
<file path=[Content_Types].xml><?xml version="1.0" encoding="utf-8"?>
<Types xmlns="http://schemas.openxmlformats.org/package/2006/content-types">
  <Default Extension="bin" ContentType="application/vnd.openxmlformats-officedocument.spreadsheetml.printerSettings"/>
  <Override PartName="/xl/queryTables/queryTable1.xml" ContentType="application/vnd.openxmlformats-officedocument.spreadsheetml.queryTable+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EstaPasta_de_trabalho"/>
  <bookViews>
    <workbookView xWindow="0" yWindow="0" windowWidth="20490" windowHeight="9045" tabRatio="749"/>
  </bookViews>
  <sheets>
    <sheet name="Import_Configuration" sheetId="5" r:id="rId1"/>
    <sheet name="Projeqtor_Activity_List_Export" sheetId="2" r:id="rId2"/>
    <sheet name="MSProject_Schedule" sheetId="4" r:id="rId3"/>
    <sheet name="Projeqtor_Import" sheetId="1" r:id="rId4"/>
    <sheet name="Data_Import" sheetId="7" r:id="rId5"/>
    <sheet name="Projector_Import (2)" sheetId="6" state="hidden" r:id="rId6"/>
  </sheets>
  <definedNames>
    <definedName name="export_Activity_20150312_164025" localSheetId="1">Projeqtor_Activity_List_Export!$B$1:$B$50</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B10" i="5"/>
  <c r="A7" i="2" l="1"/>
  <c r="AI94" i="1" l="1"/>
  <c r="AI95"/>
  <c r="AI96"/>
  <c r="AI97"/>
  <c r="AI98"/>
  <c r="AI99"/>
  <c r="AI100"/>
  <c r="AI101"/>
  <c r="AI102"/>
  <c r="AI103"/>
  <c r="AI104"/>
  <c r="AI105"/>
  <c r="AI106"/>
  <c r="AI107"/>
  <c r="AI108"/>
  <c r="AI109"/>
  <c r="AI110"/>
  <c r="AI111"/>
  <c r="AI112"/>
  <c r="AI113"/>
  <c r="AI114"/>
  <c r="AI115"/>
  <c r="AI116"/>
  <c r="AI117"/>
  <c r="AI118"/>
  <c r="AI119"/>
  <c r="AI120"/>
  <c r="AI121"/>
  <c r="AI122"/>
  <c r="AI123"/>
  <c r="AI124"/>
  <c r="AI125"/>
  <c r="AI126"/>
  <c r="AI127"/>
  <c r="AI128"/>
  <c r="AI129"/>
  <c r="AI130"/>
  <c r="AI131"/>
  <c r="AI132"/>
  <c r="AI133"/>
  <c r="AI134"/>
  <c r="AI135"/>
  <c r="AI136"/>
  <c r="AI137"/>
  <c r="AI138"/>
  <c r="AI139"/>
  <c r="AI140"/>
  <c r="AI141"/>
  <c r="AI142"/>
  <c r="AI143"/>
  <c r="AI144"/>
  <c r="AI145"/>
  <c r="AI146"/>
  <c r="AI147"/>
  <c r="AI148"/>
  <c r="AI149"/>
  <c r="AI150"/>
  <c r="AI151"/>
  <c r="AI152"/>
  <c r="AI153"/>
  <c r="AI154"/>
  <c r="AI155"/>
  <c r="AI156"/>
  <c r="AI157"/>
  <c r="AI158"/>
  <c r="AI159"/>
  <c r="AI160"/>
  <c r="AI161"/>
  <c r="AI162"/>
  <c r="AI163"/>
  <c r="AI164"/>
  <c r="AI165"/>
  <c r="AI166"/>
  <c r="AI167"/>
  <c r="AI168"/>
  <c r="AI169"/>
  <c r="AI170"/>
  <c r="AI171"/>
  <c r="AI172"/>
  <c r="AI173"/>
  <c r="AI174"/>
  <c r="AI175"/>
  <c r="AI176"/>
  <c r="AI177"/>
  <c r="AI178"/>
  <c r="AI179"/>
  <c r="AI180"/>
  <c r="AI181"/>
  <c r="AI182"/>
  <c r="AI183"/>
  <c r="AI184"/>
  <c r="AI185"/>
  <c r="AI186"/>
  <c r="AI187"/>
  <c r="AI188"/>
  <c r="AI189"/>
  <c r="AI190"/>
  <c r="AI191"/>
  <c r="AI192"/>
  <c r="AI193"/>
  <c r="AI194"/>
  <c r="AI195"/>
  <c r="AI196"/>
  <c r="AI197"/>
  <c r="AI198"/>
  <c r="AI199"/>
  <c r="AI200"/>
  <c r="AI201"/>
  <c r="AI202"/>
  <c r="AI203"/>
  <c r="AI204"/>
  <c r="AI205"/>
  <c r="AI206"/>
  <c r="AI207"/>
  <c r="AI208"/>
  <c r="AI209"/>
  <c r="AI210"/>
  <c r="AI211"/>
  <c r="AI212"/>
  <c r="AI213"/>
  <c r="AI214"/>
  <c r="AI215"/>
  <c r="AI216"/>
  <c r="AI217"/>
  <c r="AI218"/>
  <c r="AI219"/>
  <c r="AI220"/>
  <c r="AI221"/>
  <c r="AI222"/>
  <c r="AI223"/>
  <c r="AI224"/>
  <c r="AI225"/>
  <c r="AI226"/>
  <c r="AI227"/>
  <c r="AI228"/>
  <c r="AI229"/>
  <c r="AI230"/>
  <c r="AI231"/>
  <c r="AI232"/>
  <c r="AI233"/>
  <c r="AI234"/>
  <c r="AI235"/>
  <c r="AI236"/>
  <c r="AI237"/>
  <c r="AI238"/>
  <c r="AI239"/>
  <c r="AI240"/>
  <c r="AI241"/>
  <c r="AI242"/>
  <c r="AI243"/>
  <c r="AI244"/>
  <c r="AI245"/>
  <c r="AI246"/>
  <c r="AI247"/>
  <c r="AI248"/>
  <c r="AI249"/>
  <c r="AI250"/>
  <c r="AI251"/>
  <c r="AI252"/>
  <c r="AI253"/>
  <c r="AI254"/>
  <c r="AI255"/>
  <c r="AI256"/>
  <c r="AI257"/>
  <c r="AI258"/>
  <c r="AI259"/>
  <c r="AI260"/>
  <c r="AI261"/>
  <c r="AI262"/>
  <c r="AI263"/>
  <c r="AI264"/>
  <c r="AI265"/>
  <c r="AI266"/>
  <c r="AI267"/>
  <c r="AI268"/>
  <c r="AI269"/>
  <c r="AI270"/>
  <c r="AI271"/>
  <c r="AI272"/>
  <c r="AI273"/>
  <c r="AI274"/>
  <c r="AI275"/>
  <c r="AI276"/>
  <c r="AI277"/>
  <c r="AI278"/>
  <c r="AI279"/>
  <c r="AI280"/>
  <c r="AI281"/>
  <c r="AI282"/>
  <c r="AI283"/>
  <c r="AI284"/>
  <c r="AI285"/>
  <c r="AI286"/>
  <c r="AI287"/>
  <c r="AI288"/>
  <c r="AI289"/>
  <c r="AI290"/>
  <c r="AI291"/>
  <c r="AI292"/>
  <c r="AI293"/>
  <c r="AI294"/>
  <c r="AI295"/>
  <c r="AI296"/>
  <c r="AI297"/>
  <c r="AI298"/>
  <c r="AI299"/>
  <c r="AI300"/>
  <c r="AI301"/>
  <c r="AI302"/>
  <c r="AI303"/>
  <c r="AI304"/>
  <c r="AI305"/>
  <c r="AI306"/>
  <c r="AI307"/>
  <c r="AI308"/>
  <c r="AI309"/>
  <c r="AI310"/>
  <c r="AI311"/>
  <c r="AI312"/>
  <c r="AI313"/>
  <c r="AI314"/>
  <c r="AI315"/>
  <c r="AI316"/>
  <c r="AI317"/>
  <c r="AI318"/>
  <c r="AI319"/>
  <c r="AI320"/>
  <c r="AI321"/>
  <c r="AI322"/>
  <c r="AI323"/>
  <c r="AI324"/>
  <c r="AI325"/>
  <c r="AI326"/>
  <c r="AI327"/>
  <c r="AI328"/>
  <c r="AI329"/>
  <c r="AI330"/>
  <c r="AI331"/>
  <c r="AI332"/>
  <c r="AI333"/>
  <c r="AI334"/>
  <c r="AI335"/>
  <c r="AI336"/>
  <c r="AI337"/>
  <c r="AI338"/>
  <c r="AI339"/>
  <c r="AI340"/>
  <c r="AI341"/>
  <c r="AI342"/>
  <c r="AI343"/>
  <c r="AI344"/>
  <c r="AI345"/>
  <c r="AI346"/>
  <c r="AI347"/>
  <c r="AI348"/>
  <c r="AI349"/>
  <c r="AI350"/>
  <c r="AI351"/>
  <c r="AI352"/>
  <c r="AI353"/>
  <c r="AI354"/>
  <c r="AI355"/>
  <c r="AI356"/>
  <c r="AI357"/>
  <c r="AI358"/>
  <c r="AI359"/>
  <c r="AI360"/>
  <c r="AI361"/>
  <c r="AI362"/>
  <c r="AI363"/>
  <c r="AI364"/>
  <c r="AI365"/>
  <c r="AI366"/>
  <c r="AI367"/>
  <c r="AI368"/>
  <c r="AI369"/>
  <c r="AI370"/>
  <c r="AI371"/>
  <c r="AI372"/>
  <c r="AI373"/>
  <c r="AI374"/>
  <c r="AI375"/>
  <c r="AI376"/>
  <c r="AI377"/>
  <c r="AI378"/>
  <c r="AI379"/>
  <c r="AI380"/>
  <c r="AI381"/>
  <c r="AI382"/>
  <c r="AI383"/>
  <c r="AI384"/>
  <c r="AI385"/>
  <c r="AI386"/>
  <c r="AI387"/>
  <c r="AI388"/>
  <c r="AI389"/>
  <c r="AI390"/>
  <c r="AI391"/>
  <c r="AI392"/>
  <c r="AI393"/>
  <c r="AI394"/>
  <c r="AI395"/>
  <c r="AI396"/>
  <c r="AI397"/>
  <c r="AI398"/>
  <c r="AI399"/>
  <c r="AI400"/>
  <c r="AI401"/>
  <c r="AI402"/>
  <c r="AI403"/>
  <c r="AI404"/>
  <c r="AI405"/>
  <c r="AI406"/>
  <c r="AI407"/>
  <c r="AI408"/>
  <c r="AI409"/>
  <c r="AI410"/>
  <c r="AI411"/>
  <c r="AI412"/>
  <c r="AI413"/>
  <c r="AI414"/>
  <c r="AI415"/>
  <c r="AI416"/>
  <c r="AI417"/>
  <c r="AI418"/>
  <c r="AI419"/>
  <c r="AI420"/>
  <c r="AI421"/>
  <c r="AI422"/>
  <c r="AI423"/>
  <c r="AI424"/>
  <c r="AI425"/>
  <c r="AI426"/>
  <c r="AI427"/>
  <c r="AI428"/>
  <c r="AI429"/>
  <c r="AI430"/>
  <c r="AI431"/>
  <c r="AI432"/>
  <c r="AI433"/>
  <c r="AI434"/>
  <c r="AI435"/>
  <c r="AI436"/>
  <c r="AI437"/>
  <c r="AI438"/>
  <c r="AI439"/>
  <c r="AI440"/>
  <c r="AI441"/>
  <c r="AI442"/>
  <c r="AI443"/>
  <c r="AI444"/>
  <c r="AI445"/>
  <c r="AI446"/>
  <c r="AI447"/>
  <c r="AI448"/>
  <c r="AI449"/>
  <c r="AI450"/>
  <c r="AI451"/>
  <c r="AI452"/>
  <c r="AI453"/>
  <c r="AI454"/>
  <c r="AI455"/>
  <c r="AI456"/>
  <c r="AI457"/>
  <c r="AI458"/>
  <c r="AI459"/>
  <c r="AI460"/>
  <c r="AI461"/>
  <c r="AI462"/>
  <c r="AI463"/>
  <c r="AI464"/>
  <c r="AI465"/>
  <c r="AI466"/>
  <c r="AI467"/>
  <c r="AI468"/>
  <c r="AI469"/>
  <c r="AI470"/>
  <c r="AI471"/>
  <c r="AI472"/>
  <c r="AI473"/>
  <c r="AI474"/>
  <c r="AI475"/>
  <c r="AI476"/>
  <c r="AI477"/>
  <c r="AI478"/>
  <c r="AI479"/>
  <c r="AI480"/>
  <c r="AI481"/>
  <c r="AI482"/>
  <c r="AI483"/>
  <c r="AI484"/>
  <c r="AI485"/>
  <c r="AI486"/>
  <c r="AI487"/>
  <c r="AI488"/>
  <c r="AI489"/>
  <c r="AI490"/>
  <c r="AI491"/>
  <c r="AI492"/>
  <c r="AI493"/>
  <c r="AI494"/>
  <c r="AI495"/>
  <c r="AI496"/>
  <c r="AI497"/>
  <c r="AI498"/>
  <c r="AI499"/>
  <c r="AI500"/>
  <c r="AI501"/>
  <c r="AI502"/>
  <c r="AI503"/>
  <c r="AI504"/>
  <c r="AI505"/>
  <c r="AI506"/>
  <c r="AI507"/>
  <c r="AI508"/>
  <c r="AI509"/>
  <c r="AI510"/>
  <c r="AI511"/>
  <c r="AI512"/>
  <c r="AI513"/>
  <c r="AI514"/>
  <c r="AI515"/>
  <c r="AI516"/>
  <c r="AI517"/>
  <c r="AI518"/>
  <c r="AI519"/>
  <c r="AI520"/>
  <c r="AI521"/>
  <c r="AI522"/>
  <c r="AI523"/>
  <c r="AI524"/>
  <c r="AI525"/>
  <c r="AI526"/>
  <c r="AI527"/>
  <c r="AI528"/>
  <c r="AI529"/>
  <c r="AI530"/>
  <c r="AI531"/>
  <c r="AI532"/>
  <c r="AI533"/>
  <c r="AI534"/>
  <c r="AI535"/>
  <c r="AI536"/>
  <c r="AI537"/>
  <c r="AI538"/>
  <c r="AI539"/>
  <c r="AI540"/>
  <c r="AI541"/>
  <c r="AI542"/>
  <c r="AI543"/>
  <c r="AI544"/>
  <c r="AI545"/>
  <c r="AI546"/>
  <c r="AI547"/>
  <c r="AI548"/>
  <c r="AI549"/>
  <c r="AI550"/>
  <c r="AI551"/>
  <c r="AI552"/>
  <c r="AI553"/>
  <c r="AI554"/>
  <c r="AI555"/>
  <c r="AI556"/>
  <c r="AI557"/>
  <c r="AI558"/>
  <c r="AI559"/>
  <c r="AI560"/>
  <c r="AI561"/>
  <c r="AI562"/>
  <c r="AI563"/>
  <c r="AI564"/>
  <c r="AI565"/>
  <c r="AI566"/>
  <c r="AI567"/>
  <c r="AI568"/>
  <c r="AI569"/>
  <c r="AI570"/>
  <c r="AI571"/>
  <c r="AI572"/>
  <c r="AI573"/>
  <c r="AI574"/>
  <c r="AI575"/>
  <c r="AI576"/>
  <c r="AI577"/>
  <c r="AI578"/>
  <c r="AI579"/>
  <c r="AI580"/>
  <c r="AI581"/>
  <c r="AI582"/>
  <c r="AI583"/>
  <c r="AI584"/>
  <c r="AI585"/>
  <c r="AI586"/>
  <c r="AI587"/>
  <c r="AI588"/>
  <c r="AI589"/>
  <c r="AI590"/>
  <c r="AI591"/>
  <c r="AI592"/>
  <c r="AI593"/>
  <c r="AI594"/>
  <c r="AI595"/>
  <c r="AI596"/>
  <c r="AI597"/>
  <c r="AI598"/>
  <c r="AI599"/>
  <c r="AI600"/>
  <c r="AI601"/>
  <c r="AI602"/>
  <c r="AI603"/>
  <c r="AI604"/>
  <c r="AI605"/>
  <c r="AI606"/>
  <c r="AI607"/>
  <c r="AI608"/>
  <c r="AI609"/>
  <c r="AI610"/>
  <c r="AI611"/>
  <c r="AI612"/>
  <c r="AI613"/>
  <c r="AI614"/>
  <c r="AI615"/>
  <c r="AI616"/>
  <c r="AI617"/>
  <c r="AI618"/>
  <c r="AI619"/>
  <c r="AI620"/>
  <c r="AI621"/>
  <c r="AI622"/>
  <c r="AI623"/>
  <c r="AI624"/>
  <c r="AI625"/>
  <c r="AI626"/>
  <c r="AI627"/>
  <c r="AI628"/>
  <c r="AI629"/>
  <c r="AI630"/>
  <c r="AI631"/>
  <c r="AI632"/>
  <c r="AI633"/>
  <c r="AI634"/>
  <c r="AI635"/>
  <c r="AI636"/>
  <c r="AI637"/>
  <c r="AI638"/>
  <c r="AI639"/>
  <c r="AI640"/>
  <c r="AI641"/>
  <c r="AI642"/>
  <c r="AI643"/>
  <c r="AI644"/>
  <c r="AI645"/>
  <c r="AI646"/>
  <c r="AI647"/>
  <c r="AI648"/>
  <c r="AI649"/>
  <c r="AI650"/>
  <c r="AI651"/>
  <c r="AI652"/>
  <c r="AI653"/>
  <c r="AI654"/>
  <c r="AI655"/>
  <c r="AI656"/>
  <c r="AI657"/>
  <c r="AI658"/>
  <c r="AI659"/>
  <c r="AI660"/>
  <c r="AI661"/>
  <c r="AI662"/>
  <c r="AI663"/>
  <c r="AI664"/>
  <c r="AI665"/>
  <c r="AI666"/>
  <c r="AI667"/>
  <c r="AI668"/>
  <c r="AI669"/>
  <c r="AI670"/>
  <c r="AI671"/>
  <c r="AI672"/>
  <c r="AI673"/>
  <c r="AI674"/>
  <c r="AI675"/>
  <c r="AI676"/>
  <c r="AI677"/>
  <c r="AI678"/>
  <c r="AI679"/>
  <c r="AI680"/>
  <c r="AI681"/>
  <c r="AI682"/>
  <c r="AI683"/>
  <c r="AI684"/>
  <c r="AI685"/>
  <c r="AI686"/>
  <c r="AI687"/>
  <c r="AI688"/>
  <c r="AI689"/>
  <c r="AI690"/>
  <c r="AI691"/>
  <c r="AI692"/>
  <c r="AI693"/>
  <c r="AI694"/>
  <c r="AI695"/>
  <c r="AI696"/>
  <c r="AI697"/>
  <c r="AI698"/>
  <c r="AI699"/>
  <c r="AI700"/>
  <c r="AI701"/>
  <c r="AI702"/>
  <c r="AI703"/>
  <c r="AI704"/>
  <c r="AI705"/>
  <c r="AI706"/>
  <c r="AI707"/>
  <c r="AI708"/>
  <c r="AI709"/>
  <c r="AI710"/>
  <c r="AI711"/>
  <c r="AI712"/>
  <c r="AI713"/>
  <c r="AI714"/>
  <c r="AI715"/>
  <c r="AI716"/>
  <c r="AI717"/>
  <c r="AI718"/>
  <c r="AI719"/>
  <c r="AI720"/>
  <c r="AI721"/>
  <c r="AI722"/>
  <c r="AI723"/>
  <c r="AI724"/>
  <c r="AI725"/>
  <c r="AI726"/>
  <c r="AI727"/>
  <c r="AI728"/>
  <c r="AI729"/>
  <c r="AI730"/>
  <c r="AI731"/>
  <c r="AI732"/>
  <c r="AI733"/>
  <c r="AI734"/>
  <c r="AI735"/>
  <c r="AI736"/>
  <c r="AI737"/>
  <c r="AI738"/>
  <c r="AI739"/>
  <c r="AI740"/>
  <c r="AI741"/>
  <c r="AI742"/>
  <c r="AI743"/>
  <c r="AI744"/>
  <c r="AI745"/>
  <c r="AI746"/>
  <c r="AI747"/>
  <c r="AI748"/>
  <c r="AI749"/>
  <c r="AI750"/>
  <c r="AI751"/>
  <c r="AI752"/>
  <c r="AI753"/>
  <c r="AI754"/>
  <c r="AI755"/>
  <c r="AI756"/>
  <c r="AI757"/>
  <c r="AI758"/>
  <c r="AI759"/>
  <c r="AI760"/>
  <c r="AI761"/>
  <c r="AI762"/>
  <c r="AI763"/>
  <c r="AI764"/>
  <c r="AI765"/>
  <c r="AI766"/>
  <c r="AI767"/>
  <c r="AI768"/>
  <c r="AI769"/>
  <c r="AI770"/>
  <c r="AI771"/>
  <c r="AI772"/>
  <c r="AI773"/>
  <c r="AI774"/>
  <c r="AI775"/>
  <c r="AI776"/>
  <c r="AI777"/>
  <c r="AI778"/>
  <c r="AI779"/>
  <c r="AI780"/>
  <c r="AI781"/>
  <c r="AI782"/>
  <c r="AI783"/>
  <c r="AI784"/>
  <c r="AI785"/>
  <c r="AI786"/>
  <c r="AI787"/>
  <c r="AI788"/>
  <c r="AI789"/>
  <c r="AI790"/>
  <c r="AI791"/>
  <c r="AI792"/>
  <c r="AI793"/>
  <c r="AI794"/>
  <c r="AI795"/>
  <c r="AI796"/>
  <c r="AI797"/>
  <c r="AI798"/>
  <c r="AI799"/>
  <c r="AI800"/>
  <c r="AI801"/>
  <c r="AI802"/>
  <c r="AI803"/>
  <c r="AI804"/>
  <c r="AI805"/>
  <c r="AI806"/>
  <c r="AI807"/>
  <c r="AI808"/>
  <c r="AI809"/>
  <c r="AI810"/>
  <c r="AI811"/>
  <c r="AI812"/>
  <c r="AI813"/>
  <c r="AI814"/>
  <c r="AI815"/>
  <c r="AI816"/>
  <c r="AI817"/>
  <c r="AI818"/>
  <c r="AI819"/>
  <c r="AI820"/>
  <c r="AI821"/>
  <c r="AI822"/>
  <c r="AI823"/>
  <c r="AI824"/>
  <c r="AI825"/>
  <c r="AI826"/>
  <c r="AI827"/>
  <c r="AI828"/>
  <c r="AI829"/>
  <c r="AI830"/>
  <c r="AI831"/>
  <c r="AI832"/>
  <c r="AI833"/>
  <c r="AI834"/>
  <c r="AI835"/>
  <c r="AI836"/>
  <c r="AI837"/>
  <c r="AI838"/>
  <c r="AI839"/>
  <c r="AI840"/>
  <c r="AI841"/>
  <c r="AI842"/>
  <c r="AI843"/>
  <c r="AI844"/>
  <c r="AI845"/>
  <c r="AI846"/>
  <c r="AI847"/>
  <c r="AI848"/>
  <c r="AI849"/>
  <c r="AI850"/>
  <c r="AI851"/>
  <c r="AI852"/>
  <c r="AI853"/>
  <c r="AI854"/>
  <c r="AI855"/>
  <c r="AI856"/>
  <c r="AI857"/>
  <c r="AI858"/>
  <c r="AI859"/>
  <c r="AI860"/>
  <c r="AI861"/>
  <c r="AI862"/>
  <c r="AI863"/>
  <c r="AI864"/>
  <c r="AI865"/>
  <c r="AI866"/>
  <c r="AI867"/>
  <c r="AI868"/>
  <c r="AI869"/>
  <c r="AI870"/>
  <c r="AI871"/>
  <c r="AI872"/>
  <c r="AI873"/>
  <c r="AI874"/>
  <c r="AI875"/>
  <c r="AI876"/>
  <c r="AI877"/>
  <c r="AI878"/>
  <c r="AI879"/>
  <c r="AI880"/>
  <c r="AI881"/>
  <c r="AI882"/>
  <c r="AI883"/>
  <c r="AI884"/>
  <c r="AI885"/>
  <c r="AI886"/>
  <c r="AI887"/>
  <c r="AI888"/>
  <c r="AI889"/>
  <c r="AI890"/>
  <c r="AI891"/>
  <c r="AI892"/>
  <c r="AI893"/>
  <c r="AI894"/>
  <c r="AI895"/>
  <c r="AI896"/>
  <c r="AI897"/>
  <c r="AI898"/>
  <c r="AI899"/>
  <c r="AI900"/>
  <c r="AI901"/>
  <c r="AI902"/>
  <c r="AI903"/>
  <c r="AI904"/>
  <c r="AI905"/>
  <c r="AI906"/>
  <c r="AI907"/>
  <c r="AI908"/>
  <c r="AI909"/>
  <c r="AI910"/>
  <c r="AI911"/>
  <c r="AI912"/>
  <c r="AI913"/>
  <c r="AI914"/>
  <c r="AI915"/>
  <c r="AI916"/>
  <c r="AI917"/>
  <c r="AI918"/>
  <c r="AI919"/>
  <c r="AI920"/>
  <c r="AI921"/>
  <c r="AI922"/>
  <c r="AI923"/>
  <c r="AI924"/>
  <c r="AI925"/>
  <c r="AI926"/>
  <c r="AI927"/>
  <c r="AI928"/>
  <c r="AI929"/>
  <c r="AI930"/>
  <c r="AI931"/>
  <c r="AI932"/>
  <c r="AI933"/>
  <c r="AI934"/>
  <c r="AI935"/>
  <c r="AI936"/>
  <c r="AI937"/>
  <c r="AI938"/>
  <c r="AI939"/>
  <c r="AI940"/>
  <c r="AI941"/>
  <c r="AI942"/>
  <c r="AI943"/>
  <c r="AI944"/>
  <c r="AI945"/>
  <c r="AI946"/>
  <c r="AI947"/>
  <c r="AI948"/>
  <c r="AI949"/>
  <c r="AI950"/>
  <c r="AI951"/>
  <c r="AI952"/>
  <c r="AI953"/>
  <c r="AI954"/>
  <c r="AI955"/>
  <c r="AI956"/>
  <c r="AI957"/>
  <c r="AI958"/>
  <c r="AI959"/>
  <c r="AI960"/>
  <c r="AI961"/>
  <c r="AI962"/>
  <c r="AI963"/>
  <c r="AI964"/>
  <c r="AI965"/>
  <c r="AI966"/>
  <c r="AI967"/>
  <c r="AI968"/>
  <c r="AI969"/>
  <c r="AI970"/>
  <c r="AI971"/>
  <c r="AI972"/>
  <c r="AI973"/>
  <c r="AI974"/>
  <c r="AI975"/>
  <c r="AI976"/>
  <c r="AI977"/>
  <c r="AI978"/>
  <c r="AI979"/>
  <c r="AI980"/>
  <c r="AI981"/>
  <c r="AI982"/>
  <c r="AI983"/>
  <c r="AI984"/>
  <c r="AI985"/>
  <c r="AI986"/>
  <c r="AI987"/>
  <c r="AI988"/>
  <c r="AI989"/>
  <c r="AI990"/>
  <c r="AI991"/>
  <c r="AI992"/>
  <c r="AI993"/>
  <c r="AI994"/>
  <c r="AI995"/>
  <c r="AI996"/>
  <c r="AI997"/>
  <c r="AI998"/>
  <c r="AI999"/>
  <c r="AI1000"/>
  <c r="AI1001"/>
  <c r="AJ3"/>
  <c r="AJ4"/>
  <c r="AJ5"/>
  <c r="AJ6"/>
  <c r="AJ7"/>
  <c r="AJ8"/>
  <c r="AJ9"/>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J48"/>
  <c r="AJ49"/>
  <c r="AJ50"/>
  <c r="AJ51"/>
  <c r="AJ52"/>
  <c r="AJ53"/>
  <c r="AJ54"/>
  <c r="AJ55"/>
  <c r="AJ56"/>
  <c r="AJ57"/>
  <c r="AJ58"/>
  <c r="AJ59"/>
  <c r="AJ60"/>
  <c r="AJ61"/>
  <c r="AJ62"/>
  <c r="AJ63"/>
  <c r="AJ64"/>
  <c r="AJ65"/>
  <c r="AJ66"/>
  <c r="AJ67"/>
  <c r="AJ68"/>
  <c r="AJ69"/>
  <c r="AJ70"/>
  <c r="AJ71"/>
  <c r="AJ72"/>
  <c r="AJ73"/>
  <c r="AJ74"/>
  <c r="AJ75"/>
  <c r="AJ76"/>
  <c r="AJ77"/>
  <c r="AJ78"/>
  <c r="AJ79"/>
  <c r="AJ80"/>
  <c r="AJ81"/>
  <c r="AJ82"/>
  <c r="AJ83"/>
  <c r="AJ84"/>
  <c r="AJ85"/>
  <c r="AJ86"/>
  <c r="AJ87"/>
  <c r="AJ88"/>
  <c r="AJ89"/>
  <c r="AJ90"/>
  <c r="AJ91"/>
  <c r="AJ92"/>
  <c r="AJ93"/>
  <c r="AJ94"/>
  <c r="AJ95"/>
  <c r="AJ96"/>
  <c r="AJ97"/>
  <c r="AJ98"/>
  <c r="AJ99"/>
  <c r="AJ100"/>
  <c r="AJ101"/>
  <c r="AJ102"/>
  <c r="AJ103"/>
  <c r="AJ104"/>
  <c r="AJ105"/>
  <c r="AJ106"/>
  <c r="AJ107"/>
  <c r="AJ108"/>
  <c r="AJ109"/>
  <c r="AJ110"/>
  <c r="AJ111"/>
  <c r="AJ112"/>
  <c r="AJ113"/>
  <c r="AJ114"/>
  <c r="AJ115"/>
  <c r="AJ116"/>
  <c r="AJ117"/>
  <c r="AJ118"/>
  <c r="AJ119"/>
  <c r="AJ120"/>
  <c r="AJ121"/>
  <c r="AJ122"/>
  <c r="AJ123"/>
  <c r="AJ124"/>
  <c r="AJ125"/>
  <c r="AJ126"/>
  <c r="AJ127"/>
  <c r="AJ128"/>
  <c r="AJ129"/>
  <c r="AJ130"/>
  <c r="AJ131"/>
  <c r="AJ132"/>
  <c r="AJ133"/>
  <c r="AJ134"/>
  <c r="AJ135"/>
  <c r="AJ136"/>
  <c r="AJ137"/>
  <c r="AJ138"/>
  <c r="AJ139"/>
  <c r="AJ140"/>
  <c r="AJ141"/>
  <c r="AJ142"/>
  <c r="AJ143"/>
  <c r="AJ144"/>
  <c r="AJ145"/>
  <c r="AJ146"/>
  <c r="AJ147"/>
  <c r="AJ148"/>
  <c r="AJ149"/>
  <c r="AJ150"/>
  <c r="AJ151"/>
  <c r="AJ152"/>
  <c r="AJ153"/>
  <c r="AJ154"/>
  <c r="AJ155"/>
  <c r="AJ156"/>
  <c r="AJ157"/>
  <c r="AJ158"/>
  <c r="AJ159"/>
  <c r="AJ160"/>
  <c r="AJ161"/>
  <c r="AJ162"/>
  <c r="AJ163"/>
  <c r="AJ164"/>
  <c r="AJ165"/>
  <c r="AJ166"/>
  <c r="AJ167"/>
  <c r="AJ168"/>
  <c r="AJ169"/>
  <c r="AJ170"/>
  <c r="AJ171"/>
  <c r="AJ172"/>
  <c r="AJ173"/>
  <c r="AJ174"/>
  <c r="AJ175"/>
  <c r="AJ176"/>
  <c r="AJ177"/>
  <c r="AJ178"/>
  <c r="AJ179"/>
  <c r="AJ180"/>
  <c r="AJ181"/>
  <c r="AJ182"/>
  <c r="AJ183"/>
  <c r="AJ184"/>
  <c r="AJ185"/>
  <c r="AJ186"/>
  <c r="AJ187"/>
  <c r="AJ188"/>
  <c r="AJ189"/>
  <c r="AJ190"/>
  <c r="AJ191"/>
  <c r="AJ192"/>
  <c r="AJ193"/>
  <c r="AJ194"/>
  <c r="AJ195"/>
  <c r="AJ196"/>
  <c r="AJ197"/>
  <c r="AJ198"/>
  <c r="AJ199"/>
  <c r="AJ200"/>
  <c r="AJ201"/>
  <c r="AJ202"/>
  <c r="AJ203"/>
  <c r="AJ204"/>
  <c r="AJ205"/>
  <c r="AJ206"/>
  <c r="AJ207"/>
  <c r="AJ208"/>
  <c r="AJ209"/>
  <c r="AJ210"/>
  <c r="AJ211"/>
  <c r="AJ212"/>
  <c r="AJ213"/>
  <c r="AJ214"/>
  <c r="AJ215"/>
  <c r="AJ216"/>
  <c r="AJ217"/>
  <c r="AJ218"/>
  <c r="AJ219"/>
  <c r="AJ220"/>
  <c r="AJ221"/>
  <c r="AJ222"/>
  <c r="AJ223"/>
  <c r="AJ224"/>
  <c r="AJ225"/>
  <c r="AJ226"/>
  <c r="AJ227"/>
  <c r="AJ228"/>
  <c r="AJ229"/>
  <c r="AJ230"/>
  <c r="AJ231"/>
  <c r="AJ232"/>
  <c r="AJ233"/>
  <c r="AJ234"/>
  <c r="AJ235"/>
  <c r="AJ236"/>
  <c r="AJ237"/>
  <c r="AJ238"/>
  <c r="AJ239"/>
  <c r="AJ240"/>
  <c r="AJ241"/>
  <c r="AJ242"/>
  <c r="AJ243"/>
  <c r="AJ244"/>
  <c r="AJ245"/>
  <c r="AJ246"/>
  <c r="AJ247"/>
  <c r="AJ248"/>
  <c r="AJ249"/>
  <c r="AJ250"/>
  <c r="AJ251"/>
  <c r="AJ252"/>
  <c r="AJ253"/>
  <c r="AJ254"/>
  <c r="AJ255"/>
  <c r="AJ256"/>
  <c r="AJ257"/>
  <c r="AJ258"/>
  <c r="AJ259"/>
  <c r="AJ260"/>
  <c r="AJ261"/>
  <c r="AJ262"/>
  <c r="AJ263"/>
  <c r="AJ264"/>
  <c r="AJ265"/>
  <c r="AJ266"/>
  <c r="AJ267"/>
  <c r="AJ268"/>
  <c r="AJ269"/>
  <c r="AJ270"/>
  <c r="AJ271"/>
  <c r="AJ272"/>
  <c r="AJ273"/>
  <c r="AJ274"/>
  <c r="AJ275"/>
  <c r="AJ276"/>
  <c r="AJ277"/>
  <c r="AJ278"/>
  <c r="AJ279"/>
  <c r="AJ280"/>
  <c r="AJ281"/>
  <c r="AJ282"/>
  <c r="AJ283"/>
  <c r="AJ284"/>
  <c r="AJ285"/>
  <c r="AJ286"/>
  <c r="AJ287"/>
  <c r="AJ288"/>
  <c r="AJ289"/>
  <c r="AJ290"/>
  <c r="AJ291"/>
  <c r="AJ292"/>
  <c r="AJ293"/>
  <c r="AJ294"/>
  <c r="AJ295"/>
  <c r="AJ296"/>
  <c r="AJ297"/>
  <c r="AJ298"/>
  <c r="AJ299"/>
  <c r="AJ300"/>
  <c r="AJ301"/>
  <c r="AJ302"/>
  <c r="AJ303"/>
  <c r="AJ304"/>
  <c r="AJ305"/>
  <c r="AJ306"/>
  <c r="AJ307"/>
  <c r="AJ308"/>
  <c r="AJ309"/>
  <c r="AJ310"/>
  <c r="AJ311"/>
  <c r="AJ312"/>
  <c r="AJ313"/>
  <c r="AJ314"/>
  <c r="AJ315"/>
  <c r="AJ316"/>
  <c r="AJ317"/>
  <c r="AJ318"/>
  <c r="AJ319"/>
  <c r="AJ320"/>
  <c r="AJ321"/>
  <c r="AJ322"/>
  <c r="AJ323"/>
  <c r="AJ324"/>
  <c r="AJ325"/>
  <c r="AJ326"/>
  <c r="AJ327"/>
  <c r="AJ328"/>
  <c r="AJ329"/>
  <c r="AJ330"/>
  <c r="AJ331"/>
  <c r="AJ332"/>
  <c r="AJ333"/>
  <c r="AJ334"/>
  <c r="AJ335"/>
  <c r="AJ336"/>
  <c r="AJ337"/>
  <c r="AJ338"/>
  <c r="AJ339"/>
  <c r="AJ340"/>
  <c r="AJ341"/>
  <c r="AJ342"/>
  <c r="AJ343"/>
  <c r="AJ344"/>
  <c r="AJ345"/>
  <c r="AJ346"/>
  <c r="AJ347"/>
  <c r="AJ348"/>
  <c r="AJ349"/>
  <c r="AJ350"/>
  <c r="AJ351"/>
  <c r="AJ352"/>
  <c r="AJ353"/>
  <c r="AJ354"/>
  <c r="AJ355"/>
  <c r="AJ356"/>
  <c r="AJ357"/>
  <c r="AJ358"/>
  <c r="AJ359"/>
  <c r="AJ360"/>
  <c r="AJ361"/>
  <c r="AJ362"/>
  <c r="AJ363"/>
  <c r="AJ364"/>
  <c r="AJ365"/>
  <c r="AJ366"/>
  <c r="AJ367"/>
  <c r="AJ368"/>
  <c r="AJ369"/>
  <c r="AJ370"/>
  <c r="AJ371"/>
  <c r="AJ372"/>
  <c r="AJ373"/>
  <c r="AJ374"/>
  <c r="AJ375"/>
  <c r="AJ376"/>
  <c r="AJ377"/>
  <c r="AJ378"/>
  <c r="AJ379"/>
  <c r="AJ380"/>
  <c r="AJ381"/>
  <c r="AJ382"/>
  <c r="AJ383"/>
  <c r="AJ384"/>
  <c r="AJ385"/>
  <c r="AJ386"/>
  <c r="AJ387"/>
  <c r="AJ388"/>
  <c r="AJ389"/>
  <c r="AJ390"/>
  <c r="AJ391"/>
  <c r="AJ392"/>
  <c r="AJ393"/>
  <c r="AJ394"/>
  <c r="AJ395"/>
  <c r="AJ396"/>
  <c r="AJ397"/>
  <c r="AJ398"/>
  <c r="AJ399"/>
  <c r="AJ400"/>
  <c r="AJ401"/>
  <c r="AJ402"/>
  <c r="AJ403"/>
  <c r="AJ404"/>
  <c r="AJ405"/>
  <c r="AJ406"/>
  <c r="AJ407"/>
  <c r="AJ408"/>
  <c r="AJ409"/>
  <c r="AJ410"/>
  <c r="AJ411"/>
  <c r="AJ412"/>
  <c r="AJ413"/>
  <c r="AJ414"/>
  <c r="AJ415"/>
  <c r="AJ416"/>
  <c r="AJ417"/>
  <c r="AJ418"/>
  <c r="AJ419"/>
  <c r="AJ420"/>
  <c r="AJ421"/>
  <c r="AJ422"/>
  <c r="AJ423"/>
  <c r="AJ424"/>
  <c r="AJ425"/>
  <c r="AJ426"/>
  <c r="AJ427"/>
  <c r="AJ428"/>
  <c r="AJ429"/>
  <c r="AJ430"/>
  <c r="AJ431"/>
  <c r="AJ432"/>
  <c r="AJ433"/>
  <c r="AJ434"/>
  <c r="AJ435"/>
  <c r="AJ436"/>
  <c r="AJ437"/>
  <c r="AJ438"/>
  <c r="AJ439"/>
  <c r="AJ440"/>
  <c r="AJ441"/>
  <c r="AJ442"/>
  <c r="AJ443"/>
  <c r="AJ444"/>
  <c r="AJ445"/>
  <c r="AJ446"/>
  <c r="AJ447"/>
  <c r="AJ448"/>
  <c r="AJ449"/>
  <c r="AJ450"/>
  <c r="AJ451"/>
  <c r="AJ452"/>
  <c r="AJ453"/>
  <c r="AJ454"/>
  <c r="AJ455"/>
  <c r="AJ456"/>
  <c r="AJ457"/>
  <c r="AJ458"/>
  <c r="AJ459"/>
  <c r="AJ460"/>
  <c r="AJ461"/>
  <c r="AJ462"/>
  <c r="AJ463"/>
  <c r="AJ464"/>
  <c r="AJ465"/>
  <c r="AJ466"/>
  <c r="AJ467"/>
  <c r="AJ468"/>
  <c r="AJ469"/>
  <c r="AJ470"/>
  <c r="AJ471"/>
  <c r="AJ472"/>
  <c r="AJ473"/>
  <c r="AJ474"/>
  <c r="AJ475"/>
  <c r="AJ476"/>
  <c r="AJ477"/>
  <c r="AJ478"/>
  <c r="AJ479"/>
  <c r="AJ480"/>
  <c r="AJ481"/>
  <c r="AJ482"/>
  <c r="AJ483"/>
  <c r="AJ484"/>
  <c r="AJ485"/>
  <c r="AJ486"/>
  <c r="AJ487"/>
  <c r="AJ488"/>
  <c r="AJ489"/>
  <c r="AJ490"/>
  <c r="AJ491"/>
  <c r="AJ492"/>
  <c r="AJ493"/>
  <c r="AJ494"/>
  <c r="AJ495"/>
  <c r="AJ496"/>
  <c r="AJ497"/>
  <c r="AJ498"/>
  <c r="AJ499"/>
  <c r="AJ500"/>
  <c r="AJ501"/>
  <c r="AJ502"/>
  <c r="AJ503"/>
  <c r="AJ504"/>
  <c r="AJ505"/>
  <c r="AJ506"/>
  <c r="AJ507"/>
  <c r="AJ508"/>
  <c r="AJ509"/>
  <c r="AJ510"/>
  <c r="AJ511"/>
  <c r="AJ512"/>
  <c r="AJ513"/>
  <c r="AJ514"/>
  <c r="AJ515"/>
  <c r="AJ516"/>
  <c r="AJ517"/>
  <c r="AJ518"/>
  <c r="AJ519"/>
  <c r="AJ520"/>
  <c r="AJ521"/>
  <c r="AJ522"/>
  <c r="AJ523"/>
  <c r="AJ524"/>
  <c r="AJ525"/>
  <c r="AJ526"/>
  <c r="AJ527"/>
  <c r="AJ528"/>
  <c r="AJ529"/>
  <c r="AJ530"/>
  <c r="AJ531"/>
  <c r="AJ532"/>
  <c r="AJ533"/>
  <c r="AJ534"/>
  <c r="AJ535"/>
  <c r="AJ536"/>
  <c r="AJ537"/>
  <c r="AJ538"/>
  <c r="AJ539"/>
  <c r="AJ540"/>
  <c r="AJ541"/>
  <c r="AJ542"/>
  <c r="AJ543"/>
  <c r="AJ544"/>
  <c r="AJ545"/>
  <c r="AJ546"/>
  <c r="AJ547"/>
  <c r="AJ548"/>
  <c r="AJ549"/>
  <c r="AJ550"/>
  <c r="AJ551"/>
  <c r="AJ552"/>
  <c r="AJ553"/>
  <c r="AJ554"/>
  <c r="AJ555"/>
  <c r="AJ556"/>
  <c r="AJ557"/>
  <c r="AJ558"/>
  <c r="AJ559"/>
  <c r="AJ560"/>
  <c r="AJ561"/>
  <c r="AJ562"/>
  <c r="AJ563"/>
  <c r="AJ564"/>
  <c r="AJ565"/>
  <c r="AJ566"/>
  <c r="AJ567"/>
  <c r="AJ568"/>
  <c r="AJ569"/>
  <c r="AJ570"/>
  <c r="AJ571"/>
  <c r="AJ572"/>
  <c r="AJ573"/>
  <c r="AJ574"/>
  <c r="AJ575"/>
  <c r="AJ576"/>
  <c r="AJ577"/>
  <c r="AJ578"/>
  <c r="AJ579"/>
  <c r="AJ580"/>
  <c r="AJ581"/>
  <c r="AJ582"/>
  <c r="AJ583"/>
  <c r="AJ584"/>
  <c r="AJ585"/>
  <c r="AJ586"/>
  <c r="AJ587"/>
  <c r="AJ588"/>
  <c r="AJ589"/>
  <c r="AJ590"/>
  <c r="AJ591"/>
  <c r="AJ592"/>
  <c r="AJ593"/>
  <c r="AJ594"/>
  <c r="AJ595"/>
  <c r="AJ596"/>
  <c r="AJ597"/>
  <c r="AJ598"/>
  <c r="AJ599"/>
  <c r="AJ600"/>
  <c r="AJ601"/>
  <c r="AJ602"/>
  <c r="AJ603"/>
  <c r="AJ604"/>
  <c r="AJ605"/>
  <c r="AJ606"/>
  <c r="AJ607"/>
  <c r="AJ608"/>
  <c r="AJ609"/>
  <c r="AJ610"/>
  <c r="AJ611"/>
  <c r="AJ612"/>
  <c r="AJ613"/>
  <c r="AJ614"/>
  <c r="AJ615"/>
  <c r="AJ616"/>
  <c r="AJ617"/>
  <c r="AJ618"/>
  <c r="AJ619"/>
  <c r="AJ620"/>
  <c r="AJ621"/>
  <c r="AJ622"/>
  <c r="AJ623"/>
  <c r="AJ624"/>
  <c r="AJ625"/>
  <c r="AJ626"/>
  <c r="AJ627"/>
  <c r="AJ628"/>
  <c r="AJ629"/>
  <c r="AJ630"/>
  <c r="AJ631"/>
  <c r="AJ632"/>
  <c r="AJ633"/>
  <c r="AJ634"/>
  <c r="AJ635"/>
  <c r="AJ636"/>
  <c r="AJ637"/>
  <c r="AJ638"/>
  <c r="AJ639"/>
  <c r="AJ640"/>
  <c r="AJ641"/>
  <c r="AJ642"/>
  <c r="AJ643"/>
  <c r="AJ644"/>
  <c r="AJ645"/>
  <c r="AJ646"/>
  <c r="AJ647"/>
  <c r="AJ648"/>
  <c r="AJ649"/>
  <c r="AJ650"/>
  <c r="AJ651"/>
  <c r="AJ652"/>
  <c r="AJ653"/>
  <c r="AJ654"/>
  <c r="AJ655"/>
  <c r="AJ656"/>
  <c r="AJ657"/>
  <c r="AJ658"/>
  <c r="AJ659"/>
  <c r="AJ660"/>
  <c r="AJ661"/>
  <c r="AJ662"/>
  <c r="AJ663"/>
  <c r="AJ664"/>
  <c r="AJ665"/>
  <c r="AJ666"/>
  <c r="AJ667"/>
  <c r="AJ668"/>
  <c r="AJ669"/>
  <c r="AJ670"/>
  <c r="AJ671"/>
  <c r="AJ672"/>
  <c r="AJ673"/>
  <c r="AJ674"/>
  <c r="AJ675"/>
  <c r="AJ676"/>
  <c r="AJ677"/>
  <c r="AJ678"/>
  <c r="AJ679"/>
  <c r="AJ680"/>
  <c r="AJ681"/>
  <c r="AJ682"/>
  <c r="AJ683"/>
  <c r="AJ684"/>
  <c r="AJ685"/>
  <c r="AJ686"/>
  <c r="AJ687"/>
  <c r="AJ688"/>
  <c r="AJ689"/>
  <c r="AJ690"/>
  <c r="AJ691"/>
  <c r="AJ692"/>
  <c r="AJ693"/>
  <c r="AJ694"/>
  <c r="AJ695"/>
  <c r="AJ696"/>
  <c r="AJ697"/>
  <c r="AJ698"/>
  <c r="AJ699"/>
  <c r="AJ700"/>
  <c r="AJ701"/>
  <c r="AJ702"/>
  <c r="AJ703"/>
  <c r="AJ704"/>
  <c r="AJ705"/>
  <c r="AJ706"/>
  <c r="AJ707"/>
  <c r="AJ708"/>
  <c r="AJ709"/>
  <c r="AJ710"/>
  <c r="AJ711"/>
  <c r="AJ712"/>
  <c r="AJ713"/>
  <c r="AJ714"/>
  <c r="AJ715"/>
  <c r="AJ716"/>
  <c r="AJ717"/>
  <c r="AJ718"/>
  <c r="AJ719"/>
  <c r="AJ720"/>
  <c r="AJ721"/>
  <c r="AJ722"/>
  <c r="AJ723"/>
  <c r="AJ724"/>
  <c r="AJ725"/>
  <c r="AJ726"/>
  <c r="AJ727"/>
  <c r="AJ728"/>
  <c r="AJ729"/>
  <c r="AJ730"/>
  <c r="AJ731"/>
  <c r="AJ732"/>
  <c r="AJ733"/>
  <c r="AJ734"/>
  <c r="AJ735"/>
  <c r="AJ736"/>
  <c r="AJ737"/>
  <c r="AJ738"/>
  <c r="AJ739"/>
  <c r="AJ740"/>
  <c r="AJ741"/>
  <c r="AJ742"/>
  <c r="AJ743"/>
  <c r="AJ744"/>
  <c r="AJ745"/>
  <c r="AJ746"/>
  <c r="AJ747"/>
  <c r="AJ748"/>
  <c r="AJ749"/>
  <c r="AJ750"/>
  <c r="AJ751"/>
  <c r="AJ752"/>
  <c r="AJ753"/>
  <c r="AJ754"/>
  <c r="AJ755"/>
  <c r="AJ756"/>
  <c r="AJ757"/>
  <c r="AJ758"/>
  <c r="AJ759"/>
  <c r="AJ760"/>
  <c r="AJ761"/>
  <c r="AJ762"/>
  <c r="AJ763"/>
  <c r="AJ764"/>
  <c r="AJ765"/>
  <c r="AJ766"/>
  <c r="AJ767"/>
  <c r="AJ768"/>
  <c r="AJ769"/>
  <c r="AJ770"/>
  <c r="AJ771"/>
  <c r="AJ772"/>
  <c r="AJ773"/>
  <c r="AJ774"/>
  <c r="AJ775"/>
  <c r="AJ776"/>
  <c r="AJ777"/>
  <c r="AJ778"/>
  <c r="AJ779"/>
  <c r="AJ780"/>
  <c r="AJ781"/>
  <c r="AJ782"/>
  <c r="AJ783"/>
  <c r="AJ784"/>
  <c r="AJ785"/>
  <c r="AJ786"/>
  <c r="AJ787"/>
  <c r="AJ788"/>
  <c r="AJ789"/>
  <c r="AJ790"/>
  <c r="AJ791"/>
  <c r="AJ792"/>
  <c r="AJ793"/>
  <c r="AJ794"/>
  <c r="AJ795"/>
  <c r="AJ796"/>
  <c r="AJ797"/>
  <c r="AJ798"/>
  <c r="AJ799"/>
  <c r="AJ800"/>
  <c r="AJ801"/>
  <c r="AJ802"/>
  <c r="AJ803"/>
  <c r="AJ804"/>
  <c r="AJ805"/>
  <c r="AJ806"/>
  <c r="AJ807"/>
  <c r="AJ808"/>
  <c r="AJ809"/>
  <c r="AJ810"/>
  <c r="AJ811"/>
  <c r="AJ812"/>
  <c r="AJ813"/>
  <c r="AJ814"/>
  <c r="AJ815"/>
  <c r="AJ816"/>
  <c r="AJ817"/>
  <c r="AJ818"/>
  <c r="AJ819"/>
  <c r="AJ820"/>
  <c r="AJ821"/>
  <c r="AJ822"/>
  <c r="AJ823"/>
  <c r="AJ824"/>
  <c r="AJ825"/>
  <c r="AJ826"/>
  <c r="AJ827"/>
  <c r="AJ828"/>
  <c r="AJ829"/>
  <c r="AJ830"/>
  <c r="AJ831"/>
  <c r="AJ832"/>
  <c r="AJ833"/>
  <c r="AJ834"/>
  <c r="AJ835"/>
  <c r="AJ836"/>
  <c r="AJ837"/>
  <c r="AJ838"/>
  <c r="AJ839"/>
  <c r="AJ840"/>
  <c r="AJ841"/>
  <c r="AJ842"/>
  <c r="AJ843"/>
  <c r="AJ844"/>
  <c r="AJ845"/>
  <c r="AJ846"/>
  <c r="AJ847"/>
  <c r="AJ848"/>
  <c r="AJ849"/>
  <c r="AJ850"/>
  <c r="AJ851"/>
  <c r="AJ852"/>
  <c r="AJ853"/>
  <c r="AJ854"/>
  <c r="AJ855"/>
  <c r="AJ856"/>
  <c r="AJ857"/>
  <c r="AJ858"/>
  <c r="AJ859"/>
  <c r="AJ860"/>
  <c r="AJ861"/>
  <c r="AJ862"/>
  <c r="AJ863"/>
  <c r="AJ864"/>
  <c r="AJ865"/>
  <c r="AJ866"/>
  <c r="AJ867"/>
  <c r="AJ868"/>
  <c r="AJ869"/>
  <c r="AJ870"/>
  <c r="AJ871"/>
  <c r="AJ872"/>
  <c r="AJ873"/>
  <c r="AJ874"/>
  <c r="AJ875"/>
  <c r="AJ876"/>
  <c r="AJ877"/>
  <c r="AJ878"/>
  <c r="AJ879"/>
  <c r="AJ880"/>
  <c r="AJ881"/>
  <c r="AJ882"/>
  <c r="AJ883"/>
  <c r="AJ884"/>
  <c r="AJ885"/>
  <c r="AJ886"/>
  <c r="AJ887"/>
  <c r="AJ888"/>
  <c r="AJ889"/>
  <c r="AJ890"/>
  <c r="AJ891"/>
  <c r="AJ892"/>
  <c r="AJ893"/>
  <c r="AJ894"/>
  <c r="AJ895"/>
  <c r="AJ896"/>
  <c r="AJ897"/>
  <c r="AJ898"/>
  <c r="AJ899"/>
  <c r="AJ900"/>
  <c r="AJ901"/>
  <c r="AJ902"/>
  <c r="AJ903"/>
  <c r="AJ904"/>
  <c r="AJ905"/>
  <c r="AJ906"/>
  <c r="AJ907"/>
  <c r="AJ908"/>
  <c r="AJ909"/>
  <c r="AJ910"/>
  <c r="AJ911"/>
  <c r="AJ912"/>
  <c r="AJ913"/>
  <c r="AJ914"/>
  <c r="AJ915"/>
  <c r="AJ916"/>
  <c r="AJ917"/>
  <c r="AJ918"/>
  <c r="AJ919"/>
  <c r="AJ920"/>
  <c r="AJ921"/>
  <c r="AJ922"/>
  <c r="AJ923"/>
  <c r="AJ924"/>
  <c r="AJ925"/>
  <c r="AJ926"/>
  <c r="AJ927"/>
  <c r="AJ928"/>
  <c r="AJ929"/>
  <c r="AJ930"/>
  <c r="AJ931"/>
  <c r="AJ932"/>
  <c r="AJ933"/>
  <c r="AJ934"/>
  <c r="AJ935"/>
  <c r="AJ936"/>
  <c r="AJ937"/>
  <c r="AJ938"/>
  <c r="AJ939"/>
  <c r="AJ940"/>
  <c r="AJ941"/>
  <c r="AJ942"/>
  <c r="AJ943"/>
  <c r="AJ944"/>
  <c r="AJ945"/>
  <c r="AJ946"/>
  <c r="AJ947"/>
  <c r="AJ948"/>
  <c r="AJ949"/>
  <c r="AJ950"/>
  <c r="AJ951"/>
  <c r="AJ952"/>
  <c r="AJ953"/>
  <c r="AJ954"/>
  <c r="AJ955"/>
  <c r="AJ956"/>
  <c r="AJ957"/>
  <c r="AJ958"/>
  <c r="AJ959"/>
  <c r="AJ960"/>
  <c r="AJ961"/>
  <c r="AJ962"/>
  <c r="AJ963"/>
  <c r="AJ964"/>
  <c r="AJ965"/>
  <c r="AJ966"/>
  <c r="AJ967"/>
  <c r="AJ968"/>
  <c r="AJ969"/>
  <c r="AJ970"/>
  <c r="AJ971"/>
  <c r="AJ972"/>
  <c r="AJ973"/>
  <c r="AJ974"/>
  <c r="AJ975"/>
  <c r="AJ976"/>
  <c r="AJ977"/>
  <c r="AJ978"/>
  <c r="AJ979"/>
  <c r="AJ980"/>
  <c r="AJ981"/>
  <c r="AJ982"/>
  <c r="AJ983"/>
  <c r="AJ984"/>
  <c r="AJ985"/>
  <c r="AJ986"/>
  <c r="AJ987"/>
  <c r="AJ988"/>
  <c r="AJ989"/>
  <c r="AJ990"/>
  <c r="AJ991"/>
  <c r="AJ992"/>
  <c r="AJ993"/>
  <c r="AJ994"/>
  <c r="AJ995"/>
  <c r="AJ996"/>
  <c r="AJ997"/>
  <c r="AJ998"/>
  <c r="AJ999"/>
  <c r="AJ1000"/>
  <c r="AJ1001"/>
  <c r="AJ2"/>
  <c r="A96" i="4" l="1"/>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180"/>
  <c r="A181"/>
  <c r="A182"/>
  <c r="A183"/>
  <c r="A184"/>
  <c r="A185"/>
  <c r="A186"/>
  <c r="A187"/>
  <c r="A188"/>
  <c r="A189"/>
  <c r="A190"/>
  <c r="A191"/>
  <c r="A192"/>
  <c r="A193"/>
  <c r="A194"/>
  <c r="A195"/>
  <c r="A196"/>
  <c r="A197"/>
  <c r="A198"/>
  <c r="A199"/>
  <c r="A200"/>
  <c r="A201"/>
  <c r="A202"/>
  <c r="A203"/>
  <c r="A204"/>
  <c r="A205"/>
  <c r="A206"/>
  <c r="A207"/>
  <c r="A208"/>
  <c r="A209"/>
  <c r="A210"/>
  <c r="A211"/>
  <c r="A212"/>
  <c r="A213"/>
  <c r="A214"/>
  <c r="A215"/>
  <c r="A216"/>
  <c r="A217"/>
  <c r="A218"/>
  <c r="A219"/>
  <c r="A220"/>
  <c r="A221"/>
  <c r="A222"/>
  <c r="A223"/>
  <c r="A224"/>
  <c r="A225"/>
  <c r="A226"/>
  <c r="A227"/>
  <c r="A228"/>
  <c r="A229"/>
  <c r="A230"/>
  <c r="A231"/>
  <c r="A232"/>
  <c r="A233"/>
  <c r="A234"/>
  <c r="A235"/>
  <c r="A236"/>
  <c r="A237"/>
  <c r="A238"/>
  <c r="A239"/>
  <c r="A240"/>
  <c r="A241"/>
  <c r="A242"/>
  <c r="A243"/>
  <c r="A244"/>
  <c r="A245"/>
  <c r="A246"/>
  <c r="A247"/>
  <c r="A248"/>
  <c r="A249"/>
  <c r="A250"/>
  <c r="A251"/>
  <c r="A252"/>
  <c r="A253"/>
  <c r="A254"/>
  <c r="A255"/>
  <c r="A256"/>
  <c r="A257"/>
  <c r="A258"/>
  <c r="A259"/>
  <c r="A260"/>
  <c r="A261"/>
  <c r="A262"/>
  <c r="A263"/>
  <c r="A264"/>
  <c r="A265"/>
  <c r="A266"/>
  <c r="A267"/>
  <c r="A268"/>
  <c r="A269"/>
  <c r="A270"/>
  <c r="A271"/>
  <c r="A272"/>
  <c r="A273"/>
  <c r="A274"/>
  <c r="A275"/>
  <c r="A276"/>
  <c r="A277"/>
  <c r="A278"/>
  <c r="A279"/>
  <c r="A280"/>
  <c r="A281"/>
  <c r="A282"/>
  <c r="A283"/>
  <c r="A284"/>
  <c r="A285"/>
  <c r="A286"/>
  <c r="A287"/>
  <c r="A288"/>
  <c r="A289"/>
  <c r="A290"/>
  <c r="A291"/>
  <c r="A292"/>
  <c r="A293"/>
  <c r="A294"/>
  <c r="A295"/>
  <c r="A296"/>
  <c r="A297"/>
  <c r="A298"/>
  <c r="A299"/>
  <c r="A300"/>
  <c r="A301"/>
  <c r="A302"/>
  <c r="A303"/>
  <c r="A304"/>
  <c r="A305"/>
  <c r="A306"/>
  <c r="A307"/>
  <c r="A308"/>
  <c r="A309"/>
  <c r="A310"/>
  <c r="A311"/>
  <c r="A312"/>
  <c r="A313"/>
  <c r="A314"/>
  <c r="A315"/>
  <c r="A316"/>
  <c r="A317"/>
  <c r="A318"/>
  <c r="A319"/>
  <c r="A320"/>
  <c r="A321"/>
  <c r="A322"/>
  <c r="A323"/>
  <c r="A324"/>
  <c r="A325"/>
  <c r="A326"/>
  <c r="A327"/>
  <c r="A328"/>
  <c r="A329"/>
  <c r="A330"/>
  <c r="A331"/>
  <c r="A332"/>
  <c r="A333"/>
  <c r="A334"/>
  <c r="A335"/>
  <c r="A336"/>
  <c r="A337"/>
  <c r="A338"/>
  <c r="A339"/>
  <c r="A340"/>
  <c r="A341"/>
  <c r="A342"/>
  <c r="A343"/>
  <c r="A344"/>
  <c r="A345"/>
  <c r="A346"/>
  <c r="A347"/>
  <c r="A348"/>
  <c r="A349"/>
  <c r="A350"/>
  <c r="A351"/>
  <c r="A352"/>
  <c r="A353"/>
  <c r="A354"/>
  <c r="A355"/>
  <c r="A356"/>
  <c r="A357"/>
  <c r="A358"/>
  <c r="A359"/>
  <c r="A360"/>
  <c r="A361"/>
  <c r="A362"/>
  <c r="A363"/>
  <c r="A364"/>
  <c r="A365"/>
  <c r="A366"/>
  <c r="A367"/>
  <c r="A368"/>
  <c r="A369"/>
  <c r="A370"/>
  <c r="A371"/>
  <c r="A372"/>
  <c r="A373"/>
  <c r="A374"/>
  <c r="A375"/>
  <c r="A376"/>
  <c r="A377"/>
  <c r="A378"/>
  <c r="A379"/>
  <c r="A380"/>
  <c r="A381"/>
  <c r="A382"/>
  <c r="A383"/>
  <c r="A384"/>
  <c r="A385"/>
  <c r="A386"/>
  <c r="A387"/>
  <c r="A388"/>
  <c r="A389"/>
  <c r="A390"/>
  <c r="A391"/>
  <c r="A392"/>
  <c r="A393"/>
  <c r="A394"/>
  <c r="A395"/>
  <c r="A396"/>
  <c r="A397"/>
  <c r="A398"/>
  <c r="A399"/>
  <c r="A400"/>
  <c r="A401"/>
  <c r="A402"/>
  <c r="A403"/>
  <c r="A404"/>
  <c r="A405"/>
  <c r="A406"/>
  <c r="A407"/>
  <c r="A408"/>
  <c r="A409"/>
  <c r="A410"/>
  <c r="A411"/>
  <c r="A412"/>
  <c r="A413"/>
  <c r="A414"/>
  <c r="A415"/>
  <c r="A416"/>
  <c r="A417"/>
  <c r="A418"/>
  <c r="A419"/>
  <c r="A420"/>
  <c r="A421"/>
  <c r="A422"/>
  <c r="A423"/>
  <c r="A424"/>
  <c r="A425"/>
  <c r="A426"/>
  <c r="A427"/>
  <c r="A428"/>
  <c r="A429"/>
  <c r="A430"/>
  <c r="A431"/>
  <c r="A432"/>
  <c r="A433"/>
  <c r="A434"/>
  <c r="A435"/>
  <c r="A436"/>
  <c r="A437"/>
  <c r="A438"/>
  <c r="A439"/>
  <c r="A440"/>
  <c r="A441"/>
  <c r="A442"/>
  <c r="A443"/>
  <c r="A444"/>
  <c r="A445"/>
  <c r="A446"/>
  <c r="A447"/>
  <c r="A448"/>
  <c r="A449"/>
  <c r="A450"/>
  <c r="A451"/>
  <c r="A452"/>
  <c r="A453"/>
  <c r="A454"/>
  <c r="A455"/>
  <c r="A456"/>
  <c r="A457"/>
  <c r="A458"/>
  <c r="A459"/>
  <c r="A460"/>
  <c r="A461"/>
  <c r="A462"/>
  <c r="A463"/>
  <c r="A464"/>
  <c r="A465"/>
  <c r="A466"/>
  <c r="A467"/>
  <c r="A468"/>
  <c r="A469"/>
  <c r="A470"/>
  <c r="A471"/>
  <c r="A472"/>
  <c r="A473"/>
  <c r="A474"/>
  <c r="A475"/>
  <c r="A476"/>
  <c r="A477"/>
  <c r="A478"/>
  <c r="A479"/>
  <c r="A480"/>
  <c r="A481"/>
  <c r="A482"/>
  <c r="A483"/>
  <c r="A484"/>
  <c r="A485"/>
  <c r="A486"/>
  <c r="A487"/>
  <c r="A488"/>
  <c r="A489"/>
  <c r="A490"/>
  <c r="A491"/>
  <c r="A492"/>
  <c r="A493"/>
  <c r="A494"/>
  <c r="A495"/>
  <c r="A496"/>
  <c r="A497"/>
  <c r="A498"/>
  <c r="A499"/>
  <c r="A500"/>
  <c r="A501"/>
  <c r="A502"/>
  <c r="A503"/>
  <c r="A504"/>
  <c r="A505"/>
  <c r="A506"/>
  <c r="A507"/>
  <c r="A508"/>
  <c r="A509"/>
  <c r="A510"/>
  <c r="A511"/>
  <c r="A512"/>
  <c r="A513"/>
  <c r="A514"/>
  <c r="A515"/>
  <c r="A516"/>
  <c r="A517"/>
  <c r="A518"/>
  <c r="A519"/>
  <c r="A520"/>
  <c r="A521"/>
  <c r="A522"/>
  <c r="A523"/>
  <c r="A524"/>
  <c r="A525"/>
  <c r="A526"/>
  <c r="A527"/>
  <c r="A528"/>
  <c r="A529"/>
  <c r="A530"/>
  <c r="A531"/>
  <c r="A532"/>
  <c r="A533"/>
  <c r="A534"/>
  <c r="A535"/>
  <c r="A536"/>
  <c r="A537"/>
  <c r="A538"/>
  <c r="A539"/>
  <c r="A540"/>
  <c r="A541"/>
  <c r="A542"/>
  <c r="A543"/>
  <c r="A544"/>
  <c r="A545"/>
  <c r="A546"/>
  <c r="A547"/>
  <c r="A548"/>
  <c r="A549"/>
  <c r="A550"/>
  <c r="A551"/>
  <c r="A552"/>
  <c r="A553"/>
  <c r="A554"/>
  <c r="A555"/>
  <c r="A556"/>
  <c r="A557"/>
  <c r="A558"/>
  <c r="A559"/>
  <c r="A560"/>
  <c r="A561"/>
  <c r="A562"/>
  <c r="A563"/>
  <c r="A564"/>
  <c r="A565"/>
  <c r="A566"/>
  <c r="A567"/>
  <c r="A568"/>
  <c r="A569"/>
  <c r="A570"/>
  <c r="A571"/>
  <c r="A572"/>
  <c r="A573"/>
  <c r="A574"/>
  <c r="A575"/>
  <c r="A576"/>
  <c r="A577"/>
  <c r="A578"/>
  <c r="A579"/>
  <c r="A580"/>
  <c r="A581"/>
  <c r="A582"/>
  <c r="A583"/>
  <c r="A584"/>
  <c r="A585"/>
  <c r="A586"/>
  <c r="A587"/>
  <c r="A588"/>
  <c r="A589"/>
  <c r="A590"/>
  <c r="A591"/>
  <c r="A592"/>
  <c r="A593"/>
  <c r="A594"/>
  <c r="A595"/>
  <c r="A596"/>
  <c r="A597"/>
  <c r="A598"/>
  <c r="A599"/>
  <c r="A600"/>
  <c r="A601"/>
  <c r="A602"/>
  <c r="A603"/>
  <c r="A604"/>
  <c r="A605"/>
  <c r="A606"/>
  <c r="A607"/>
  <c r="A608"/>
  <c r="A609"/>
  <c r="A610"/>
  <c r="A611"/>
  <c r="A612"/>
  <c r="A613"/>
  <c r="A614"/>
  <c r="A615"/>
  <c r="A616"/>
  <c r="A617"/>
  <c r="A618"/>
  <c r="A619"/>
  <c r="A620"/>
  <c r="A621"/>
  <c r="A622"/>
  <c r="A623"/>
  <c r="A624"/>
  <c r="A625"/>
  <c r="A626"/>
  <c r="A627"/>
  <c r="A628"/>
  <c r="A629"/>
  <c r="A630"/>
  <c r="A631"/>
  <c r="A632"/>
  <c r="A633"/>
  <c r="A634"/>
  <c r="A635"/>
  <c r="A636"/>
  <c r="A637"/>
  <c r="A638"/>
  <c r="A639"/>
  <c r="A640"/>
  <c r="A641"/>
  <c r="A642"/>
  <c r="A643"/>
  <c r="A644"/>
  <c r="A645"/>
  <c r="A646"/>
  <c r="A647"/>
  <c r="A648"/>
  <c r="A649"/>
  <c r="A650"/>
  <c r="A651"/>
  <c r="A652"/>
  <c r="A653"/>
  <c r="A654"/>
  <c r="A655"/>
  <c r="A656"/>
  <c r="A657"/>
  <c r="A658"/>
  <c r="A659"/>
  <c r="A660"/>
  <c r="A661"/>
  <c r="A662"/>
  <c r="A663"/>
  <c r="A664"/>
  <c r="A665"/>
  <c r="A666"/>
  <c r="A667"/>
  <c r="A668"/>
  <c r="A669"/>
  <c r="A670"/>
  <c r="A671"/>
  <c r="A672"/>
  <c r="A673"/>
  <c r="A674"/>
  <c r="A675"/>
  <c r="A676"/>
  <c r="A677"/>
  <c r="A678"/>
  <c r="A679"/>
  <c r="A680"/>
  <c r="A681"/>
  <c r="A682"/>
  <c r="A683"/>
  <c r="A684"/>
  <c r="A685"/>
  <c r="A686"/>
  <c r="A687"/>
  <c r="A688"/>
  <c r="A689"/>
  <c r="A690"/>
  <c r="A691"/>
  <c r="A692"/>
  <c r="A693"/>
  <c r="A694"/>
  <c r="A695"/>
  <c r="A696"/>
  <c r="A697"/>
  <c r="A698"/>
  <c r="A699"/>
  <c r="A700"/>
  <c r="A701"/>
  <c r="A702"/>
  <c r="A703"/>
  <c r="A704"/>
  <c r="A705"/>
  <c r="A706"/>
  <c r="A707"/>
  <c r="A708"/>
  <c r="A709"/>
  <c r="A710"/>
  <c r="A711"/>
  <c r="A712"/>
  <c r="A713"/>
  <c r="A714"/>
  <c r="A715"/>
  <c r="A716"/>
  <c r="A717"/>
  <c r="A718"/>
  <c r="A719"/>
  <c r="A720"/>
  <c r="A721"/>
  <c r="A722"/>
  <c r="A723"/>
  <c r="A724"/>
  <c r="A725"/>
  <c r="A726"/>
  <c r="A727"/>
  <c r="A728"/>
  <c r="A729"/>
  <c r="A730"/>
  <c r="A731"/>
  <c r="A732"/>
  <c r="A733"/>
  <c r="A734"/>
  <c r="A735"/>
  <c r="A736"/>
  <c r="A737"/>
  <c r="A738"/>
  <c r="A739"/>
  <c r="A740"/>
  <c r="A741"/>
  <c r="A742"/>
  <c r="A743"/>
  <c r="A744"/>
  <c r="A745"/>
  <c r="A746"/>
  <c r="A747"/>
  <c r="A748"/>
  <c r="A749"/>
  <c r="A750"/>
  <c r="A751"/>
  <c r="A752"/>
  <c r="A753"/>
  <c r="A754"/>
  <c r="A755"/>
  <c r="A756"/>
  <c r="A757"/>
  <c r="A758"/>
  <c r="A759"/>
  <c r="A760"/>
  <c r="A761"/>
  <c r="A762"/>
  <c r="A763"/>
  <c r="A764"/>
  <c r="A765"/>
  <c r="A766"/>
  <c r="A767"/>
  <c r="A768"/>
  <c r="A769"/>
  <c r="A770"/>
  <c r="A771"/>
  <c r="A772"/>
  <c r="A773"/>
  <c r="A774"/>
  <c r="A775"/>
  <c r="A776"/>
  <c r="A777"/>
  <c r="A778"/>
  <c r="A779"/>
  <c r="A780"/>
  <c r="A781"/>
  <c r="A782"/>
  <c r="A783"/>
  <c r="A784"/>
  <c r="A785"/>
  <c r="A786"/>
  <c r="A787"/>
  <c r="A788"/>
  <c r="A789"/>
  <c r="A790"/>
  <c r="A791"/>
  <c r="A792"/>
  <c r="A793"/>
  <c r="A794"/>
  <c r="A795"/>
  <c r="A796"/>
  <c r="A797"/>
  <c r="A798"/>
  <c r="A799"/>
  <c r="A800"/>
  <c r="A801"/>
  <c r="A802"/>
  <c r="A803"/>
  <c r="A804"/>
  <c r="A805"/>
  <c r="A806"/>
  <c r="A807"/>
  <c r="A808"/>
  <c r="A809"/>
  <c r="A810"/>
  <c r="A811"/>
  <c r="A812"/>
  <c r="A813"/>
  <c r="A814"/>
  <c r="A815"/>
  <c r="A816"/>
  <c r="A817"/>
  <c r="A818"/>
  <c r="A819"/>
  <c r="A820"/>
  <c r="A821"/>
  <c r="A822"/>
  <c r="A823"/>
  <c r="A824"/>
  <c r="A825"/>
  <c r="A826"/>
  <c r="A827"/>
  <c r="A828"/>
  <c r="A829"/>
  <c r="A830"/>
  <c r="A831"/>
  <c r="A832"/>
  <c r="A833"/>
  <c r="A834"/>
  <c r="A835"/>
  <c r="A836"/>
  <c r="A837"/>
  <c r="A838"/>
  <c r="A839"/>
  <c r="A840"/>
  <c r="A841"/>
  <c r="A842"/>
  <c r="A843"/>
  <c r="A844"/>
  <c r="A845"/>
  <c r="A846"/>
  <c r="A847"/>
  <c r="A848"/>
  <c r="A849"/>
  <c r="A850"/>
  <c r="A851"/>
  <c r="A852"/>
  <c r="A853"/>
  <c r="A854"/>
  <c r="A855"/>
  <c r="A856"/>
  <c r="A857"/>
  <c r="A858"/>
  <c r="A859"/>
  <c r="A860"/>
  <c r="A861"/>
  <c r="A862"/>
  <c r="A863"/>
  <c r="A864"/>
  <c r="A865"/>
  <c r="A866"/>
  <c r="A867"/>
  <c r="A868"/>
  <c r="A869"/>
  <c r="A870"/>
  <c r="A871"/>
  <c r="A872"/>
  <c r="A873"/>
  <c r="A874"/>
  <c r="A875"/>
  <c r="A876"/>
  <c r="A877"/>
  <c r="A878"/>
  <c r="A879"/>
  <c r="A880"/>
  <c r="A881"/>
  <c r="A882"/>
  <c r="A883"/>
  <c r="A884"/>
  <c r="A885"/>
  <c r="A886"/>
  <c r="A887"/>
  <c r="A888"/>
  <c r="A889"/>
  <c r="A890"/>
  <c r="A891"/>
  <c r="A892"/>
  <c r="A893"/>
  <c r="A894"/>
  <c r="A895"/>
  <c r="A896"/>
  <c r="A897"/>
  <c r="A898"/>
  <c r="A899"/>
  <c r="A900"/>
  <c r="A901"/>
  <c r="A902"/>
  <c r="A903"/>
  <c r="A904"/>
  <c r="A905"/>
  <c r="A906"/>
  <c r="A907"/>
  <c r="A908"/>
  <c r="A909"/>
  <c r="A910"/>
  <c r="A911"/>
  <c r="A912"/>
  <c r="A913"/>
  <c r="A914"/>
  <c r="A915"/>
  <c r="A916"/>
  <c r="A917"/>
  <c r="A918"/>
  <c r="A919"/>
  <c r="A920"/>
  <c r="A921"/>
  <c r="A922"/>
  <c r="A923"/>
  <c r="A924"/>
  <c r="A925"/>
  <c r="A926"/>
  <c r="A927"/>
  <c r="A928"/>
  <c r="A929"/>
  <c r="A930"/>
  <c r="A931"/>
  <c r="A932"/>
  <c r="A933"/>
  <c r="A934"/>
  <c r="A935"/>
  <c r="A936"/>
  <c r="A937"/>
  <c r="A938"/>
  <c r="A939"/>
  <c r="A940"/>
  <c r="A941"/>
  <c r="A942"/>
  <c r="A943"/>
  <c r="A944"/>
  <c r="A945"/>
  <c r="A946"/>
  <c r="A947"/>
  <c r="A948"/>
  <c r="A949"/>
  <c r="A950"/>
  <c r="A951"/>
  <c r="A952"/>
  <c r="A953"/>
  <c r="A954"/>
  <c r="A955"/>
  <c r="A956"/>
  <c r="A957"/>
  <c r="A958"/>
  <c r="A959"/>
  <c r="A960"/>
  <c r="A961"/>
  <c r="A962"/>
  <c r="A963"/>
  <c r="A964"/>
  <c r="A965"/>
  <c r="A966"/>
  <c r="A967"/>
  <c r="A968"/>
  <c r="A969"/>
  <c r="A970"/>
  <c r="A971"/>
  <c r="A972"/>
  <c r="A973"/>
  <c r="A974"/>
  <c r="A975"/>
  <c r="A976"/>
  <c r="A977"/>
  <c r="A978"/>
  <c r="A979"/>
  <c r="A980"/>
  <c r="A981"/>
  <c r="A982"/>
  <c r="A983"/>
  <c r="A984"/>
  <c r="A985"/>
  <c r="A986"/>
  <c r="A987"/>
  <c r="A988"/>
  <c r="A989"/>
  <c r="A990"/>
  <c r="A991"/>
  <c r="A992"/>
  <c r="A993"/>
  <c r="A994"/>
  <c r="A995"/>
  <c r="A996"/>
  <c r="A997"/>
  <c r="A998"/>
  <c r="A999"/>
  <c r="A1000"/>
  <c r="A1001"/>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528"/>
  <c r="C529"/>
  <c r="C530"/>
  <c r="C531"/>
  <c r="C532"/>
  <c r="C533"/>
  <c r="C534"/>
  <c r="C535"/>
  <c r="C536"/>
  <c r="C537"/>
  <c r="C538"/>
  <c r="C539"/>
  <c r="C540"/>
  <c r="C541"/>
  <c r="C542"/>
  <c r="C543"/>
  <c r="C544"/>
  <c r="C545"/>
  <c r="C546"/>
  <c r="C547"/>
  <c r="C548"/>
  <c r="C549"/>
  <c r="C550"/>
  <c r="C551"/>
  <c r="C552"/>
  <c r="C553"/>
  <c r="C554"/>
  <c r="C555"/>
  <c r="C556"/>
  <c r="C557"/>
  <c r="C558"/>
  <c r="C559"/>
  <c r="C560"/>
  <c r="C561"/>
  <c r="C562"/>
  <c r="C563"/>
  <c r="C564"/>
  <c r="C565"/>
  <c r="C566"/>
  <c r="C567"/>
  <c r="C568"/>
  <c r="C569"/>
  <c r="C570"/>
  <c r="C571"/>
  <c r="C572"/>
  <c r="C573"/>
  <c r="C574"/>
  <c r="C575"/>
  <c r="C576"/>
  <c r="C577"/>
  <c r="C578"/>
  <c r="C579"/>
  <c r="C580"/>
  <c r="C581"/>
  <c r="C582"/>
  <c r="C583"/>
  <c r="C584"/>
  <c r="C585"/>
  <c r="C586"/>
  <c r="C587"/>
  <c r="C588"/>
  <c r="C589"/>
  <c r="C590"/>
  <c r="C591"/>
  <c r="C592"/>
  <c r="C593"/>
  <c r="C594"/>
  <c r="C595"/>
  <c r="C596"/>
  <c r="C597"/>
  <c r="C598"/>
  <c r="C599"/>
  <c r="C600"/>
  <c r="C601"/>
  <c r="C602"/>
  <c r="C603"/>
  <c r="C604"/>
  <c r="C605"/>
  <c r="C606"/>
  <c r="C607"/>
  <c r="C608"/>
  <c r="C609"/>
  <c r="C610"/>
  <c r="C611"/>
  <c r="C612"/>
  <c r="C613"/>
  <c r="C614"/>
  <c r="C615"/>
  <c r="C616"/>
  <c r="C617"/>
  <c r="C618"/>
  <c r="C619"/>
  <c r="C620"/>
  <c r="C621"/>
  <c r="C622"/>
  <c r="C623"/>
  <c r="C624"/>
  <c r="C625"/>
  <c r="C626"/>
  <c r="C627"/>
  <c r="C628"/>
  <c r="C629"/>
  <c r="C630"/>
  <c r="C631"/>
  <c r="C632"/>
  <c r="C633"/>
  <c r="C634"/>
  <c r="C635"/>
  <c r="C636"/>
  <c r="C637"/>
  <c r="C638"/>
  <c r="C639"/>
  <c r="C640"/>
  <c r="C641"/>
  <c r="C642"/>
  <c r="C643"/>
  <c r="C644"/>
  <c r="C645"/>
  <c r="C646"/>
  <c r="C647"/>
  <c r="C648"/>
  <c r="C649"/>
  <c r="C650"/>
  <c r="C651"/>
  <c r="C652"/>
  <c r="C653"/>
  <c r="C654"/>
  <c r="C655"/>
  <c r="C656"/>
  <c r="C657"/>
  <c r="C658"/>
  <c r="C659"/>
  <c r="C660"/>
  <c r="C661"/>
  <c r="C662"/>
  <c r="C663"/>
  <c r="C664"/>
  <c r="C665"/>
  <c r="C666"/>
  <c r="C667"/>
  <c r="C668"/>
  <c r="C669"/>
  <c r="C670"/>
  <c r="C671"/>
  <c r="C672"/>
  <c r="C673"/>
  <c r="C674"/>
  <c r="C675"/>
  <c r="C676"/>
  <c r="C677"/>
  <c r="C678"/>
  <c r="C679"/>
  <c r="C680"/>
  <c r="C681"/>
  <c r="C682"/>
  <c r="C683"/>
  <c r="C684"/>
  <c r="C685"/>
  <c r="C686"/>
  <c r="C687"/>
  <c r="C688"/>
  <c r="C689"/>
  <c r="C690"/>
  <c r="C691"/>
  <c r="C692"/>
  <c r="C693"/>
  <c r="C694"/>
  <c r="C695"/>
  <c r="C696"/>
  <c r="C697"/>
  <c r="C698"/>
  <c r="C699"/>
  <c r="C700"/>
  <c r="C701"/>
  <c r="C702"/>
  <c r="C703"/>
  <c r="C704"/>
  <c r="C705"/>
  <c r="C706"/>
  <c r="C707"/>
  <c r="C708"/>
  <c r="C709"/>
  <c r="C710"/>
  <c r="C711"/>
  <c r="C712"/>
  <c r="C713"/>
  <c r="C714"/>
  <c r="C715"/>
  <c r="C716"/>
  <c r="C717"/>
  <c r="C718"/>
  <c r="C719"/>
  <c r="C720"/>
  <c r="C721"/>
  <c r="C722"/>
  <c r="C723"/>
  <c r="C724"/>
  <c r="C725"/>
  <c r="C726"/>
  <c r="C727"/>
  <c r="C728"/>
  <c r="C729"/>
  <c r="C730"/>
  <c r="C731"/>
  <c r="C732"/>
  <c r="C733"/>
  <c r="C734"/>
  <c r="C735"/>
  <c r="C736"/>
  <c r="C737"/>
  <c r="C738"/>
  <c r="C739"/>
  <c r="C740"/>
  <c r="C741"/>
  <c r="C742"/>
  <c r="C743"/>
  <c r="C744"/>
  <c r="C745"/>
  <c r="C746"/>
  <c r="C747"/>
  <c r="C748"/>
  <c r="C749"/>
  <c r="C750"/>
  <c r="C751"/>
  <c r="C752"/>
  <c r="C753"/>
  <c r="C754"/>
  <c r="C755"/>
  <c r="C756"/>
  <c r="C757"/>
  <c r="C758"/>
  <c r="C759"/>
  <c r="C760"/>
  <c r="C761"/>
  <c r="C762"/>
  <c r="C763"/>
  <c r="C764"/>
  <c r="C765"/>
  <c r="C766"/>
  <c r="C767"/>
  <c r="C768"/>
  <c r="C769"/>
  <c r="C770"/>
  <c r="C771"/>
  <c r="C772"/>
  <c r="C773"/>
  <c r="C774"/>
  <c r="C775"/>
  <c r="C776"/>
  <c r="C777"/>
  <c r="C778"/>
  <c r="C779"/>
  <c r="C780"/>
  <c r="C781"/>
  <c r="C782"/>
  <c r="C783"/>
  <c r="C784"/>
  <c r="C785"/>
  <c r="C786"/>
  <c r="C787"/>
  <c r="C788"/>
  <c r="C789"/>
  <c r="C790"/>
  <c r="C791"/>
  <c r="C792"/>
  <c r="C793"/>
  <c r="C794"/>
  <c r="C795"/>
  <c r="C796"/>
  <c r="C797"/>
  <c r="C798"/>
  <c r="C799"/>
  <c r="C800"/>
  <c r="C801"/>
  <c r="C802"/>
  <c r="C803"/>
  <c r="C804"/>
  <c r="C805"/>
  <c r="C806"/>
  <c r="C807"/>
  <c r="C808"/>
  <c r="C809"/>
  <c r="C810"/>
  <c r="C811"/>
  <c r="C812"/>
  <c r="C813"/>
  <c r="C814"/>
  <c r="C815"/>
  <c r="C816"/>
  <c r="C817"/>
  <c r="C818"/>
  <c r="C819"/>
  <c r="C820"/>
  <c r="C821"/>
  <c r="C822"/>
  <c r="C823"/>
  <c r="C824"/>
  <c r="C825"/>
  <c r="C826"/>
  <c r="C827"/>
  <c r="C828"/>
  <c r="C829"/>
  <c r="C830"/>
  <c r="C831"/>
  <c r="C832"/>
  <c r="C833"/>
  <c r="C834"/>
  <c r="C835"/>
  <c r="C836"/>
  <c r="C837"/>
  <c r="C838"/>
  <c r="C839"/>
  <c r="C840"/>
  <c r="C841"/>
  <c r="C842"/>
  <c r="C843"/>
  <c r="C844"/>
  <c r="C845"/>
  <c r="C846"/>
  <c r="C847"/>
  <c r="C848"/>
  <c r="C849"/>
  <c r="C850"/>
  <c r="C851"/>
  <c r="C852"/>
  <c r="C853"/>
  <c r="C854"/>
  <c r="C855"/>
  <c r="C856"/>
  <c r="C857"/>
  <c r="C858"/>
  <c r="C859"/>
  <c r="C860"/>
  <c r="C861"/>
  <c r="C862"/>
  <c r="C863"/>
  <c r="C864"/>
  <c r="C865"/>
  <c r="C866"/>
  <c r="C867"/>
  <c r="C868"/>
  <c r="C869"/>
  <c r="C870"/>
  <c r="C871"/>
  <c r="C872"/>
  <c r="C873"/>
  <c r="C874"/>
  <c r="C875"/>
  <c r="C876"/>
  <c r="C877"/>
  <c r="C878"/>
  <c r="C879"/>
  <c r="C880"/>
  <c r="C881"/>
  <c r="C882"/>
  <c r="C883"/>
  <c r="C884"/>
  <c r="C885"/>
  <c r="C886"/>
  <c r="C887"/>
  <c r="C888"/>
  <c r="C889"/>
  <c r="C890"/>
  <c r="C891"/>
  <c r="C892"/>
  <c r="C893"/>
  <c r="C894"/>
  <c r="C895"/>
  <c r="C896"/>
  <c r="C897"/>
  <c r="C898"/>
  <c r="C899"/>
  <c r="C900"/>
  <c r="C901"/>
  <c r="C902"/>
  <c r="C903"/>
  <c r="C904"/>
  <c r="C905"/>
  <c r="C906"/>
  <c r="C907"/>
  <c r="C908"/>
  <c r="C909"/>
  <c r="C910"/>
  <c r="C911"/>
  <c r="C912"/>
  <c r="C913"/>
  <c r="C914"/>
  <c r="C915"/>
  <c r="C916"/>
  <c r="C917"/>
  <c r="C918"/>
  <c r="C919"/>
  <c r="C920"/>
  <c r="C921"/>
  <c r="C922"/>
  <c r="C923"/>
  <c r="C924"/>
  <c r="C925"/>
  <c r="C926"/>
  <c r="C927"/>
  <c r="C928"/>
  <c r="C929"/>
  <c r="C930"/>
  <c r="C931"/>
  <c r="C932"/>
  <c r="C933"/>
  <c r="C934"/>
  <c r="C935"/>
  <c r="C936"/>
  <c r="C937"/>
  <c r="C938"/>
  <c r="C939"/>
  <c r="C940"/>
  <c r="C941"/>
  <c r="C942"/>
  <c r="C943"/>
  <c r="C944"/>
  <c r="C945"/>
  <c r="C946"/>
  <c r="C947"/>
  <c r="C948"/>
  <c r="C949"/>
  <c r="C950"/>
  <c r="C951"/>
  <c r="C952"/>
  <c r="C953"/>
  <c r="C954"/>
  <c r="C955"/>
  <c r="C956"/>
  <c r="C957"/>
  <c r="C958"/>
  <c r="C959"/>
  <c r="C960"/>
  <c r="C961"/>
  <c r="C962"/>
  <c r="C963"/>
  <c r="C964"/>
  <c r="C965"/>
  <c r="C966"/>
  <c r="C967"/>
  <c r="C968"/>
  <c r="C969"/>
  <c r="C970"/>
  <c r="C971"/>
  <c r="C972"/>
  <c r="C973"/>
  <c r="C974"/>
  <c r="C975"/>
  <c r="C976"/>
  <c r="C977"/>
  <c r="C978"/>
  <c r="C979"/>
  <c r="C980"/>
  <c r="C981"/>
  <c r="C982"/>
  <c r="C983"/>
  <c r="C984"/>
  <c r="C985"/>
  <c r="C986"/>
  <c r="C987"/>
  <c r="C988"/>
  <c r="C989"/>
  <c r="C990"/>
  <c r="C991"/>
  <c r="C992"/>
  <c r="C993"/>
  <c r="C994"/>
  <c r="C995"/>
  <c r="C996"/>
  <c r="C997"/>
  <c r="C998"/>
  <c r="C999"/>
  <c r="C1000"/>
  <c r="C1001"/>
  <c r="B5" l="1"/>
  <c r="AE9" i="1"/>
  <c r="AE10"/>
  <c r="AE11"/>
  <c r="AE12"/>
  <c r="AE13"/>
  <c r="AE14"/>
  <c r="AE15"/>
  <c r="AE16"/>
  <c r="AE17"/>
  <c r="AE18"/>
  <c r="AE19"/>
  <c r="AE20"/>
  <c r="AE21"/>
  <c r="AE22"/>
  <c r="AE23"/>
  <c r="AE24"/>
  <c r="AE25"/>
  <c r="AE26"/>
  <c r="AE27"/>
  <c r="AE28"/>
  <c r="AE29"/>
  <c r="AE30"/>
  <c r="AE31"/>
  <c r="AE32"/>
  <c r="AE33"/>
  <c r="AE34"/>
  <c r="AE35"/>
  <c r="AE36"/>
  <c r="AE37"/>
  <c r="AE38"/>
  <c r="AE39"/>
  <c r="AE40"/>
  <c r="AE41"/>
  <c r="AE42"/>
  <c r="AE43"/>
  <c r="AE44"/>
  <c r="AE45"/>
  <c r="AE46"/>
  <c r="AE47"/>
  <c r="AE48"/>
  <c r="AE49"/>
  <c r="AE50"/>
  <c r="AE51"/>
  <c r="AE52"/>
  <c r="AE53"/>
  <c r="AE54"/>
  <c r="AE55"/>
  <c r="AE56"/>
  <c r="AE57"/>
  <c r="AE58"/>
  <c r="AE59"/>
  <c r="AE60"/>
  <c r="AE61"/>
  <c r="AE62"/>
  <c r="AE63"/>
  <c r="AE64"/>
  <c r="AE65"/>
  <c r="AE66"/>
  <c r="AE67"/>
  <c r="AE68"/>
  <c r="AE69"/>
  <c r="AE70"/>
  <c r="AE71"/>
  <c r="AE72"/>
  <c r="AE73"/>
  <c r="AE74"/>
  <c r="AE75"/>
  <c r="AE76"/>
  <c r="AE77"/>
  <c r="AE78"/>
  <c r="AE79"/>
  <c r="AE80"/>
  <c r="AE81"/>
  <c r="AE82"/>
  <c r="AE83"/>
  <c r="AE84"/>
  <c r="AE85"/>
  <c r="AE86"/>
  <c r="AE87"/>
  <c r="AE88"/>
  <c r="AE89"/>
  <c r="AE90"/>
  <c r="AE91"/>
  <c r="AE92"/>
  <c r="AE93"/>
  <c r="AE94"/>
  <c r="AE95"/>
  <c r="AE96"/>
  <c r="AE97"/>
  <c r="AE98"/>
  <c r="AE99"/>
  <c r="AE100"/>
  <c r="AE101"/>
  <c r="AE102"/>
  <c r="AE103"/>
  <c r="AE104"/>
  <c r="AE105"/>
  <c r="AE106"/>
  <c r="AE107"/>
  <c r="AE108"/>
  <c r="AE109"/>
  <c r="AE110"/>
  <c r="AE111"/>
  <c r="AE112"/>
  <c r="AE113"/>
  <c r="AE114"/>
  <c r="AE115"/>
  <c r="AE116"/>
  <c r="AE117"/>
  <c r="AE118"/>
  <c r="AE119"/>
  <c r="AE120"/>
  <c r="AE121"/>
  <c r="AE122"/>
  <c r="AE123"/>
  <c r="AE124"/>
  <c r="AE125"/>
  <c r="AE126"/>
  <c r="AE127"/>
  <c r="AE128"/>
  <c r="AE129"/>
  <c r="AE130"/>
  <c r="AE131"/>
  <c r="AE132"/>
  <c r="AE133"/>
  <c r="AE134"/>
  <c r="AE135"/>
  <c r="AE136"/>
  <c r="AE137"/>
  <c r="AE138"/>
  <c r="AE139"/>
  <c r="AE140"/>
  <c r="AE141"/>
  <c r="AE142"/>
  <c r="AE143"/>
  <c r="AE144"/>
  <c r="AE145"/>
  <c r="AE146"/>
  <c r="AE147"/>
  <c r="AE148"/>
  <c r="AE149"/>
  <c r="AE150"/>
  <c r="AE151"/>
  <c r="AE152"/>
  <c r="AE153"/>
  <c r="AE154"/>
  <c r="AE155"/>
  <c r="AE156"/>
  <c r="AE157"/>
  <c r="AE158"/>
  <c r="AE159"/>
  <c r="AE160"/>
  <c r="AE161"/>
  <c r="AE162"/>
  <c r="AE163"/>
  <c r="AE164"/>
  <c r="AE165"/>
  <c r="AE166"/>
  <c r="AE167"/>
  <c r="AE168"/>
  <c r="AE169"/>
  <c r="AE170"/>
  <c r="AE171"/>
  <c r="AE172"/>
  <c r="AE173"/>
  <c r="AE174"/>
  <c r="AE175"/>
  <c r="AE176"/>
  <c r="AE177"/>
  <c r="AE178"/>
  <c r="AE179"/>
  <c r="AE180"/>
  <c r="AE181"/>
  <c r="AE182"/>
  <c r="AE183"/>
  <c r="AE184"/>
  <c r="AE185"/>
  <c r="AE186"/>
  <c r="AE187"/>
  <c r="AE188"/>
  <c r="AE189"/>
  <c r="AE190"/>
  <c r="AE191"/>
  <c r="AE192"/>
  <c r="AE193"/>
  <c r="AE194"/>
  <c r="AE195"/>
  <c r="AE196"/>
  <c r="AE197"/>
  <c r="AE198"/>
  <c r="AE199"/>
  <c r="AE200"/>
  <c r="AE201"/>
  <c r="AE202"/>
  <c r="AE203"/>
  <c r="AE204"/>
  <c r="AE205"/>
  <c r="AE206"/>
  <c r="AE207"/>
  <c r="AE208"/>
  <c r="AE209"/>
  <c r="AE210"/>
  <c r="AE211"/>
  <c r="AE212"/>
  <c r="AE213"/>
  <c r="AE214"/>
  <c r="AE215"/>
  <c r="AE216"/>
  <c r="AE217"/>
  <c r="AE218"/>
  <c r="AE219"/>
  <c r="AE220"/>
  <c r="AE221"/>
  <c r="AE222"/>
  <c r="AE223"/>
  <c r="AE224"/>
  <c r="AE225"/>
  <c r="AE226"/>
  <c r="AE227"/>
  <c r="AE228"/>
  <c r="AE229"/>
  <c r="AE230"/>
  <c r="AE231"/>
  <c r="AE232"/>
  <c r="AE233"/>
  <c r="AE234"/>
  <c r="AE235"/>
  <c r="AE236"/>
  <c r="AE237"/>
  <c r="AE238"/>
  <c r="AE239"/>
  <c r="AE240"/>
  <c r="AE241"/>
  <c r="AE242"/>
  <c r="AE243"/>
  <c r="AE244"/>
  <c r="AE245"/>
  <c r="AE246"/>
  <c r="AE247"/>
  <c r="AE248"/>
  <c r="AE249"/>
  <c r="AE250"/>
  <c r="AE251"/>
  <c r="AE252"/>
  <c r="AE253"/>
  <c r="AE254"/>
  <c r="AE255"/>
  <c r="AE256"/>
  <c r="AE257"/>
  <c r="AE258"/>
  <c r="AE259"/>
  <c r="AE260"/>
  <c r="AE261"/>
  <c r="AE262"/>
  <c r="AE263"/>
  <c r="AE264"/>
  <c r="AE265"/>
  <c r="AE266"/>
  <c r="AE267"/>
  <c r="AE268"/>
  <c r="AE269"/>
  <c r="AE270"/>
  <c r="AE271"/>
  <c r="AE272"/>
  <c r="AE273"/>
  <c r="AE274"/>
  <c r="AE275"/>
  <c r="AE276"/>
  <c r="AE277"/>
  <c r="AE278"/>
  <c r="AE279"/>
  <c r="AE280"/>
  <c r="AE281"/>
  <c r="AE282"/>
  <c r="AE283"/>
  <c r="AE284"/>
  <c r="AE285"/>
  <c r="AE286"/>
  <c r="AE287"/>
  <c r="AE288"/>
  <c r="AE289"/>
  <c r="AE290"/>
  <c r="AE291"/>
  <c r="AE292"/>
  <c r="AE293"/>
  <c r="AE294"/>
  <c r="AE295"/>
  <c r="AE296"/>
  <c r="AE297"/>
  <c r="AE298"/>
  <c r="AE299"/>
  <c r="AE300"/>
  <c r="AE301"/>
  <c r="AE302"/>
  <c r="AE303"/>
  <c r="AE304"/>
  <c r="AE305"/>
  <c r="AE306"/>
  <c r="AE307"/>
  <c r="AE308"/>
  <c r="AE309"/>
  <c r="AE310"/>
  <c r="AE311"/>
  <c r="AE312"/>
  <c r="AE313"/>
  <c r="AE314"/>
  <c r="AE315"/>
  <c r="AE316"/>
  <c r="AE317"/>
  <c r="AE318"/>
  <c r="AE319"/>
  <c r="AE320"/>
  <c r="AE321"/>
  <c r="AE322"/>
  <c r="AE323"/>
  <c r="AE324"/>
  <c r="AE325"/>
  <c r="AE326"/>
  <c r="AE327"/>
  <c r="AE328"/>
  <c r="AE329"/>
  <c r="AE330"/>
  <c r="AE331"/>
  <c r="AE332"/>
  <c r="AE333"/>
  <c r="AE334"/>
  <c r="AE335"/>
  <c r="AE336"/>
  <c r="AE337"/>
  <c r="AE338"/>
  <c r="AE339"/>
  <c r="AE340"/>
  <c r="AE341"/>
  <c r="AE342"/>
  <c r="AE343"/>
  <c r="AE344"/>
  <c r="AE345"/>
  <c r="AE346"/>
  <c r="AE347"/>
  <c r="AE348"/>
  <c r="AE349"/>
  <c r="AE350"/>
  <c r="AE351"/>
  <c r="AE352"/>
  <c r="AE353"/>
  <c r="AE354"/>
  <c r="AE355"/>
  <c r="AE356"/>
  <c r="AE357"/>
  <c r="AE358"/>
  <c r="AE359"/>
  <c r="AE360"/>
  <c r="AE361"/>
  <c r="AE362"/>
  <c r="AE363"/>
  <c r="AE364"/>
  <c r="AE365"/>
  <c r="AE366"/>
  <c r="AE367"/>
  <c r="AE368"/>
  <c r="AE369"/>
  <c r="AE370"/>
  <c r="AE371"/>
  <c r="AE372"/>
  <c r="AE373"/>
  <c r="AE374"/>
  <c r="AE375"/>
  <c r="AE376"/>
  <c r="AE377"/>
  <c r="AE378"/>
  <c r="AE379"/>
  <c r="AE380"/>
  <c r="AE381"/>
  <c r="AE382"/>
  <c r="AE383"/>
  <c r="AE384"/>
  <c r="AE385"/>
  <c r="AE386"/>
  <c r="AE387"/>
  <c r="AE388"/>
  <c r="AE389"/>
  <c r="AE390"/>
  <c r="AE391"/>
  <c r="AE392"/>
  <c r="AE393"/>
  <c r="AE394"/>
  <c r="AE395"/>
  <c r="AE396"/>
  <c r="AE397"/>
  <c r="AE398"/>
  <c r="AE399"/>
  <c r="AE400"/>
  <c r="AE401"/>
  <c r="AE402"/>
  <c r="AE403"/>
  <c r="AE404"/>
  <c r="AE405"/>
  <c r="AE406"/>
  <c r="AE407"/>
  <c r="AE408"/>
  <c r="AE409"/>
  <c r="AE410"/>
  <c r="AE411"/>
  <c r="AE412"/>
  <c r="AE413"/>
  <c r="AE414"/>
  <c r="AE415"/>
  <c r="AE416"/>
  <c r="AE417"/>
  <c r="AE418"/>
  <c r="AE419"/>
  <c r="AE420"/>
  <c r="AE421"/>
  <c r="AE422"/>
  <c r="AE423"/>
  <c r="AE424"/>
  <c r="AE425"/>
  <c r="AE426"/>
  <c r="AE427"/>
  <c r="AE428"/>
  <c r="AE429"/>
  <c r="AE430"/>
  <c r="AE431"/>
  <c r="AE432"/>
  <c r="AE433"/>
  <c r="AE434"/>
  <c r="AE435"/>
  <c r="AE436"/>
  <c r="AE437"/>
  <c r="AE438"/>
  <c r="AE439"/>
  <c r="AE440"/>
  <c r="AE441"/>
  <c r="AE442"/>
  <c r="AE443"/>
  <c r="AE444"/>
  <c r="AE445"/>
  <c r="AE446"/>
  <c r="AE447"/>
  <c r="AE448"/>
  <c r="AE449"/>
  <c r="AE450"/>
  <c r="AE451"/>
  <c r="AE452"/>
  <c r="AE453"/>
  <c r="AE454"/>
  <c r="AE455"/>
  <c r="AE456"/>
  <c r="AE457"/>
  <c r="AE458"/>
  <c r="AE459"/>
  <c r="AE460"/>
  <c r="AE461"/>
  <c r="AE462"/>
  <c r="AE463"/>
  <c r="AE464"/>
  <c r="AE465"/>
  <c r="AE466"/>
  <c r="AE467"/>
  <c r="AE468"/>
  <c r="AE469"/>
  <c r="AE470"/>
  <c r="AE471"/>
  <c r="AE472"/>
  <c r="AE473"/>
  <c r="AE474"/>
  <c r="AE475"/>
  <c r="AE476"/>
  <c r="AE477"/>
  <c r="AE478"/>
  <c r="AE479"/>
  <c r="AE480"/>
  <c r="AE481"/>
  <c r="AE482"/>
  <c r="AE483"/>
  <c r="AE484"/>
  <c r="AE485"/>
  <c r="AE486"/>
  <c r="AE487"/>
  <c r="AE488"/>
  <c r="AE489"/>
  <c r="AE490"/>
  <c r="AE491"/>
  <c r="AE492"/>
  <c r="AE493"/>
  <c r="AE494"/>
  <c r="AE495"/>
  <c r="AE496"/>
  <c r="AE497"/>
  <c r="AE498"/>
  <c r="AE499"/>
  <c r="AE500"/>
  <c r="AE501"/>
  <c r="AE502"/>
  <c r="AE503"/>
  <c r="AE504"/>
  <c r="AE505"/>
  <c r="AE506"/>
  <c r="AE507"/>
  <c r="AE508"/>
  <c r="AE509"/>
  <c r="AE510"/>
  <c r="AE511"/>
  <c r="AE512"/>
  <c r="AE513"/>
  <c r="AE514"/>
  <c r="AE515"/>
  <c r="AE516"/>
  <c r="AE517"/>
  <c r="AE518"/>
  <c r="AE519"/>
  <c r="AE520"/>
  <c r="AE521"/>
  <c r="AE522"/>
  <c r="AE523"/>
  <c r="AE524"/>
  <c r="AE525"/>
  <c r="AE526"/>
  <c r="AE527"/>
  <c r="AE528"/>
  <c r="AE529"/>
  <c r="AE530"/>
  <c r="AE531"/>
  <c r="AE532"/>
  <c r="AE533"/>
  <c r="AE534"/>
  <c r="AE535"/>
  <c r="AE536"/>
  <c r="AE537"/>
  <c r="AE538"/>
  <c r="AE539"/>
  <c r="AE540"/>
  <c r="AE541"/>
  <c r="AE542"/>
  <c r="AE543"/>
  <c r="AE544"/>
  <c r="AE545"/>
  <c r="AE546"/>
  <c r="AE547"/>
  <c r="AE548"/>
  <c r="AE549"/>
  <c r="AE550"/>
  <c r="AE551"/>
  <c r="AE552"/>
  <c r="AE553"/>
  <c r="AE554"/>
  <c r="AE555"/>
  <c r="AE556"/>
  <c r="AE557"/>
  <c r="AE558"/>
  <c r="AE559"/>
  <c r="AE560"/>
  <c r="AE561"/>
  <c r="AE562"/>
  <c r="AE563"/>
  <c r="AE564"/>
  <c r="AE565"/>
  <c r="AE566"/>
  <c r="AE567"/>
  <c r="AE568"/>
  <c r="AE569"/>
  <c r="AE570"/>
  <c r="AE571"/>
  <c r="AE572"/>
  <c r="AE573"/>
  <c r="AE574"/>
  <c r="AE575"/>
  <c r="AE576"/>
  <c r="AE577"/>
  <c r="AE578"/>
  <c r="AE579"/>
  <c r="AE580"/>
  <c r="AE581"/>
  <c r="AE582"/>
  <c r="AE583"/>
  <c r="AE584"/>
  <c r="AE585"/>
  <c r="AE586"/>
  <c r="AE587"/>
  <c r="AE588"/>
  <c r="AE589"/>
  <c r="AE590"/>
  <c r="AE591"/>
  <c r="AE592"/>
  <c r="AE593"/>
  <c r="AE594"/>
  <c r="AE595"/>
  <c r="AE596"/>
  <c r="AE597"/>
  <c r="AE598"/>
  <c r="AE599"/>
  <c r="AE600"/>
  <c r="AE601"/>
  <c r="AE602"/>
  <c r="AE603"/>
  <c r="AE604"/>
  <c r="AE605"/>
  <c r="AE606"/>
  <c r="AE607"/>
  <c r="AE608"/>
  <c r="AE609"/>
  <c r="AE610"/>
  <c r="AE611"/>
  <c r="AE612"/>
  <c r="AE613"/>
  <c r="AE614"/>
  <c r="AE615"/>
  <c r="AE616"/>
  <c r="AE617"/>
  <c r="AE618"/>
  <c r="AE619"/>
  <c r="AE620"/>
  <c r="AE621"/>
  <c r="AE622"/>
  <c r="AE623"/>
  <c r="AE624"/>
  <c r="AE625"/>
  <c r="AE626"/>
  <c r="AE627"/>
  <c r="AE628"/>
  <c r="AE629"/>
  <c r="AE630"/>
  <c r="AE631"/>
  <c r="AE632"/>
  <c r="AE633"/>
  <c r="AE634"/>
  <c r="AE635"/>
  <c r="AE636"/>
  <c r="AE637"/>
  <c r="AE638"/>
  <c r="AE639"/>
  <c r="AE640"/>
  <c r="AE641"/>
  <c r="AE642"/>
  <c r="AE643"/>
  <c r="AE644"/>
  <c r="AE645"/>
  <c r="AE646"/>
  <c r="AE647"/>
  <c r="AE648"/>
  <c r="AE649"/>
  <c r="AE650"/>
  <c r="AE651"/>
  <c r="AE652"/>
  <c r="AE653"/>
  <c r="AE654"/>
  <c r="AE655"/>
  <c r="AE656"/>
  <c r="AE657"/>
  <c r="AE658"/>
  <c r="AE659"/>
  <c r="AE660"/>
  <c r="AE661"/>
  <c r="AE662"/>
  <c r="AE663"/>
  <c r="AE664"/>
  <c r="AE665"/>
  <c r="AE666"/>
  <c r="AE667"/>
  <c r="AE668"/>
  <c r="AE669"/>
  <c r="AE670"/>
  <c r="AE671"/>
  <c r="AE672"/>
  <c r="AE673"/>
  <c r="AE674"/>
  <c r="AE675"/>
  <c r="AE676"/>
  <c r="AE677"/>
  <c r="AE678"/>
  <c r="AE679"/>
  <c r="AE680"/>
  <c r="AE681"/>
  <c r="AE682"/>
  <c r="AE683"/>
  <c r="AE684"/>
  <c r="AE685"/>
  <c r="AE686"/>
  <c r="AE687"/>
  <c r="AE688"/>
  <c r="AE689"/>
  <c r="AE690"/>
  <c r="AE691"/>
  <c r="AE692"/>
  <c r="AE693"/>
  <c r="AE694"/>
  <c r="AE695"/>
  <c r="AE696"/>
  <c r="AE697"/>
  <c r="AE698"/>
  <c r="AE699"/>
  <c r="AE700"/>
  <c r="AE701"/>
  <c r="AE702"/>
  <c r="AE703"/>
  <c r="AE704"/>
  <c r="AE705"/>
  <c r="AE706"/>
  <c r="AE707"/>
  <c r="AE708"/>
  <c r="AE709"/>
  <c r="AE710"/>
  <c r="AE711"/>
  <c r="AE712"/>
  <c r="AE713"/>
  <c r="AE714"/>
  <c r="AE715"/>
  <c r="AE716"/>
  <c r="AE717"/>
  <c r="AE718"/>
  <c r="AE719"/>
  <c r="AE720"/>
  <c r="AE721"/>
  <c r="AE722"/>
  <c r="AE723"/>
  <c r="AE724"/>
  <c r="AE725"/>
  <c r="AE726"/>
  <c r="AE727"/>
  <c r="AE728"/>
  <c r="AE729"/>
  <c r="AE730"/>
  <c r="AE731"/>
  <c r="AE732"/>
  <c r="AE733"/>
  <c r="AE734"/>
  <c r="AE735"/>
  <c r="AE736"/>
  <c r="AE737"/>
  <c r="AE738"/>
  <c r="AE739"/>
  <c r="AE740"/>
  <c r="AE741"/>
  <c r="AE742"/>
  <c r="AE743"/>
  <c r="AE744"/>
  <c r="AE745"/>
  <c r="AE746"/>
  <c r="AE747"/>
  <c r="AE748"/>
  <c r="AE749"/>
  <c r="AE750"/>
  <c r="AE751"/>
  <c r="AE752"/>
  <c r="AE753"/>
  <c r="AE754"/>
  <c r="AE755"/>
  <c r="AE756"/>
  <c r="AE757"/>
  <c r="AE758"/>
  <c r="AE759"/>
  <c r="AE760"/>
  <c r="AE761"/>
  <c r="AE762"/>
  <c r="AE763"/>
  <c r="AE764"/>
  <c r="AE765"/>
  <c r="AE766"/>
  <c r="AE767"/>
  <c r="AE768"/>
  <c r="AE769"/>
  <c r="AE770"/>
  <c r="AE771"/>
  <c r="AE772"/>
  <c r="AE773"/>
  <c r="AE774"/>
  <c r="AE775"/>
  <c r="AE776"/>
  <c r="AE777"/>
  <c r="AE778"/>
  <c r="AE779"/>
  <c r="AE780"/>
  <c r="AE781"/>
  <c r="AE782"/>
  <c r="AE783"/>
  <c r="AE784"/>
  <c r="AE785"/>
  <c r="AE786"/>
  <c r="AE787"/>
  <c r="AE788"/>
  <c r="AE789"/>
  <c r="AE790"/>
  <c r="AE791"/>
  <c r="AE792"/>
  <c r="AE793"/>
  <c r="AE794"/>
  <c r="AE795"/>
  <c r="AE796"/>
  <c r="AE797"/>
  <c r="AE798"/>
  <c r="AE799"/>
  <c r="AE800"/>
  <c r="AE801"/>
  <c r="AE802"/>
  <c r="AE803"/>
  <c r="AE804"/>
  <c r="AE805"/>
  <c r="AE806"/>
  <c r="AE807"/>
  <c r="AE808"/>
  <c r="AE809"/>
  <c r="AE810"/>
  <c r="AE811"/>
  <c r="AE812"/>
  <c r="AE813"/>
  <c r="AE814"/>
  <c r="AE815"/>
  <c r="AE816"/>
  <c r="AE817"/>
  <c r="AE818"/>
  <c r="AE819"/>
  <c r="AE820"/>
  <c r="AE821"/>
  <c r="AE822"/>
  <c r="AE823"/>
  <c r="AE824"/>
  <c r="AE825"/>
  <c r="AE826"/>
  <c r="AE827"/>
  <c r="AE828"/>
  <c r="AE829"/>
  <c r="AE830"/>
  <c r="AE831"/>
  <c r="AE832"/>
  <c r="AE833"/>
  <c r="AE834"/>
  <c r="AE835"/>
  <c r="AE836"/>
  <c r="AE837"/>
  <c r="AE838"/>
  <c r="AE839"/>
  <c r="AE840"/>
  <c r="AE841"/>
  <c r="AE842"/>
  <c r="AE843"/>
  <c r="AE844"/>
  <c r="AE845"/>
  <c r="AE846"/>
  <c r="AE847"/>
  <c r="AE848"/>
  <c r="AE849"/>
  <c r="AE850"/>
  <c r="AE851"/>
  <c r="AE852"/>
  <c r="AE853"/>
  <c r="AE854"/>
  <c r="AE855"/>
  <c r="AE856"/>
  <c r="AE857"/>
  <c r="AE858"/>
  <c r="AE859"/>
  <c r="AE860"/>
  <c r="AE861"/>
  <c r="AE862"/>
  <c r="AE863"/>
  <c r="AE864"/>
  <c r="AE865"/>
  <c r="AE866"/>
  <c r="AE867"/>
  <c r="AE868"/>
  <c r="AE869"/>
  <c r="AE870"/>
  <c r="AE871"/>
  <c r="AE872"/>
  <c r="AE873"/>
  <c r="AE874"/>
  <c r="AE875"/>
  <c r="AE876"/>
  <c r="AE877"/>
  <c r="AE878"/>
  <c r="AE879"/>
  <c r="AE880"/>
  <c r="AE881"/>
  <c r="AE882"/>
  <c r="AE883"/>
  <c r="AE884"/>
  <c r="AE885"/>
  <c r="AE886"/>
  <c r="AE887"/>
  <c r="AE888"/>
  <c r="AE889"/>
  <c r="AE890"/>
  <c r="AE891"/>
  <c r="AE892"/>
  <c r="AE893"/>
  <c r="AE894"/>
  <c r="AE895"/>
  <c r="AE896"/>
  <c r="AE897"/>
  <c r="AE898"/>
  <c r="AE899"/>
  <c r="AE900"/>
  <c r="AE901"/>
  <c r="AE902"/>
  <c r="AE903"/>
  <c r="AE904"/>
  <c r="AE905"/>
  <c r="AE906"/>
  <c r="AE907"/>
  <c r="AE908"/>
  <c r="AE909"/>
  <c r="AE910"/>
  <c r="AE911"/>
  <c r="AE912"/>
  <c r="AE913"/>
  <c r="AE914"/>
  <c r="AE915"/>
  <c r="AE916"/>
  <c r="AE917"/>
  <c r="AE918"/>
  <c r="AE919"/>
  <c r="AE920"/>
  <c r="AE921"/>
  <c r="AE922"/>
  <c r="AE923"/>
  <c r="AE924"/>
  <c r="AE925"/>
  <c r="AE926"/>
  <c r="AE927"/>
  <c r="AE928"/>
  <c r="AE929"/>
  <c r="AE930"/>
  <c r="AE931"/>
  <c r="AE932"/>
  <c r="AE933"/>
  <c r="AE934"/>
  <c r="AE935"/>
  <c r="AE936"/>
  <c r="AE937"/>
  <c r="AE938"/>
  <c r="AE939"/>
  <c r="AE940"/>
  <c r="AE941"/>
  <c r="AE942"/>
  <c r="AE943"/>
  <c r="AE944"/>
  <c r="AE945"/>
  <c r="AE946"/>
  <c r="AE947"/>
  <c r="AE948"/>
  <c r="AE949"/>
  <c r="AE950"/>
  <c r="AE951"/>
  <c r="AE952"/>
  <c r="AE953"/>
  <c r="AE954"/>
  <c r="AE955"/>
  <c r="AE956"/>
  <c r="AE957"/>
  <c r="AE958"/>
  <c r="AE959"/>
  <c r="AE960"/>
  <c r="AE961"/>
  <c r="AE962"/>
  <c r="AE963"/>
  <c r="AE964"/>
  <c r="AE965"/>
  <c r="AE966"/>
  <c r="AE967"/>
  <c r="AE968"/>
  <c r="AE969"/>
  <c r="AE970"/>
  <c r="AE971"/>
  <c r="AE972"/>
  <c r="AE973"/>
  <c r="AE974"/>
  <c r="AE975"/>
  <c r="AE976"/>
  <c r="AE977"/>
  <c r="AE978"/>
  <c r="AE979"/>
  <c r="AE980"/>
  <c r="AE981"/>
  <c r="AE982"/>
  <c r="AE983"/>
  <c r="AE984"/>
  <c r="AE985"/>
  <c r="AE986"/>
  <c r="AE987"/>
  <c r="AE988"/>
  <c r="AE989"/>
  <c r="AE990"/>
  <c r="AE991"/>
  <c r="AE992"/>
  <c r="AE993"/>
  <c r="AE994"/>
  <c r="AE995"/>
  <c r="AE996"/>
  <c r="AE997"/>
  <c r="AE998"/>
  <c r="AE999"/>
  <c r="AE1000"/>
  <c r="AE1001"/>
  <c r="AE3"/>
  <c r="AE4"/>
  <c r="AE5"/>
  <c r="AE6"/>
  <c r="AE7"/>
  <c r="AE8"/>
  <c r="AD95"/>
  <c r="AD96"/>
  <c r="AD97"/>
  <c r="AD98"/>
  <c r="AD99"/>
  <c r="AD100"/>
  <c r="AD101"/>
  <c r="AD102"/>
  <c r="AD103"/>
  <c r="AD104"/>
  <c r="AD105"/>
  <c r="AD106"/>
  <c r="AD107"/>
  <c r="AD108"/>
  <c r="AD109"/>
  <c r="AD110"/>
  <c r="AD111"/>
  <c r="AD112"/>
  <c r="AD113"/>
  <c r="AD114"/>
  <c r="AD115"/>
  <c r="AD116"/>
  <c r="AD117"/>
  <c r="AD118"/>
  <c r="AD119"/>
  <c r="AD120"/>
  <c r="AD121"/>
  <c r="AD122"/>
  <c r="AD123"/>
  <c r="AD124"/>
  <c r="AD125"/>
  <c r="AD126"/>
  <c r="AD127"/>
  <c r="AD128"/>
  <c r="AD129"/>
  <c r="AD130"/>
  <c r="AD131"/>
  <c r="AD132"/>
  <c r="AD133"/>
  <c r="AD134"/>
  <c r="AD135"/>
  <c r="AD136"/>
  <c r="AD137"/>
  <c r="AD138"/>
  <c r="AD139"/>
  <c r="AD140"/>
  <c r="AD141"/>
  <c r="AD142"/>
  <c r="AD143"/>
  <c r="AD144"/>
  <c r="AD145"/>
  <c r="AD146"/>
  <c r="AD147"/>
  <c r="AD148"/>
  <c r="AD149"/>
  <c r="AD150"/>
  <c r="AD151"/>
  <c r="AD152"/>
  <c r="AD153"/>
  <c r="AD154"/>
  <c r="AD155"/>
  <c r="AD156"/>
  <c r="AD157"/>
  <c r="AD158"/>
  <c r="AD159"/>
  <c r="AD160"/>
  <c r="AD161"/>
  <c r="AD162"/>
  <c r="AD163"/>
  <c r="AD164"/>
  <c r="AD165"/>
  <c r="AD166"/>
  <c r="AD167"/>
  <c r="AD168"/>
  <c r="AD169"/>
  <c r="AD170"/>
  <c r="AD171"/>
  <c r="AD172"/>
  <c r="AD173"/>
  <c r="AD174"/>
  <c r="AD175"/>
  <c r="AD176"/>
  <c r="AD177"/>
  <c r="AD178"/>
  <c r="AD179"/>
  <c r="AD180"/>
  <c r="AD181"/>
  <c r="AD182"/>
  <c r="AD183"/>
  <c r="AD184"/>
  <c r="AD185"/>
  <c r="AD186"/>
  <c r="AD187"/>
  <c r="AD188"/>
  <c r="AD189"/>
  <c r="AD190"/>
  <c r="AD191"/>
  <c r="AD192"/>
  <c r="AD193"/>
  <c r="AD194"/>
  <c r="AD195"/>
  <c r="AD196"/>
  <c r="AD197"/>
  <c r="AD198"/>
  <c r="AD199"/>
  <c r="AD200"/>
  <c r="AD201"/>
  <c r="AD202"/>
  <c r="AD203"/>
  <c r="AD204"/>
  <c r="AD205"/>
  <c r="AD206"/>
  <c r="AD207"/>
  <c r="AD208"/>
  <c r="AD209"/>
  <c r="AD210"/>
  <c r="AD211"/>
  <c r="AD212"/>
  <c r="AD213"/>
  <c r="AD214"/>
  <c r="AD215"/>
  <c r="AD216"/>
  <c r="AD217"/>
  <c r="AD218"/>
  <c r="AD219"/>
  <c r="AD220"/>
  <c r="AD221"/>
  <c r="AD222"/>
  <c r="AD223"/>
  <c r="AD224"/>
  <c r="AD225"/>
  <c r="AD226"/>
  <c r="AD227"/>
  <c r="AD228"/>
  <c r="AD229"/>
  <c r="AD230"/>
  <c r="AD231"/>
  <c r="AD232"/>
  <c r="AD233"/>
  <c r="AD234"/>
  <c r="AD235"/>
  <c r="AD236"/>
  <c r="AD237"/>
  <c r="AD238"/>
  <c r="AD239"/>
  <c r="AD240"/>
  <c r="AD241"/>
  <c r="AD242"/>
  <c r="AD243"/>
  <c r="AD244"/>
  <c r="AD245"/>
  <c r="AD246"/>
  <c r="AD247"/>
  <c r="AD248"/>
  <c r="AD249"/>
  <c r="AD250"/>
  <c r="AD251"/>
  <c r="AD252"/>
  <c r="AD253"/>
  <c r="AD254"/>
  <c r="AD255"/>
  <c r="AD256"/>
  <c r="AD257"/>
  <c r="AD258"/>
  <c r="AD259"/>
  <c r="AD260"/>
  <c r="AD261"/>
  <c r="AD262"/>
  <c r="AD263"/>
  <c r="AD264"/>
  <c r="AD265"/>
  <c r="AD266"/>
  <c r="AD267"/>
  <c r="AD268"/>
  <c r="AD269"/>
  <c r="AD270"/>
  <c r="AD271"/>
  <c r="AD272"/>
  <c r="AD273"/>
  <c r="AD274"/>
  <c r="AD275"/>
  <c r="AD276"/>
  <c r="AD277"/>
  <c r="AD278"/>
  <c r="AD279"/>
  <c r="AD280"/>
  <c r="AD281"/>
  <c r="AD282"/>
  <c r="AD283"/>
  <c r="AD284"/>
  <c r="AD285"/>
  <c r="AD286"/>
  <c r="AD287"/>
  <c r="AD288"/>
  <c r="AD289"/>
  <c r="AD290"/>
  <c r="AD291"/>
  <c r="AD292"/>
  <c r="AD293"/>
  <c r="AD294"/>
  <c r="AD295"/>
  <c r="AD296"/>
  <c r="AD297"/>
  <c r="AD298"/>
  <c r="AD299"/>
  <c r="AD300"/>
  <c r="AD301"/>
  <c r="AD302"/>
  <c r="AD303"/>
  <c r="AD304"/>
  <c r="AD305"/>
  <c r="AD306"/>
  <c r="AD307"/>
  <c r="AD308"/>
  <c r="AD309"/>
  <c r="AD310"/>
  <c r="AD311"/>
  <c r="AD312"/>
  <c r="AD313"/>
  <c r="AD314"/>
  <c r="AD315"/>
  <c r="AD316"/>
  <c r="AD317"/>
  <c r="AD318"/>
  <c r="AD319"/>
  <c r="AD320"/>
  <c r="AD321"/>
  <c r="AD322"/>
  <c r="AD323"/>
  <c r="AD324"/>
  <c r="AD325"/>
  <c r="AD326"/>
  <c r="AD327"/>
  <c r="AD328"/>
  <c r="AD329"/>
  <c r="AD330"/>
  <c r="AD331"/>
  <c r="AD332"/>
  <c r="AD333"/>
  <c r="AD334"/>
  <c r="AD335"/>
  <c r="AD336"/>
  <c r="AD337"/>
  <c r="AD338"/>
  <c r="AD339"/>
  <c r="AD340"/>
  <c r="AD341"/>
  <c r="AD342"/>
  <c r="AD343"/>
  <c r="AD344"/>
  <c r="AD345"/>
  <c r="AD346"/>
  <c r="AD347"/>
  <c r="AD348"/>
  <c r="AD349"/>
  <c r="AD350"/>
  <c r="AD351"/>
  <c r="AD352"/>
  <c r="AD353"/>
  <c r="AD354"/>
  <c r="AD355"/>
  <c r="AD356"/>
  <c r="AD357"/>
  <c r="AD358"/>
  <c r="AD359"/>
  <c r="AD360"/>
  <c r="AD361"/>
  <c r="AD362"/>
  <c r="AD363"/>
  <c r="AD364"/>
  <c r="AD365"/>
  <c r="AD366"/>
  <c r="AD367"/>
  <c r="AD368"/>
  <c r="AD369"/>
  <c r="AD370"/>
  <c r="AD371"/>
  <c r="AD372"/>
  <c r="AD373"/>
  <c r="AD374"/>
  <c r="AD375"/>
  <c r="AD376"/>
  <c r="AD377"/>
  <c r="AD378"/>
  <c r="AD379"/>
  <c r="AD380"/>
  <c r="AD381"/>
  <c r="AD382"/>
  <c r="AD383"/>
  <c r="AD384"/>
  <c r="AD385"/>
  <c r="AD386"/>
  <c r="AD387"/>
  <c r="AD388"/>
  <c r="AD389"/>
  <c r="AD390"/>
  <c r="AD391"/>
  <c r="AD392"/>
  <c r="AD393"/>
  <c r="AD394"/>
  <c r="AD395"/>
  <c r="AD396"/>
  <c r="AD397"/>
  <c r="AD398"/>
  <c r="AD399"/>
  <c r="AD400"/>
  <c r="AD401"/>
  <c r="AD402"/>
  <c r="AD403"/>
  <c r="AD404"/>
  <c r="AD405"/>
  <c r="AD406"/>
  <c r="AD407"/>
  <c r="AD408"/>
  <c r="AD409"/>
  <c r="AD410"/>
  <c r="AD411"/>
  <c r="AD412"/>
  <c r="AD413"/>
  <c r="AD414"/>
  <c r="AD415"/>
  <c r="AD416"/>
  <c r="AD417"/>
  <c r="AD418"/>
  <c r="AD419"/>
  <c r="AD420"/>
  <c r="AD421"/>
  <c r="AD422"/>
  <c r="AD423"/>
  <c r="AD424"/>
  <c r="AD425"/>
  <c r="AD426"/>
  <c r="AD427"/>
  <c r="AD428"/>
  <c r="AD429"/>
  <c r="AD430"/>
  <c r="AD431"/>
  <c r="AD432"/>
  <c r="AD433"/>
  <c r="AD434"/>
  <c r="AD435"/>
  <c r="AD436"/>
  <c r="AD437"/>
  <c r="AD438"/>
  <c r="AD439"/>
  <c r="AD440"/>
  <c r="AD441"/>
  <c r="AD442"/>
  <c r="AD443"/>
  <c r="AD444"/>
  <c r="AD445"/>
  <c r="AD446"/>
  <c r="AD447"/>
  <c r="AD448"/>
  <c r="AD449"/>
  <c r="AD450"/>
  <c r="AD451"/>
  <c r="AD452"/>
  <c r="AD453"/>
  <c r="AD454"/>
  <c r="AD455"/>
  <c r="AD456"/>
  <c r="AD457"/>
  <c r="AD458"/>
  <c r="AD459"/>
  <c r="AD460"/>
  <c r="AD461"/>
  <c r="AD462"/>
  <c r="AD463"/>
  <c r="AD464"/>
  <c r="AD465"/>
  <c r="AD466"/>
  <c r="AD467"/>
  <c r="AD468"/>
  <c r="AD469"/>
  <c r="AD470"/>
  <c r="AD471"/>
  <c r="AD472"/>
  <c r="AD473"/>
  <c r="AD474"/>
  <c r="AD475"/>
  <c r="AD476"/>
  <c r="AD477"/>
  <c r="AD478"/>
  <c r="AD479"/>
  <c r="AD480"/>
  <c r="AD481"/>
  <c r="AD482"/>
  <c r="AD483"/>
  <c r="AD484"/>
  <c r="AD485"/>
  <c r="AD486"/>
  <c r="AD487"/>
  <c r="AD488"/>
  <c r="AD489"/>
  <c r="AD490"/>
  <c r="AD491"/>
  <c r="AD492"/>
  <c r="AD493"/>
  <c r="AD494"/>
  <c r="AD495"/>
  <c r="AD496"/>
  <c r="AD497"/>
  <c r="AD498"/>
  <c r="AD499"/>
  <c r="AD500"/>
  <c r="AD501"/>
  <c r="AD502"/>
  <c r="AD503"/>
  <c r="AD504"/>
  <c r="AD505"/>
  <c r="AD506"/>
  <c r="AD507"/>
  <c r="AD508"/>
  <c r="AD509"/>
  <c r="AD510"/>
  <c r="AD511"/>
  <c r="AD512"/>
  <c r="AD513"/>
  <c r="AD514"/>
  <c r="AD515"/>
  <c r="AD516"/>
  <c r="AD517"/>
  <c r="AD518"/>
  <c r="AD519"/>
  <c r="AD520"/>
  <c r="AD521"/>
  <c r="AD522"/>
  <c r="AD523"/>
  <c r="AD524"/>
  <c r="AD525"/>
  <c r="AD526"/>
  <c r="AD527"/>
  <c r="AD528"/>
  <c r="AD529"/>
  <c r="AD530"/>
  <c r="AD531"/>
  <c r="AD532"/>
  <c r="AD533"/>
  <c r="AD534"/>
  <c r="AD535"/>
  <c r="AD536"/>
  <c r="AD537"/>
  <c r="AD538"/>
  <c r="AD539"/>
  <c r="AD540"/>
  <c r="AD541"/>
  <c r="AD542"/>
  <c r="AD543"/>
  <c r="AD544"/>
  <c r="AD545"/>
  <c r="AD546"/>
  <c r="AD547"/>
  <c r="AD548"/>
  <c r="AD549"/>
  <c r="AD550"/>
  <c r="AD551"/>
  <c r="AD552"/>
  <c r="AD553"/>
  <c r="AD554"/>
  <c r="AD555"/>
  <c r="AD556"/>
  <c r="AD557"/>
  <c r="AD558"/>
  <c r="AD559"/>
  <c r="AD560"/>
  <c r="AD561"/>
  <c r="AD562"/>
  <c r="AD563"/>
  <c r="AD564"/>
  <c r="AD565"/>
  <c r="AD566"/>
  <c r="AD567"/>
  <c r="AD568"/>
  <c r="AD569"/>
  <c r="AD570"/>
  <c r="AD571"/>
  <c r="AD572"/>
  <c r="AD573"/>
  <c r="AD574"/>
  <c r="AD575"/>
  <c r="AD576"/>
  <c r="AD577"/>
  <c r="AD578"/>
  <c r="AD579"/>
  <c r="AD580"/>
  <c r="AD581"/>
  <c r="AD582"/>
  <c r="AD583"/>
  <c r="AD584"/>
  <c r="AD585"/>
  <c r="AD586"/>
  <c r="AD587"/>
  <c r="AD588"/>
  <c r="AD589"/>
  <c r="AD590"/>
  <c r="AD591"/>
  <c r="AD592"/>
  <c r="AD593"/>
  <c r="AD594"/>
  <c r="AD595"/>
  <c r="AD596"/>
  <c r="AD597"/>
  <c r="AD598"/>
  <c r="AD599"/>
  <c r="AD600"/>
  <c r="AD601"/>
  <c r="AD602"/>
  <c r="AD603"/>
  <c r="AD604"/>
  <c r="AD605"/>
  <c r="AD606"/>
  <c r="AD607"/>
  <c r="AD608"/>
  <c r="AD609"/>
  <c r="AD610"/>
  <c r="AD611"/>
  <c r="AD612"/>
  <c r="AD613"/>
  <c r="AD614"/>
  <c r="AD615"/>
  <c r="AD616"/>
  <c r="AD617"/>
  <c r="AD618"/>
  <c r="AD619"/>
  <c r="AD620"/>
  <c r="AD621"/>
  <c r="AD622"/>
  <c r="AD623"/>
  <c r="AD624"/>
  <c r="AD625"/>
  <c r="AD626"/>
  <c r="AD627"/>
  <c r="AD628"/>
  <c r="AD629"/>
  <c r="AD630"/>
  <c r="AD631"/>
  <c r="AD632"/>
  <c r="AD633"/>
  <c r="AD634"/>
  <c r="AD635"/>
  <c r="AD636"/>
  <c r="AD637"/>
  <c r="AD638"/>
  <c r="AD639"/>
  <c r="AD640"/>
  <c r="AD641"/>
  <c r="AD642"/>
  <c r="AD643"/>
  <c r="AD644"/>
  <c r="AD645"/>
  <c r="AD646"/>
  <c r="AD647"/>
  <c r="AD648"/>
  <c r="AD649"/>
  <c r="AD650"/>
  <c r="AD651"/>
  <c r="AD652"/>
  <c r="AD653"/>
  <c r="AD654"/>
  <c r="AD655"/>
  <c r="AD656"/>
  <c r="AD657"/>
  <c r="AD658"/>
  <c r="AD659"/>
  <c r="AD660"/>
  <c r="AD661"/>
  <c r="AD662"/>
  <c r="AD663"/>
  <c r="AD664"/>
  <c r="AD665"/>
  <c r="AD666"/>
  <c r="AD667"/>
  <c r="AD668"/>
  <c r="AD669"/>
  <c r="AD670"/>
  <c r="AD671"/>
  <c r="AD672"/>
  <c r="AD673"/>
  <c r="AD674"/>
  <c r="AD675"/>
  <c r="AD676"/>
  <c r="AD677"/>
  <c r="AD678"/>
  <c r="AD679"/>
  <c r="AD680"/>
  <c r="AD681"/>
  <c r="AD682"/>
  <c r="AD683"/>
  <c r="AD684"/>
  <c r="AD685"/>
  <c r="AD686"/>
  <c r="AD687"/>
  <c r="AD688"/>
  <c r="AD689"/>
  <c r="AD690"/>
  <c r="AD691"/>
  <c r="AD692"/>
  <c r="AD693"/>
  <c r="AD694"/>
  <c r="AD695"/>
  <c r="AD696"/>
  <c r="AD697"/>
  <c r="AD698"/>
  <c r="AD699"/>
  <c r="AD700"/>
  <c r="AD701"/>
  <c r="AD702"/>
  <c r="AD703"/>
  <c r="AD704"/>
  <c r="AD705"/>
  <c r="AD706"/>
  <c r="AD707"/>
  <c r="AD708"/>
  <c r="AD709"/>
  <c r="AD710"/>
  <c r="AD711"/>
  <c r="AD712"/>
  <c r="AD713"/>
  <c r="AD714"/>
  <c r="AD715"/>
  <c r="AD716"/>
  <c r="AD717"/>
  <c r="AD718"/>
  <c r="AD719"/>
  <c r="AD720"/>
  <c r="AD721"/>
  <c r="AD722"/>
  <c r="AD723"/>
  <c r="AD724"/>
  <c r="AD725"/>
  <c r="AD726"/>
  <c r="AD727"/>
  <c r="AD728"/>
  <c r="AD729"/>
  <c r="AD730"/>
  <c r="AD731"/>
  <c r="AD732"/>
  <c r="AD733"/>
  <c r="AD734"/>
  <c r="AD735"/>
  <c r="AD736"/>
  <c r="AD737"/>
  <c r="AD738"/>
  <c r="AD739"/>
  <c r="AD740"/>
  <c r="AD741"/>
  <c r="AD742"/>
  <c r="AD743"/>
  <c r="AD744"/>
  <c r="AD745"/>
  <c r="AD746"/>
  <c r="AD747"/>
  <c r="AD748"/>
  <c r="AD749"/>
  <c r="AD750"/>
  <c r="AD751"/>
  <c r="AD752"/>
  <c r="AD753"/>
  <c r="AD754"/>
  <c r="AD755"/>
  <c r="AD756"/>
  <c r="AD757"/>
  <c r="AD758"/>
  <c r="AD759"/>
  <c r="AD760"/>
  <c r="AD761"/>
  <c r="AD762"/>
  <c r="AD763"/>
  <c r="AD764"/>
  <c r="AD765"/>
  <c r="AD766"/>
  <c r="AD767"/>
  <c r="AD768"/>
  <c r="AD769"/>
  <c r="AD770"/>
  <c r="AD771"/>
  <c r="AD772"/>
  <c r="AD773"/>
  <c r="AD774"/>
  <c r="AD775"/>
  <c r="AD776"/>
  <c r="AD777"/>
  <c r="AD778"/>
  <c r="AD779"/>
  <c r="AD780"/>
  <c r="AD781"/>
  <c r="AD782"/>
  <c r="AD783"/>
  <c r="AD784"/>
  <c r="AD785"/>
  <c r="AD786"/>
  <c r="AD787"/>
  <c r="AD788"/>
  <c r="AD789"/>
  <c r="AD790"/>
  <c r="AD791"/>
  <c r="AD792"/>
  <c r="AD793"/>
  <c r="AD794"/>
  <c r="AD795"/>
  <c r="AD796"/>
  <c r="AD797"/>
  <c r="AD798"/>
  <c r="AD799"/>
  <c r="AD800"/>
  <c r="AD801"/>
  <c r="AD802"/>
  <c r="AD803"/>
  <c r="AD804"/>
  <c r="AD805"/>
  <c r="AD806"/>
  <c r="AD807"/>
  <c r="AD808"/>
  <c r="AD809"/>
  <c r="AD810"/>
  <c r="AD811"/>
  <c r="AD812"/>
  <c r="AD813"/>
  <c r="AD814"/>
  <c r="AD815"/>
  <c r="AD816"/>
  <c r="AD817"/>
  <c r="AD818"/>
  <c r="AD819"/>
  <c r="AD820"/>
  <c r="AD821"/>
  <c r="AD822"/>
  <c r="AD823"/>
  <c r="AD824"/>
  <c r="AD825"/>
  <c r="AD826"/>
  <c r="AD827"/>
  <c r="AD828"/>
  <c r="AD829"/>
  <c r="AD830"/>
  <c r="AD831"/>
  <c r="AD832"/>
  <c r="AD833"/>
  <c r="AD834"/>
  <c r="AD835"/>
  <c r="AD836"/>
  <c r="AD837"/>
  <c r="AD838"/>
  <c r="AD839"/>
  <c r="AD840"/>
  <c r="AD841"/>
  <c r="AD842"/>
  <c r="AD843"/>
  <c r="AD844"/>
  <c r="AD845"/>
  <c r="AD846"/>
  <c r="AD847"/>
  <c r="AD848"/>
  <c r="AD849"/>
  <c r="AD850"/>
  <c r="AD851"/>
  <c r="AD852"/>
  <c r="AD853"/>
  <c r="AD854"/>
  <c r="AD855"/>
  <c r="AD856"/>
  <c r="AD857"/>
  <c r="AD858"/>
  <c r="AD859"/>
  <c r="AD860"/>
  <c r="AD861"/>
  <c r="AD862"/>
  <c r="AD863"/>
  <c r="AD864"/>
  <c r="AD865"/>
  <c r="AD866"/>
  <c r="AD867"/>
  <c r="AD868"/>
  <c r="AD869"/>
  <c r="AD870"/>
  <c r="AD871"/>
  <c r="AD872"/>
  <c r="AD873"/>
  <c r="AD874"/>
  <c r="AD875"/>
  <c r="AD876"/>
  <c r="AD877"/>
  <c r="AD878"/>
  <c r="AD879"/>
  <c r="AD880"/>
  <c r="AD881"/>
  <c r="AD882"/>
  <c r="AD883"/>
  <c r="AD884"/>
  <c r="AD885"/>
  <c r="AD886"/>
  <c r="AD887"/>
  <c r="AD888"/>
  <c r="AD889"/>
  <c r="AD890"/>
  <c r="AD891"/>
  <c r="AD892"/>
  <c r="AD893"/>
  <c r="AD894"/>
  <c r="AD895"/>
  <c r="AD896"/>
  <c r="AD897"/>
  <c r="AD898"/>
  <c r="AD899"/>
  <c r="AD900"/>
  <c r="AD901"/>
  <c r="AD902"/>
  <c r="AD903"/>
  <c r="AD904"/>
  <c r="AD905"/>
  <c r="AD906"/>
  <c r="AD907"/>
  <c r="AD908"/>
  <c r="AD909"/>
  <c r="AD910"/>
  <c r="AD911"/>
  <c r="AD912"/>
  <c r="AD913"/>
  <c r="AD914"/>
  <c r="AD915"/>
  <c r="AD916"/>
  <c r="AD917"/>
  <c r="AD918"/>
  <c r="AD919"/>
  <c r="AD920"/>
  <c r="AD921"/>
  <c r="AD922"/>
  <c r="AD923"/>
  <c r="AD924"/>
  <c r="AD925"/>
  <c r="AD926"/>
  <c r="AD927"/>
  <c r="AD928"/>
  <c r="AD929"/>
  <c r="AD930"/>
  <c r="AD931"/>
  <c r="AD932"/>
  <c r="AD933"/>
  <c r="AD934"/>
  <c r="AD935"/>
  <c r="AD936"/>
  <c r="AD937"/>
  <c r="AD938"/>
  <c r="AD939"/>
  <c r="AD940"/>
  <c r="AD941"/>
  <c r="AD942"/>
  <c r="AD943"/>
  <c r="AD944"/>
  <c r="AD945"/>
  <c r="AD946"/>
  <c r="AD947"/>
  <c r="AD948"/>
  <c r="AD949"/>
  <c r="AD950"/>
  <c r="AD951"/>
  <c r="AD952"/>
  <c r="AD953"/>
  <c r="AD954"/>
  <c r="AD955"/>
  <c r="AD956"/>
  <c r="AD957"/>
  <c r="AD958"/>
  <c r="AD959"/>
  <c r="AD960"/>
  <c r="AD961"/>
  <c r="AD962"/>
  <c r="AD963"/>
  <c r="AD964"/>
  <c r="AD965"/>
  <c r="AD966"/>
  <c r="AD967"/>
  <c r="AD968"/>
  <c r="AD969"/>
  <c r="AD970"/>
  <c r="AD971"/>
  <c r="AD972"/>
  <c r="AD973"/>
  <c r="AD974"/>
  <c r="AD975"/>
  <c r="AD976"/>
  <c r="AD977"/>
  <c r="AD978"/>
  <c r="AD979"/>
  <c r="AD980"/>
  <c r="AD981"/>
  <c r="AD982"/>
  <c r="AD983"/>
  <c r="AD984"/>
  <c r="AD985"/>
  <c r="AD986"/>
  <c r="AD987"/>
  <c r="AD988"/>
  <c r="AD989"/>
  <c r="AD990"/>
  <c r="AD991"/>
  <c r="AD992"/>
  <c r="AD993"/>
  <c r="AD994"/>
  <c r="AD995"/>
  <c r="AD996"/>
  <c r="AD997"/>
  <c r="AD998"/>
  <c r="AD999"/>
  <c r="AD1000"/>
  <c r="AD1001"/>
  <c r="Z9"/>
  <c r="Z10"/>
  <c r="Z11"/>
  <c r="Z12"/>
  <c r="Z13"/>
  <c r="Z14"/>
  <c r="Z15"/>
  <c r="Z16"/>
  <c r="Z17"/>
  <c r="Z18"/>
  <c r="Z19"/>
  <c r="Z20"/>
  <c r="Z21"/>
  <c r="Z22"/>
  <c r="Z23"/>
  <c r="Z24"/>
  <c r="Z25"/>
  <c r="Z26"/>
  <c r="Z27"/>
  <c r="Z28"/>
  <c r="Z29"/>
  <c r="Z30"/>
  <c r="Z31"/>
  <c r="Z32"/>
  <c r="Z33"/>
  <c r="Z34"/>
  <c r="Z35"/>
  <c r="Z36"/>
  <c r="Z37"/>
  <c r="Z38"/>
  <c r="Z39"/>
  <c r="Z40"/>
  <c r="Z41"/>
  <c r="Z42"/>
  <c r="Z43"/>
  <c r="Z44"/>
  <c r="Z45"/>
  <c r="Z46"/>
  <c r="Z47"/>
  <c r="Z48"/>
  <c r="Z49"/>
  <c r="Z50"/>
  <c r="Z51"/>
  <c r="Z52"/>
  <c r="Z53"/>
  <c r="Z54"/>
  <c r="Z55"/>
  <c r="Z56"/>
  <c r="Z57"/>
  <c r="Z58"/>
  <c r="Z59"/>
  <c r="Z60"/>
  <c r="Z61"/>
  <c r="Z62"/>
  <c r="Z63"/>
  <c r="Z64"/>
  <c r="Z65"/>
  <c r="Z66"/>
  <c r="Z67"/>
  <c r="Z68"/>
  <c r="Z69"/>
  <c r="Z70"/>
  <c r="Z71"/>
  <c r="Z72"/>
  <c r="Z73"/>
  <c r="Z74"/>
  <c r="Z75"/>
  <c r="Z76"/>
  <c r="Z77"/>
  <c r="Z78"/>
  <c r="Z79"/>
  <c r="Z80"/>
  <c r="Z81"/>
  <c r="Z82"/>
  <c r="Z83"/>
  <c r="Z84"/>
  <c r="Z85"/>
  <c r="Z86"/>
  <c r="Z87"/>
  <c r="Z88"/>
  <c r="Z89"/>
  <c r="Z90"/>
  <c r="Z91"/>
  <c r="Z92"/>
  <c r="Z93"/>
  <c r="Z94"/>
  <c r="Z95"/>
  <c r="Z96"/>
  <c r="Z97"/>
  <c r="Z98"/>
  <c r="Z99"/>
  <c r="Z100"/>
  <c r="Z101"/>
  <c r="Z102"/>
  <c r="Z103"/>
  <c r="Z104"/>
  <c r="Z105"/>
  <c r="Z106"/>
  <c r="Z107"/>
  <c r="Z108"/>
  <c r="Z109"/>
  <c r="Z110"/>
  <c r="Z111"/>
  <c r="Z112"/>
  <c r="Z113"/>
  <c r="Z114"/>
  <c r="Z115"/>
  <c r="Z116"/>
  <c r="Z117"/>
  <c r="Z118"/>
  <c r="Z119"/>
  <c r="Z120"/>
  <c r="Z121"/>
  <c r="Z122"/>
  <c r="Z123"/>
  <c r="Z124"/>
  <c r="Z125"/>
  <c r="Z126"/>
  <c r="Z127"/>
  <c r="Z128"/>
  <c r="Z129"/>
  <c r="Z130"/>
  <c r="Z131"/>
  <c r="Z132"/>
  <c r="Z133"/>
  <c r="Z134"/>
  <c r="Z135"/>
  <c r="Z136"/>
  <c r="Z137"/>
  <c r="Z138"/>
  <c r="Z139"/>
  <c r="Z140"/>
  <c r="Z141"/>
  <c r="Z142"/>
  <c r="Z143"/>
  <c r="Z144"/>
  <c r="Z145"/>
  <c r="Z146"/>
  <c r="Z147"/>
  <c r="Z148"/>
  <c r="Z149"/>
  <c r="Z150"/>
  <c r="Z151"/>
  <c r="Z152"/>
  <c r="Z153"/>
  <c r="Z154"/>
  <c r="Z155"/>
  <c r="Z156"/>
  <c r="Z157"/>
  <c r="Z158"/>
  <c r="Z159"/>
  <c r="Z160"/>
  <c r="Z161"/>
  <c r="Z162"/>
  <c r="Z163"/>
  <c r="Z164"/>
  <c r="Z165"/>
  <c r="Z166"/>
  <c r="Z167"/>
  <c r="Z168"/>
  <c r="Z169"/>
  <c r="Z170"/>
  <c r="Z171"/>
  <c r="Z172"/>
  <c r="Z173"/>
  <c r="Z174"/>
  <c r="Z175"/>
  <c r="Z176"/>
  <c r="Z177"/>
  <c r="Z178"/>
  <c r="Z179"/>
  <c r="Z180"/>
  <c r="Z181"/>
  <c r="Z182"/>
  <c r="Z183"/>
  <c r="Z184"/>
  <c r="Z185"/>
  <c r="Z186"/>
  <c r="Z187"/>
  <c r="Z188"/>
  <c r="Z189"/>
  <c r="Z190"/>
  <c r="Z191"/>
  <c r="Z192"/>
  <c r="Z193"/>
  <c r="Z194"/>
  <c r="Z195"/>
  <c r="Z196"/>
  <c r="Z197"/>
  <c r="Z198"/>
  <c r="Z199"/>
  <c r="Z200"/>
  <c r="Z201"/>
  <c r="Z202"/>
  <c r="Z203"/>
  <c r="Z204"/>
  <c r="Z205"/>
  <c r="Z206"/>
  <c r="Z207"/>
  <c r="Z208"/>
  <c r="Z209"/>
  <c r="Z210"/>
  <c r="Z211"/>
  <c r="Z212"/>
  <c r="Z213"/>
  <c r="Z214"/>
  <c r="Z215"/>
  <c r="Z216"/>
  <c r="Z217"/>
  <c r="Z218"/>
  <c r="Z219"/>
  <c r="Z220"/>
  <c r="Z221"/>
  <c r="Z222"/>
  <c r="Z223"/>
  <c r="Z224"/>
  <c r="Z225"/>
  <c r="Z226"/>
  <c r="Z227"/>
  <c r="Z228"/>
  <c r="Z229"/>
  <c r="Z230"/>
  <c r="Z231"/>
  <c r="Z232"/>
  <c r="Z233"/>
  <c r="Z234"/>
  <c r="Z235"/>
  <c r="Z236"/>
  <c r="Z237"/>
  <c r="Z238"/>
  <c r="Z239"/>
  <c r="Z240"/>
  <c r="Z241"/>
  <c r="Z242"/>
  <c r="Z243"/>
  <c r="Z244"/>
  <c r="Z245"/>
  <c r="Z246"/>
  <c r="Z247"/>
  <c r="Z248"/>
  <c r="Z249"/>
  <c r="Z250"/>
  <c r="Z251"/>
  <c r="Z252"/>
  <c r="Z253"/>
  <c r="Z254"/>
  <c r="Z255"/>
  <c r="Z256"/>
  <c r="Z257"/>
  <c r="Z258"/>
  <c r="Z259"/>
  <c r="Z260"/>
  <c r="Z261"/>
  <c r="Z262"/>
  <c r="Z263"/>
  <c r="Z264"/>
  <c r="Z265"/>
  <c r="Z266"/>
  <c r="Z267"/>
  <c r="Z268"/>
  <c r="Z269"/>
  <c r="Z270"/>
  <c r="Z271"/>
  <c r="Z272"/>
  <c r="Z273"/>
  <c r="Z274"/>
  <c r="Z275"/>
  <c r="Z276"/>
  <c r="Z277"/>
  <c r="Z278"/>
  <c r="Z279"/>
  <c r="Z280"/>
  <c r="Z281"/>
  <c r="Z282"/>
  <c r="Z283"/>
  <c r="Z284"/>
  <c r="Z285"/>
  <c r="Z286"/>
  <c r="Z287"/>
  <c r="Z288"/>
  <c r="Z289"/>
  <c r="Z290"/>
  <c r="Z291"/>
  <c r="Z292"/>
  <c r="Z293"/>
  <c r="Z294"/>
  <c r="Z295"/>
  <c r="Z296"/>
  <c r="Z297"/>
  <c r="Z298"/>
  <c r="Z299"/>
  <c r="Z300"/>
  <c r="Z301"/>
  <c r="Z302"/>
  <c r="Z303"/>
  <c r="Z304"/>
  <c r="Z305"/>
  <c r="Z306"/>
  <c r="Z307"/>
  <c r="Z308"/>
  <c r="Z309"/>
  <c r="Z310"/>
  <c r="Z311"/>
  <c r="Z312"/>
  <c r="Z313"/>
  <c r="Z314"/>
  <c r="Z315"/>
  <c r="Z316"/>
  <c r="Z317"/>
  <c r="Z318"/>
  <c r="Z319"/>
  <c r="Z320"/>
  <c r="Z321"/>
  <c r="Z322"/>
  <c r="Z323"/>
  <c r="Z324"/>
  <c r="Z325"/>
  <c r="Z326"/>
  <c r="Z327"/>
  <c r="Z328"/>
  <c r="Z329"/>
  <c r="Z330"/>
  <c r="Z331"/>
  <c r="Z332"/>
  <c r="Z333"/>
  <c r="Z334"/>
  <c r="Z335"/>
  <c r="Z336"/>
  <c r="Z337"/>
  <c r="Z338"/>
  <c r="Z339"/>
  <c r="Z340"/>
  <c r="Z341"/>
  <c r="Z342"/>
  <c r="Z343"/>
  <c r="Z344"/>
  <c r="Z345"/>
  <c r="Z346"/>
  <c r="Z347"/>
  <c r="Z348"/>
  <c r="Z349"/>
  <c r="Z350"/>
  <c r="Z351"/>
  <c r="Z352"/>
  <c r="Z353"/>
  <c r="Z354"/>
  <c r="Z355"/>
  <c r="Z356"/>
  <c r="Z357"/>
  <c r="Z358"/>
  <c r="Z359"/>
  <c r="Z360"/>
  <c r="Z361"/>
  <c r="Z362"/>
  <c r="Z363"/>
  <c r="Z364"/>
  <c r="Z365"/>
  <c r="Z366"/>
  <c r="Z367"/>
  <c r="Z368"/>
  <c r="Z369"/>
  <c r="Z370"/>
  <c r="Z371"/>
  <c r="Z372"/>
  <c r="Z373"/>
  <c r="Z374"/>
  <c r="Z375"/>
  <c r="Z376"/>
  <c r="Z377"/>
  <c r="Z378"/>
  <c r="Z379"/>
  <c r="Z380"/>
  <c r="Z381"/>
  <c r="Z382"/>
  <c r="Z383"/>
  <c r="Z384"/>
  <c r="Z385"/>
  <c r="Z386"/>
  <c r="Z387"/>
  <c r="Z388"/>
  <c r="Z389"/>
  <c r="Z390"/>
  <c r="Z391"/>
  <c r="Z392"/>
  <c r="Z393"/>
  <c r="Z394"/>
  <c r="Z395"/>
  <c r="Z396"/>
  <c r="Z397"/>
  <c r="Z398"/>
  <c r="Z399"/>
  <c r="Z400"/>
  <c r="Z401"/>
  <c r="Z402"/>
  <c r="Z403"/>
  <c r="Z404"/>
  <c r="Z405"/>
  <c r="Z406"/>
  <c r="Z407"/>
  <c r="Z408"/>
  <c r="Z409"/>
  <c r="Z410"/>
  <c r="Z411"/>
  <c r="Z412"/>
  <c r="Z413"/>
  <c r="Z414"/>
  <c r="Z415"/>
  <c r="Z416"/>
  <c r="Z417"/>
  <c r="Z418"/>
  <c r="Z419"/>
  <c r="Z420"/>
  <c r="Z421"/>
  <c r="Z422"/>
  <c r="Z423"/>
  <c r="Z424"/>
  <c r="Z425"/>
  <c r="Z426"/>
  <c r="Z427"/>
  <c r="Z428"/>
  <c r="Z429"/>
  <c r="Z430"/>
  <c r="Z431"/>
  <c r="Z432"/>
  <c r="Z433"/>
  <c r="Z434"/>
  <c r="Z435"/>
  <c r="Z436"/>
  <c r="Z437"/>
  <c r="Z438"/>
  <c r="Z439"/>
  <c r="Z440"/>
  <c r="Z441"/>
  <c r="Z442"/>
  <c r="Z443"/>
  <c r="Z444"/>
  <c r="Z445"/>
  <c r="Z446"/>
  <c r="Z447"/>
  <c r="Z448"/>
  <c r="Z449"/>
  <c r="Z450"/>
  <c r="Z451"/>
  <c r="Z452"/>
  <c r="Z453"/>
  <c r="Z454"/>
  <c r="Z455"/>
  <c r="Z456"/>
  <c r="Z457"/>
  <c r="Z458"/>
  <c r="Z459"/>
  <c r="Z460"/>
  <c r="Z461"/>
  <c r="Z462"/>
  <c r="Z463"/>
  <c r="Z464"/>
  <c r="Z465"/>
  <c r="Z466"/>
  <c r="Z467"/>
  <c r="Z468"/>
  <c r="Z469"/>
  <c r="Z470"/>
  <c r="Z471"/>
  <c r="Z472"/>
  <c r="Z473"/>
  <c r="Z474"/>
  <c r="Z475"/>
  <c r="Z476"/>
  <c r="Z477"/>
  <c r="Z478"/>
  <c r="Z479"/>
  <c r="Z480"/>
  <c r="Z481"/>
  <c r="Z482"/>
  <c r="Z483"/>
  <c r="Z484"/>
  <c r="Z485"/>
  <c r="Z486"/>
  <c r="Z487"/>
  <c r="Z488"/>
  <c r="Z489"/>
  <c r="Z490"/>
  <c r="Z491"/>
  <c r="Z492"/>
  <c r="Z493"/>
  <c r="Z494"/>
  <c r="Z495"/>
  <c r="Z496"/>
  <c r="Z497"/>
  <c r="Z498"/>
  <c r="Z499"/>
  <c r="Z500"/>
  <c r="Z501"/>
  <c r="Z502"/>
  <c r="Z503"/>
  <c r="Z504"/>
  <c r="Z505"/>
  <c r="Z506"/>
  <c r="Z507"/>
  <c r="Z508"/>
  <c r="Z509"/>
  <c r="Z510"/>
  <c r="Z511"/>
  <c r="Z512"/>
  <c r="Z513"/>
  <c r="Z514"/>
  <c r="Z515"/>
  <c r="Z516"/>
  <c r="Z517"/>
  <c r="Z518"/>
  <c r="Z519"/>
  <c r="Z520"/>
  <c r="Z521"/>
  <c r="Z522"/>
  <c r="Z523"/>
  <c r="Z524"/>
  <c r="Z525"/>
  <c r="Z526"/>
  <c r="Z527"/>
  <c r="Z528"/>
  <c r="Z529"/>
  <c r="Z530"/>
  <c r="Z531"/>
  <c r="Z532"/>
  <c r="Z533"/>
  <c r="Z534"/>
  <c r="Z535"/>
  <c r="Z536"/>
  <c r="Z537"/>
  <c r="Z538"/>
  <c r="Z539"/>
  <c r="Z540"/>
  <c r="Z541"/>
  <c r="Z542"/>
  <c r="Z543"/>
  <c r="Z544"/>
  <c r="Z545"/>
  <c r="Z546"/>
  <c r="Z547"/>
  <c r="Z548"/>
  <c r="Z549"/>
  <c r="Z550"/>
  <c r="Z551"/>
  <c r="Z552"/>
  <c r="Z553"/>
  <c r="Z554"/>
  <c r="Z555"/>
  <c r="Z556"/>
  <c r="Z557"/>
  <c r="Z558"/>
  <c r="Z559"/>
  <c r="Z560"/>
  <c r="Z561"/>
  <c r="Z562"/>
  <c r="Z563"/>
  <c r="Z564"/>
  <c r="Z565"/>
  <c r="Z566"/>
  <c r="Z567"/>
  <c r="Z568"/>
  <c r="Z569"/>
  <c r="Z570"/>
  <c r="Z571"/>
  <c r="Z572"/>
  <c r="Z573"/>
  <c r="Z574"/>
  <c r="Z575"/>
  <c r="Z576"/>
  <c r="Z577"/>
  <c r="Z578"/>
  <c r="Z579"/>
  <c r="Z580"/>
  <c r="Z581"/>
  <c r="Z582"/>
  <c r="Z583"/>
  <c r="Z584"/>
  <c r="Z585"/>
  <c r="Z586"/>
  <c r="Z587"/>
  <c r="Z588"/>
  <c r="Z589"/>
  <c r="Z590"/>
  <c r="Z591"/>
  <c r="Z592"/>
  <c r="Z593"/>
  <c r="Z594"/>
  <c r="Z595"/>
  <c r="Z596"/>
  <c r="Z597"/>
  <c r="Z598"/>
  <c r="Z599"/>
  <c r="Z600"/>
  <c r="Z601"/>
  <c r="Z602"/>
  <c r="Z603"/>
  <c r="Z604"/>
  <c r="Z605"/>
  <c r="Z606"/>
  <c r="Z607"/>
  <c r="Z608"/>
  <c r="Z609"/>
  <c r="Z610"/>
  <c r="Z611"/>
  <c r="Z612"/>
  <c r="Z613"/>
  <c r="Z614"/>
  <c r="Z615"/>
  <c r="Z616"/>
  <c r="Z617"/>
  <c r="Z618"/>
  <c r="Z619"/>
  <c r="Z620"/>
  <c r="Z621"/>
  <c r="Z622"/>
  <c r="Z623"/>
  <c r="Z624"/>
  <c r="Z625"/>
  <c r="Z626"/>
  <c r="Z627"/>
  <c r="Z628"/>
  <c r="Z629"/>
  <c r="Z630"/>
  <c r="Z631"/>
  <c r="Z632"/>
  <c r="Z633"/>
  <c r="Z634"/>
  <c r="Z635"/>
  <c r="Z636"/>
  <c r="Z637"/>
  <c r="Z638"/>
  <c r="Z639"/>
  <c r="Z640"/>
  <c r="Z641"/>
  <c r="Z642"/>
  <c r="Z643"/>
  <c r="Z644"/>
  <c r="Z645"/>
  <c r="Z646"/>
  <c r="Z647"/>
  <c r="Z648"/>
  <c r="Z649"/>
  <c r="Z650"/>
  <c r="Z651"/>
  <c r="Z652"/>
  <c r="Z653"/>
  <c r="Z654"/>
  <c r="Z655"/>
  <c r="Z656"/>
  <c r="Z657"/>
  <c r="Z658"/>
  <c r="Z659"/>
  <c r="Z660"/>
  <c r="Z661"/>
  <c r="Z662"/>
  <c r="Z663"/>
  <c r="Z664"/>
  <c r="Z665"/>
  <c r="Z666"/>
  <c r="Z667"/>
  <c r="Z668"/>
  <c r="Z669"/>
  <c r="Z670"/>
  <c r="Z671"/>
  <c r="Z672"/>
  <c r="Z673"/>
  <c r="Z674"/>
  <c r="Z675"/>
  <c r="Z676"/>
  <c r="Z677"/>
  <c r="Z678"/>
  <c r="Z679"/>
  <c r="Z680"/>
  <c r="Z681"/>
  <c r="Z682"/>
  <c r="Z683"/>
  <c r="Z684"/>
  <c r="Z685"/>
  <c r="Z686"/>
  <c r="Z687"/>
  <c r="Z688"/>
  <c r="Z689"/>
  <c r="Z690"/>
  <c r="Z691"/>
  <c r="Z692"/>
  <c r="Z693"/>
  <c r="Z694"/>
  <c r="Z695"/>
  <c r="Z696"/>
  <c r="Z697"/>
  <c r="Z698"/>
  <c r="Z699"/>
  <c r="Z700"/>
  <c r="Z701"/>
  <c r="Z702"/>
  <c r="Z703"/>
  <c r="Z704"/>
  <c r="Z705"/>
  <c r="Z706"/>
  <c r="Z707"/>
  <c r="Z708"/>
  <c r="Z709"/>
  <c r="Z710"/>
  <c r="Z711"/>
  <c r="Z712"/>
  <c r="Z713"/>
  <c r="Z714"/>
  <c r="Z715"/>
  <c r="Z716"/>
  <c r="Z717"/>
  <c r="Z718"/>
  <c r="Z719"/>
  <c r="Z720"/>
  <c r="Z721"/>
  <c r="Z722"/>
  <c r="Z723"/>
  <c r="Z724"/>
  <c r="Z725"/>
  <c r="Z726"/>
  <c r="Z727"/>
  <c r="Z728"/>
  <c r="Z729"/>
  <c r="Z730"/>
  <c r="Z731"/>
  <c r="Z732"/>
  <c r="Z733"/>
  <c r="Z734"/>
  <c r="Z735"/>
  <c r="Z736"/>
  <c r="Z737"/>
  <c r="Z738"/>
  <c r="Z739"/>
  <c r="Z740"/>
  <c r="Z741"/>
  <c r="Z742"/>
  <c r="Z743"/>
  <c r="Z744"/>
  <c r="Z745"/>
  <c r="Z746"/>
  <c r="Z747"/>
  <c r="Z748"/>
  <c r="Z749"/>
  <c r="Z750"/>
  <c r="Z751"/>
  <c r="Z752"/>
  <c r="Z753"/>
  <c r="Z754"/>
  <c r="Z755"/>
  <c r="Z756"/>
  <c r="Z757"/>
  <c r="Z758"/>
  <c r="Z759"/>
  <c r="Z760"/>
  <c r="Z761"/>
  <c r="Z762"/>
  <c r="Z763"/>
  <c r="Z764"/>
  <c r="Z765"/>
  <c r="Z766"/>
  <c r="Z767"/>
  <c r="Z768"/>
  <c r="Z769"/>
  <c r="Z770"/>
  <c r="Z771"/>
  <c r="Z772"/>
  <c r="Z773"/>
  <c r="Z774"/>
  <c r="Z775"/>
  <c r="Z776"/>
  <c r="Z777"/>
  <c r="Z778"/>
  <c r="Z779"/>
  <c r="Z780"/>
  <c r="Z781"/>
  <c r="Z782"/>
  <c r="Z783"/>
  <c r="Z784"/>
  <c r="Z785"/>
  <c r="Z786"/>
  <c r="Z787"/>
  <c r="Z788"/>
  <c r="Z789"/>
  <c r="Z790"/>
  <c r="Z791"/>
  <c r="Z792"/>
  <c r="Z793"/>
  <c r="Z794"/>
  <c r="Z795"/>
  <c r="Z796"/>
  <c r="Z797"/>
  <c r="Z798"/>
  <c r="Z799"/>
  <c r="Z800"/>
  <c r="Z801"/>
  <c r="Z802"/>
  <c r="Z803"/>
  <c r="Z804"/>
  <c r="Z805"/>
  <c r="Z806"/>
  <c r="Z807"/>
  <c r="Z808"/>
  <c r="Z809"/>
  <c r="Z810"/>
  <c r="Z811"/>
  <c r="Z812"/>
  <c r="Z813"/>
  <c r="Z814"/>
  <c r="Z815"/>
  <c r="Z816"/>
  <c r="Z817"/>
  <c r="Z818"/>
  <c r="Z819"/>
  <c r="Z820"/>
  <c r="Z821"/>
  <c r="Z822"/>
  <c r="Z823"/>
  <c r="Z824"/>
  <c r="Z825"/>
  <c r="Z826"/>
  <c r="Z827"/>
  <c r="Z828"/>
  <c r="Z829"/>
  <c r="Z830"/>
  <c r="Z831"/>
  <c r="Z832"/>
  <c r="Z833"/>
  <c r="Z834"/>
  <c r="Z835"/>
  <c r="Z836"/>
  <c r="Z837"/>
  <c r="Z838"/>
  <c r="Z839"/>
  <c r="Z840"/>
  <c r="Z841"/>
  <c r="Z842"/>
  <c r="Z843"/>
  <c r="Z844"/>
  <c r="Z845"/>
  <c r="Z846"/>
  <c r="Z847"/>
  <c r="Z848"/>
  <c r="Z849"/>
  <c r="Z850"/>
  <c r="Z851"/>
  <c r="Z852"/>
  <c r="Z853"/>
  <c r="Z854"/>
  <c r="Z855"/>
  <c r="Z856"/>
  <c r="Z857"/>
  <c r="Z858"/>
  <c r="Z859"/>
  <c r="Z860"/>
  <c r="Z861"/>
  <c r="Z862"/>
  <c r="Z863"/>
  <c r="Z864"/>
  <c r="Z865"/>
  <c r="Z866"/>
  <c r="Z867"/>
  <c r="Z868"/>
  <c r="Z869"/>
  <c r="Z870"/>
  <c r="Z871"/>
  <c r="Z872"/>
  <c r="Z873"/>
  <c r="Z874"/>
  <c r="Z875"/>
  <c r="Z876"/>
  <c r="Z877"/>
  <c r="Z878"/>
  <c r="Z879"/>
  <c r="Z880"/>
  <c r="Z881"/>
  <c r="Z882"/>
  <c r="Z883"/>
  <c r="Z884"/>
  <c r="Z885"/>
  <c r="Z886"/>
  <c r="Z887"/>
  <c r="Z888"/>
  <c r="Z889"/>
  <c r="Z890"/>
  <c r="Z891"/>
  <c r="Z892"/>
  <c r="Z893"/>
  <c r="Z894"/>
  <c r="Z895"/>
  <c r="Z896"/>
  <c r="Z897"/>
  <c r="Z898"/>
  <c r="Z899"/>
  <c r="Z900"/>
  <c r="Z901"/>
  <c r="Z902"/>
  <c r="Z903"/>
  <c r="Z904"/>
  <c r="Z905"/>
  <c r="Z906"/>
  <c r="Z907"/>
  <c r="Z908"/>
  <c r="Z909"/>
  <c r="Z910"/>
  <c r="Z911"/>
  <c r="Z912"/>
  <c r="Z913"/>
  <c r="Z914"/>
  <c r="Z915"/>
  <c r="Z916"/>
  <c r="Z917"/>
  <c r="Z918"/>
  <c r="Z919"/>
  <c r="Z920"/>
  <c r="Z921"/>
  <c r="Z922"/>
  <c r="Z923"/>
  <c r="Z924"/>
  <c r="Z925"/>
  <c r="Z926"/>
  <c r="Z927"/>
  <c r="Z928"/>
  <c r="Z929"/>
  <c r="Z930"/>
  <c r="Z931"/>
  <c r="Z932"/>
  <c r="Z933"/>
  <c r="Z934"/>
  <c r="Z935"/>
  <c r="Z936"/>
  <c r="Z937"/>
  <c r="Z938"/>
  <c r="Z939"/>
  <c r="Z940"/>
  <c r="Z941"/>
  <c r="Z942"/>
  <c r="Z943"/>
  <c r="Z944"/>
  <c r="Z945"/>
  <c r="Z946"/>
  <c r="Z947"/>
  <c r="Z948"/>
  <c r="Z949"/>
  <c r="Z950"/>
  <c r="Z951"/>
  <c r="Z952"/>
  <c r="Z953"/>
  <c r="Z954"/>
  <c r="Z955"/>
  <c r="Z956"/>
  <c r="Z957"/>
  <c r="Z958"/>
  <c r="Z959"/>
  <c r="Z960"/>
  <c r="Z961"/>
  <c r="Z962"/>
  <c r="Z963"/>
  <c r="Z964"/>
  <c r="Z965"/>
  <c r="Z966"/>
  <c r="Z967"/>
  <c r="Z968"/>
  <c r="Z969"/>
  <c r="Z970"/>
  <c r="Z971"/>
  <c r="Z972"/>
  <c r="Z973"/>
  <c r="Z974"/>
  <c r="Z975"/>
  <c r="Z976"/>
  <c r="Z977"/>
  <c r="Z978"/>
  <c r="Z979"/>
  <c r="Z980"/>
  <c r="Z981"/>
  <c r="Z982"/>
  <c r="Z983"/>
  <c r="Z984"/>
  <c r="Z985"/>
  <c r="Z986"/>
  <c r="Z987"/>
  <c r="Z988"/>
  <c r="Z989"/>
  <c r="Z990"/>
  <c r="Z991"/>
  <c r="Z992"/>
  <c r="Z993"/>
  <c r="Z994"/>
  <c r="Z995"/>
  <c r="Z996"/>
  <c r="Z997"/>
  <c r="Z998"/>
  <c r="Z999"/>
  <c r="Z1000"/>
  <c r="Z1001"/>
  <c r="Z3"/>
  <c r="Z4"/>
  <c r="Z5"/>
  <c r="Z6"/>
  <c r="Z7"/>
  <c r="Z8"/>
  <c r="Y95"/>
  <c r="Y96"/>
  <c r="Y97"/>
  <c r="Y98"/>
  <c r="Y99"/>
  <c r="Y100"/>
  <c r="Y101"/>
  <c r="Y102"/>
  <c r="Y103"/>
  <c r="Y104"/>
  <c r="Y105"/>
  <c r="Y106"/>
  <c r="Y107"/>
  <c r="Y108"/>
  <c r="Y109"/>
  <c r="Y110"/>
  <c r="Y111"/>
  <c r="Y112"/>
  <c r="Y113"/>
  <c r="Y114"/>
  <c r="Y115"/>
  <c r="Y116"/>
  <c r="Y117"/>
  <c r="Y118"/>
  <c r="Y119"/>
  <c r="Y120"/>
  <c r="Y121"/>
  <c r="Y122"/>
  <c r="Y123"/>
  <c r="Y124"/>
  <c r="Y125"/>
  <c r="Y126"/>
  <c r="Y127"/>
  <c r="Y128"/>
  <c r="Y129"/>
  <c r="Y130"/>
  <c r="Y131"/>
  <c r="Y132"/>
  <c r="Y133"/>
  <c r="Y134"/>
  <c r="Y135"/>
  <c r="Y136"/>
  <c r="Y137"/>
  <c r="Y138"/>
  <c r="Y139"/>
  <c r="Y140"/>
  <c r="Y141"/>
  <c r="Y142"/>
  <c r="Y143"/>
  <c r="Y144"/>
  <c r="Y145"/>
  <c r="Y146"/>
  <c r="Y147"/>
  <c r="Y148"/>
  <c r="Y149"/>
  <c r="Y150"/>
  <c r="Y151"/>
  <c r="Y152"/>
  <c r="Y153"/>
  <c r="Y154"/>
  <c r="Y155"/>
  <c r="Y156"/>
  <c r="Y157"/>
  <c r="Y158"/>
  <c r="Y159"/>
  <c r="Y160"/>
  <c r="Y161"/>
  <c r="Y162"/>
  <c r="Y163"/>
  <c r="Y164"/>
  <c r="Y165"/>
  <c r="Y166"/>
  <c r="Y167"/>
  <c r="Y168"/>
  <c r="Y169"/>
  <c r="Y170"/>
  <c r="Y171"/>
  <c r="Y172"/>
  <c r="Y173"/>
  <c r="Y174"/>
  <c r="Y175"/>
  <c r="Y176"/>
  <c r="Y177"/>
  <c r="Y178"/>
  <c r="Y179"/>
  <c r="Y180"/>
  <c r="Y181"/>
  <c r="Y182"/>
  <c r="Y183"/>
  <c r="Y184"/>
  <c r="Y185"/>
  <c r="Y186"/>
  <c r="Y187"/>
  <c r="Y188"/>
  <c r="Y189"/>
  <c r="Y190"/>
  <c r="Y191"/>
  <c r="Y192"/>
  <c r="Y193"/>
  <c r="Y194"/>
  <c r="Y195"/>
  <c r="Y196"/>
  <c r="Y197"/>
  <c r="Y198"/>
  <c r="Y199"/>
  <c r="Y200"/>
  <c r="Y201"/>
  <c r="Y202"/>
  <c r="Y203"/>
  <c r="Y204"/>
  <c r="Y205"/>
  <c r="Y206"/>
  <c r="Y207"/>
  <c r="Y208"/>
  <c r="Y209"/>
  <c r="Y210"/>
  <c r="Y211"/>
  <c r="Y212"/>
  <c r="Y213"/>
  <c r="Y214"/>
  <c r="Y215"/>
  <c r="Y216"/>
  <c r="Y217"/>
  <c r="Y218"/>
  <c r="Y219"/>
  <c r="Y220"/>
  <c r="Y221"/>
  <c r="Y222"/>
  <c r="Y223"/>
  <c r="Y224"/>
  <c r="Y225"/>
  <c r="Y226"/>
  <c r="Y227"/>
  <c r="Y228"/>
  <c r="Y229"/>
  <c r="Y230"/>
  <c r="Y231"/>
  <c r="Y232"/>
  <c r="Y233"/>
  <c r="Y234"/>
  <c r="Y235"/>
  <c r="Y236"/>
  <c r="Y237"/>
  <c r="Y238"/>
  <c r="Y239"/>
  <c r="Y240"/>
  <c r="Y241"/>
  <c r="Y242"/>
  <c r="Y243"/>
  <c r="Y244"/>
  <c r="Y245"/>
  <c r="Y246"/>
  <c r="Y247"/>
  <c r="Y248"/>
  <c r="Y249"/>
  <c r="Y250"/>
  <c r="Y251"/>
  <c r="Y252"/>
  <c r="Y253"/>
  <c r="Y254"/>
  <c r="Y255"/>
  <c r="Y256"/>
  <c r="Y257"/>
  <c r="Y258"/>
  <c r="Y259"/>
  <c r="Y260"/>
  <c r="Y261"/>
  <c r="Y262"/>
  <c r="Y263"/>
  <c r="Y264"/>
  <c r="Y265"/>
  <c r="Y266"/>
  <c r="Y267"/>
  <c r="Y268"/>
  <c r="Y269"/>
  <c r="Y270"/>
  <c r="Y271"/>
  <c r="Y272"/>
  <c r="Y273"/>
  <c r="Y274"/>
  <c r="Y275"/>
  <c r="Y276"/>
  <c r="Y277"/>
  <c r="Y278"/>
  <c r="Y279"/>
  <c r="Y280"/>
  <c r="Y281"/>
  <c r="Y282"/>
  <c r="Y283"/>
  <c r="Y284"/>
  <c r="Y285"/>
  <c r="Y286"/>
  <c r="Y287"/>
  <c r="Y288"/>
  <c r="Y289"/>
  <c r="Y290"/>
  <c r="Y291"/>
  <c r="Y292"/>
  <c r="Y293"/>
  <c r="Y294"/>
  <c r="Y295"/>
  <c r="Y296"/>
  <c r="Y297"/>
  <c r="Y298"/>
  <c r="Y299"/>
  <c r="Y300"/>
  <c r="Y301"/>
  <c r="Y302"/>
  <c r="Y303"/>
  <c r="Y304"/>
  <c r="Y305"/>
  <c r="Y306"/>
  <c r="Y307"/>
  <c r="Y308"/>
  <c r="Y309"/>
  <c r="Y310"/>
  <c r="Y311"/>
  <c r="Y312"/>
  <c r="Y313"/>
  <c r="Y314"/>
  <c r="Y315"/>
  <c r="Y316"/>
  <c r="Y317"/>
  <c r="Y318"/>
  <c r="Y319"/>
  <c r="Y320"/>
  <c r="Y321"/>
  <c r="Y322"/>
  <c r="Y323"/>
  <c r="Y324"/>
  <c r="Y325"/>
  <c r="Y326"/>
  <c r="Y327"/>
  <c r="Y328"/>
  <c r="Y329"/>
  <c r="Y330"/>
  <c r="Y331"/>
  <c r="Y332"/>
  <c r="Y333"/>
  <c r="Y334"/>
  <c r="Y335"/>
  <c r="Y336"/>
  <c r="Y337"/>
  <c r="Y338"/>
  <c r="Y339"/>
  <c r="Y340"/>
  <c r="Y341"/>
  <c r="Y342"/>
  <c r="Y343"/>
  <c r="Y344"/>
  <c r="Y345"/>
  <c r="Y346"/>
  <c r="Y347"/>
  <c r="Y348"/>
  <c r="Y349"/>
  <c r="Y350"/>
  <c r="Y351"/>
  <c r="Y352"/>
  <c r="Y353"/>
  <c r="Y354"/>
  <c r="Y355"/>
  <c r="Y356"/>
  <c r="Y357"/>
  <c r="Y358"/>
  <c r="Y359"/>
  <c r="Y360"/>
  <c r="Y361"/>
  <c r="Y362"/>
  <c r="Y363"/>
  <c r="Y364"/>
  <c r="Y365"/>
  <c r="Y366"/>
  <c r="Y367"/>
  <c r="Y368"/>
  <c r="Y369"/>
  <c r="Y370"/>
  <c r="Y371"/>
  <c r="Y372"/>
  <c r="Y373"/>
  <c r="Y374"/>
  <c r="Y375"/>
  <c r="Y376"/>
  <c r="Y377"/>
  <c r="Y378"/>
  <c r="Y379"/>
  <c r="Y380"/>
  <c r="Y381"/>
  <c r="Y382"/>
  <c r="Y383"/>
  <c r="Y384"/>
  <c r="Y385"/>
  <c r="Y386"/>
  <c r="Y387"/>
  <c r="Y388"/>
  <c r="Y389"/>
  <c r="Y390"/>
  <c r="Y391"/>
  <c r="Y392"/>
  <c r="Y393"/>
  <c r="Y394"/>
  <c r="Y395"/>
  <c r="Y396"/>
  <c r="Y397"/>
  <c r="Y398"/>
  <c r="Y399"/>
  <c r="Y400"/>
  <c r="Y401"/>
  <c r="Y402"/>
  <c r="Y403"/>
  <c r="Y404"/>
  <c r="Y405"/>
  <c r="Y406"/>
  <c r="Y407"/>
  <c r="Y408"/>
  <c r="Y409"/>
  <c r="Y410"/>
  <c r="Y411"/>
  <c r="Y412"/>
  <c r="Y413"/>
  <c r="Y414"/>
  <c r="Y415"/>
  <c r="Y416"/>
  <c r="Y417"/>
  <c r="Y418"/>
  <c r="Y419"/>
  <c r="Y420"/>
  <c r="Y421"/>
  <c r="Y422"/>
  <c r="Y423"/>
  <c r="Y424"/>
  <c r="Y425"/>
  <c r="Y426"/>
  <c r="Y427"/>
  <c r="Y428"/>
  <c r="Y429"/>
  <c r="Y430"/>
  <c r="Y431"/>
  <c r="Y432"/>
  <c r="Y433"/>
  <c r="Y434"/>
  <c r="Y435"/>
  <c r="Y436"/>
  <c r="Y437"/>
  <c r="Y438"/>
  <c r="Y439"/>
  <c r="Y440"/>
  <c r="Y441"/>
  <c r="Y442"/>
  <c r="Y443"/>
  <c r="Y444"/>
  <c r="Y445"/>
  <c r="Y446"/>
  <c r="Y447"/>
  <c r="Y448"/>
  <c r="Y449"/>
  <c r="Y450"/>
  <c r="Y451"/>
  <c r="Y452"/>
  <c r="Y453"/>
  <c r="Y454"/>
  <c r="Y455"/>
  <c r="Y456"/>
  <c r="Y457"/>
  <c r="Y458"/>
  <c r="Y459"/>
  <c r="Y460"/>
  <c r="Y461"/>
  <c r="Y462"/>
  <c r="Y463"/>
  <c r="Y464"/>
  <c r="Y465"/>
  <c r="Y466"/>
  <c r="Y467"/>
  <c r="Y468"/>
  <c r="Y469"/>
  <c r="Y470"/>
  <c r="Y471"/>
  <c r="Y472"/>
  <c r="Y473"/>
  <c r="Y474"/>
  <c r="Y475"/>
  <c r="Y476"/>
  <c r="Y477"/>
  <c r="Y478"/>
  <c r="Y479"/>
  <c r="Y480"/>
  <c r="Y481"/>
  <c r="Y482"/>
  <c r="Y483"/>
  <c r="Y484"/>
  <c r="Y485"/>
  <c r="Y486"/>
  <c r="Y487"/>
  <c r="Y488"/>
  <c r="Y489"/>
  <c r="Y490"/>
  <c r="Y491"/>
  <c r="Y492"/>
  <c r="Y493"/>
  <c r="Y494"/>
  <c r="Y495"/>
  <c r="Y496"/>
  <c r="Y497"/>
  <c r="Y498"/>
  <c r="Y499"/>
  <c r="Y500"/>
  <c r="Y501"/>
  <c r="Y502"/>
  <c r="Y503"/>
  <c r="Y504"/>
  <c r="Y505"/>
  <c r="Y506"/>
  <c r="Y507"/>
  <c r="Y508"/>
  <c r="Y509"/>
  <c r="Y510"/>
  <c r="Y511"/>
  <c r="Y512"/>
  <c r="Y513"/>
  <c r="Y514"/>
  <c r="Y515"/>
  <c r="Y516"/>
  <c r="Y517"/>
  <c r="Y518"/>
  <c r="Y519"/>
  <c r="Y520"/>
  <c r="Y521"/>
  <c r="Y522"/>
  <c r="Y523"/>
  <c r="Y524"/>
  <c r="Y525"/>
  <c r="Y526"/>
  <c r="Y527"/>
  <c r="Y528"/>
  <c r="Y529"/>
  <c r="Y530"/>
  <c r="Y531"/>
  <c r="Y532"/>
  <c r="Y533"/>
  <c r="Y534"/>
  <c r="Y535"/>
  <c r="Y536"/>
  <c r="Y537"/>
  <c r="Y538"/>
  <c r="Y539"/>
  <c r="Y540"/>
  <c r="Y541"/>
  <c r="Y542"/>
  <c r="Y543"/>
  <c r="Y544"/>
  <c r="Y545"/>
  <c r="Y546"/>
  <c r="Y547"/>
  <c r="Y548"/>
  <c r="Y549"/>
  <c r="Y550"/>
  <c r="Y551"/>
  <c r="Y552"/>
  <c r="Y553"/>
  <c r="Y554"/>
  <c r="Y555"/>
  <c r="Y556"/>
  <c r="Y557"/>
  <c r="Y558"/>
  <c r="Y559"/>
  <c r="Y560"/>
  <c r="Y561"/>
  <c r="Y562"/>
  <c r="Y563"/>
  <c r="Y564"/>
  <c r="Y565"/>
  <c r="Y566"/>
  <c r="Y567"/>
  <c r="Y568"/>
  <c r="Y569"/>
  <c r="Y570"/>
  <c r="Y571"/>
  <c r="Y572"/>
  <c r="Y573"/>
  <c r="Y574"/>
  <c r="Y575"/>
  <c r="Y576"/>
  <c r="Y577"/>
  <c r="Y578"/>
  <c r="Y579"/>
  <c r="Y580"/>
  <c r="Y581"/>
  <c r="Y582"/>
  <c r="Y583"/>
  <c r="Y584"/>
  <c r="Y585"/>
  <c r="Y586"/>
  <c r="Y587"/>
  <c r="Y588"/>
  <c r="Y589"/>
  <c r="Y590"/>
  <c r="Y591"/>
  <c r="Y592"/>
  <c r="Y593"/>
  <c r="Y594"/>
  <c r="Y595"/>
  <c r="Y596"/>
  <c r="Y597"/>
  <c r="Y598"/>
  <c r="Y599"/>
  <c r="Y600"/>
  <c r="Y601"/>
  <c r="Y602"/>
  <c r="Y603"/>
  <c r="Y604"/>
  <c r="Y605"/>
  <c r="Y606"/>
  <c r="Y607"/>
  <c r="Y608"/>
  <c r="Y609"/>
  <c r="Y610"/>
  <c r="Y611"/>
  <c r="Y612"/>
  <c r="Y613"/>
  <c r="Y614"/>
  <c r="Y615"/>
  <c r="Y616"/>
  <c r="Y617"/>
  <c r="Y618"/>
  <c r="Y619"/>
  <c r="Y620"/>
  <c r="Y621"/>
  <c r="Y622"/>
  <c r="Y623"/>
  <c r="Y624"/>
  <c r="Y625"/>
  <c r="Y626"/>
  <c r="Y627"/>
  <c r="Y628"/>
  <c r="Y629"/>
  <c r="Y630"/>
  <c r="Y631"/>
  <c r="Y632"/>
  <c r="Y633"/>
  <c r="Y634"/>
  <c r="Y635"/>
  <c r="Y636"/>
  <c r="Y637"/>
  <c r="Y638"/>
  <c r="Y639"/>
  <c r="Y640"/>
  <c r="Y641"/>
  <c r="Y642"/>
  <c r="Y643"/>
  <c r="Y644"/>
  <c r="Y645"/>
  <c r="Y646"/>
  <c r="Y647"/>
  <c r="Y648"/>
  <c r="Y649"/>
  <c r="Y650"/>
  <c r="Y651"/>
  <c r="Y652"/>
  <c r="Y653"/>
  <c r="Y654"/>
  <c r="Y655"/>
  <c r="Y656"/>
  <c r="Y657"/>
  <c r="Y658"/>
  <c r="Y659"/>
  <c r="Y660"/>
  <c r="Y661"/>
  <c r="Y662"/>
  <c r="Y663"/>
  <c r="Y664"/>
  <c r="Y665"/>
  <c r="Y666"/>
  <c r="Y667"/>
  <c r="Y668"/>
  <c r="Y669"/>
  <c r="Y670"/>
  <c r="Y671"/>
  <c r="Y672"/>
  <c r="Y673"/>
  <c r="Y674"/>
  <c r="Y675"/>
  <c r="Y676"/>
  <c r="Y677"/>
  <c r="Y678"/>
  <c r="Y679"/>
  <c r="Y680"/>
  <c r="Y681"/>
  <c r="Y682"/>
  <c r="Y683"/>
  <c r="Y684"/>
  <c r="Y685"/>
  <c r="Y686"/>
  <c r="Y687"/>
  <c r="Y688"/>
  <c r="Y689"/>
  <c r="Y690"/>
  <c r="Y691"/>
  <c r="Y692"/>
  <c r="Y693"/>
  <c r="Y694"/>
  <c r="Y695"/>
  <c r="Y696"/>
  <c r="Y697"/>
  <c r="Y698"/>
  <c r="Y699"/>
  <c r="Y700"/>
  <c r="Y701"/>
  <c r="Y702"/>
  <c r="Y703"/>
  <c r="Y704"/>
  <c r="Y705"/>
  <c r="Y706"/>
  <c r="Y707"/>
  <c r="Y708"/>
  <c r="Y709"/>
  <c r="Y710"/>
  <c r="Y711"/>
  <c r="Y712"/>
  <c r="Y713"/>
  <c r="Y714"/>
  <c r="Y715"/>
  <c r="Y716"/>
  <c r="Y717"/>
  <c r="Y718"/>
  <c r="Y719"/>
  <c r="Y720"/>
  <c r="Y721"/>
  <c r="Y722"/>
  <c r="Y723"/>
  <c r="Y724"/>
  <c r="Y725"/>
  <c r="Y726"/>
  <c r="Y727"/>
  <c r="Y728"/>
  <c r="Y729"/>
  <c r="Y730"/>
  <c r="Y731"/>
  <c r="Y732"/>
  <c r="Y733"/>
  <c r="Y734"/>
  <c r="Y735"/>
  <c r="Y736"/>
  <c r="Y737"/>
  <c r="Y738"/>
  <c r="Y739"/>
  <c r="Y740"/>
  <c r="Y741"/>
  <c r="Y742"/>
  <c r="Y743"/>
  <c r="Y744"/>
  <c r="Y745"/>
  <c r="Y746"/>
  <c r="Y747"/>
  <c r="Y748"/>
  <c r="Y749"/>
  <c r="Y750"/>
  <c r="Y751"/>
  <c r="Y752"/>
  <c r="Y753"/>
  <c r="Y754"/>
  <c r="Y755"/>
  <c r="Y756"/>
  <c r="Y757"/>
  <c r="Y758"/>
  <c r="Y759"/>
  <c r="Y760"/>
  <c r="Y761"/>
  <c r="Y762"/>
  <c r="Y763"/>
  <c r="Y764"/>
  <c r="Y765"/>
  <c r="Y766"/>
  <c r="Y767"/>
  <c r="Y768"/>
  <c r="Y769"/>
  <c r="Y770"/>
  <c r="Y771"/>
  <c r="Y772"/>
  <c r="Y773"/>
  <c r="Y774"/>
  <c r="Y775"/>
  <c r="Y776"/>
  <c r="Y777"/>
  <c r="Y778"/>
  <c r="Y779"/>
  <c r="Y780"/>
  <c r="Y781"/>
  <c r="Y782"/>
  <c r="Y783"/>
  <c r="Y784"/>
  <c r="Y785"/>
  <c r="Y786"/>
  <c r="Y787"/>
  <c r="Y788"/>
  <c r="Y789"/>
  <c r="Y790"/>
  <c r="Y791"/>
  <c r="Y792"/>
  <c r="Y793"/>
  <c r="Y794"/>
  <c r="Y795"/>
  <c r="Y796"/>
  <c r="Y797"/>
  <c r="Y798"/>
  <c r="Y799"/>
  <c r="Y800"/>
  <c r="Y801"/>
  <c r="Y802"/>
  <c r="Y803"/>
  <c r="Y804"/>
  <c r="Y805"/>
  <c r="Y806"/>
  <c r="Y807"/>
  <c r="Y808"/>
  <c r="Y809"/>
  <c r="Y810"/>
  <c r="Y811"/>
  <c r="Y812"/>
  <c r="Y813"/>
  <c r="Y814"/>
  <c r="Y815"/>
  <c r="Y816"/>
  <c r="Y817"/>
  <c r="Y818"/>
  <c r="Y819"/>
  <c r="Y820"/>
  <c r="Y821"/>
  <c r="Y822"/>
  <c r="Y823"/>
  <c r="Y824"/>
  <c r="Y825"/>
  <c r="Y826"/>
  <c r="Y827"/>
  <c r="Y828"/>
  <c r="Y829"/>
  <c r="Y830"/>
  <c r="Y831"/>
  <c r="Y832"/>
  <c r="Y833"/>
  <c r="Y834"/>
  <c r="Y835"/>
  <c r="Y836"/>
  <c r="Y837"/>
  <c r="Y838"/>
  <c r="Y839"/>
  <c r="Y840"/>
  <c r="Y841"/>
  <c r="Y842"/>
  <c r="Y843"/>
  <c r="Y844"/>
  <c r="Y845"/>
  <c r="Y846"/>
  <c r="Y847"/>
  <c r="Y848"/>
  <c r="Y849"/>
  <c r="Y850"/>
  <c r="Y851"/>
  <c r="Y852"/>
  <c r="Y853"/>
  <c r="Y854"/>
  <c r="Y855"/>
  <c r="Y856"/>
  <c r="Y857"/>
  <c r="Y858"/>
  <c r="Y859"/>
  <c r="Y860"/>
  <c r="Y861"/>
  <c r="Y862"/>
  <c r="Y863"/>
  <c r="Y864"/>
  <c r="Y865"/>
  <c r="Y866"/>
  <c r="Y867"/>
  <c r="Y868"/>
  <c r="Y869"/>
  <c r="Y870"/>
  <c r="Y871"/>
  <c r="Y872"/>
  <c r="Y873"/>
  <c r="Y874"/>
  <c r="Y875"/>
  <c r="Y876"/>
  <c r="Y877"/>
  <c r="Y878"/>
  <c r="Y879"/>
  <c r="Y880"/>
  <c r="Y881"/>
  <c r="Y882"/>
  <c r="Y883"/>
  <c r="Y884"/>
  <c r="Y885"/>
  <c r="Y886"/>
  <c r="Y887"/>
  <c r="Y888"/>
  <c r="Y889"/>
  <c r="Y890"/>
  <c r="Y891"/>
  <c r="Y892"/>
  <c r="Y893"/>
  <c r="Y894"/>
  <c r="Y895"/>
  <c r="Y896"/>
  <c r="Y897"/>
  <c r="Y898"/>
  <c r="Y899"/>
  <c r="Y900"/>
  <c r="Y901"/>
  <c r="Y902"/>
  <c r="Y903"/>
  <c r="Y904"/>
  <c r="Y905"/>
  <c r="Y906"/>
  <c r="Y907"/>
  <c r="Y908"/>
  <c r="Y909"/>
  <c r="Y910"/>
  <c r="Y911"/>
  <c r="Y912"/>
  <c r="Y913"/>
  <c r="Y914"/>
  <c r="Y915"/>
  <c r="Y916"/>
  <c r="Y917"/>
  <c r="Y918"/>
  <c r="Y919"/>
  <c r="Y920"/>
  <c r="Y921"/>
  <c r="Y922"/>
  <c r="Y923"/>
  <c r="Y924"/>
  <c r="Y925"/>
  <c r="Y926"/>
  <c r="Y927"/>
  <c r="Y928"/>
  <c r="Y929"/>
  <c r="Y930"/>
  <c r="Y931"/>
  <c r="Y932"/>
  <c r="Y933"/>
  <c r="Y934"/>
  <c r="Y935"/>
  <c r="Y936"/>
  <c r="Y937"/>
  <c r="Y938"/>
  <c r="Y939"/>
  <c r="Y940"/>
  <c r="Y941"/>
  <c r="Y942"/>
  <c r="Y943"/>
  <c r="Y944"/>
  <c r="Y945"/>
  <c r="Y946"/>
  <c r="Y947"/>
  <c r="Y948"/>
  <c r="Y949"/>
  <c r="Y950"/>
  <c r="Y951"/>
  <c r="Y952"/>
  <c r="Y953"/>
  <c r="Y954"/>
  <c r="Y955"/>
  <c r="Y956"/>
  <c r="Y957"/>
  <c r="Y958"/>
  <c r="Y959"/>
  <c r="Y960"/>
  <c r="Y961"/>
  <c r="Y962"/>
  <c r="Y963"/>
  <c r="Y964"/>
  <c r="Y965"/>
  <c r="Y966"/>
  <c r="Y967"/>
  <c r="Y968"/>
  <c r="Y969"/>
  <c r="Y970"/>
  <c r="Y971"/>
  <c r="Y972"/>
  <c r="Y973"/>
  <c r="Y974"/>
  <c r="Y975"/>
  <c r="Y976"/>
  <c r="Y977"/>
  <c r="Y978"/>
  <c r="Y979"/>
  <c r="Y980"/>
  <c r="Y981"/>
  <c r="Y982"/>
  <c r="Y983"/>
  <c r="Y984"/>
  <c r="Y985"/>
  <c r="Y986"/>
  <c r="Y987"/>
  <c r="Y988"/>
  <c r="Y989"/>
  <c r="Y990"/>
  <c r="Y991"/>
  <c r="Y992"/>
  <c r="Y993"/>
  <c r="Y994"/>
  <c r="Y995"/>
  <c r="Y996"/>
  <c r="Y997"/>
  <c r="Y998"/>
  <c r="Y999"/>
  <c r="Y1000"/>
  <c r="Y1001"/>
  <c r="E96"/>
  <c r="D96" s="1"/>
  <c r="E97"/>
  <c r="D97" s="1"/>
  <c r="E98"/>
  <c r="D98" s="1"/>
  <c r="E99"/>
  <c r="D99" s="1"/>
  <c r="E100"/>
  <c r="D100" s="1"/>
  <c r="E101"/>
  <c r="D101" s="1"/>
  <c r="E102"/>
  <c r="D102" s="1"/>
  <c r="E103"/>
  <c r="D103" s="1"/>
  <c r="E104"/>
  <c r="D104" s="1"/>
  <c r="E105"/>
  <c r="D105" s="1"/>
  <c r="E106"/>
  <c r="D106" s="1"/>
  <c r="E107"/>
  <c r="E108"/>
  <c r="D108" s="1"/>
  <c r="E109"/>
  <c r="E110"/>
  <c r="D110" s="1"/>
  <c r="E111"/>
  <c r="D111" s="1"/>
  <c r="E112"/>
  <c r="D112" s="1"/>
  <c r="E113"/>
  <c r="E114"/>
  <c r="D114" s="1"/>
  <c r="E115"/>
  <c r="D115" s="1"/>
  <c r="E116"/>
  <c r="D116" s="1"/>
  <c r="E117"/>
  <c r="D117" s="1"/>
  <c r="E118"/>
  <c r="E119"/>
  <c r="D119" s="1"/>
  <c r="E120"/>
  <c r="D120" s="1"/>
  <c r="E121"/>
  <c r="E122"/>
  <c r="E123"/>
  <c r="E124"/>
  <c r="D124" s="1"/>
  <c r="E125"/>
  <c r="E126"/>
  <c r="E127"/>
  <c r="D127" s="1"/>
  <c r="E128"/>
  <c r="D128" s="1"/>
  <c r="E129"/>
  <c r="E130"/>
  <c r="D130" s="1"/>
  <c r="E131"/>
  <c r="D131" s="1"/>
  <c r="E132"/>
  <c r="D132" s="1"/>
  <c r="E133"/>
  <c r="E134"/>
  <c r="D134" s="1"/>
  <c r="E135"/>
  <c r="D135" s="1"/>
  <c r="E136"/>
  <c r="D136" s="1"/>
  <c r="E137"/>
  <c r="E138"/>
  <c r="D138" s="1"/>
  <c r="E139"/>
  <c r="D139" s="1"/>
  <c r="E140"/>
  <c r="D140" s="1"/>
  <c r="E141"/>
  <c r="C141" s="1"/>
  <c r="E142"/>
  <c r="D142" s="1"/>
  <c r="E143"/>
  <c r="D143" s="1"/>
  <c r="E144"/>
  <c r="D144" s="1"/>
  <c r="E145"/>
  <c r="D145" s="1"/>
  <c r="E146"/>
  <c r="D146" s="1"/>
  <c r="E147"/>
  <c r="D147" s="1"/>
  <c r="E148"/>
  <c r="D148" s="1"/>
  <c r="E149"/>
  <c r="E150"/>
  <c r="D150" s="1"/>
  <c r="E151"/>
  <c r="D151" s="1"/>
  <c r="E152"/>
  <c r="D152" s="1"/>
  <c r="E153"/>
  <c r="E154"/>
  <c r="D154" s="1"/>
  <c r="E155"/>
  <c r="D155" s="1"/>
  <c r="E156"/>
  <c r="D156" s="1"/>
  <c r="E157"/>
  <c r="E158"/>
  <c r="D158" s="1"/>
  <c r="E159"/>
  <c r="D159" s="1"/>
  <c r="E160"/>
  <c r="D160" s="1"/>
  <c r="E161"/>
  <c r="E162"/>
  <c r="D162" s="1"/>
  <c r="E163"/>
  <c r="D163" s="1"/>
  <c r="E164"/>
  <c r="D164" s="1"/>
  <c r="E165"/>
  <c r="E166"/>
  <c r="D166" s="1"/>
  <c r="E167"/>
  <c r="D167" s="1"/>
  <c r="E168"/>
  <c r="D168" s="1"/>
  <c r="E169"/>
  <c r="E170"/>
  <c r="D170" s="1"/>
  <c r="E171"/>
  <c r="E172"/>
  <c r="D172" s="1"/>
  <c r="E173"/>
  <c r="D173" s="1"/>
  <c r="E174"/>
  <c r="D174" s="1"/>
  <c r="E175"/>
  <c r="D175" s="1"/>
  <c r="E176"/>
  <c r="D176" s="1"/>
  <c r="E177"/>
  <c r="E178"/>
  <c r="D178" s="1"/>
  <c r="E179"/>
  <c r="D179" s="1"/>
  <c r="E180"/>
  <c r="D180" s="1"/>
  <c r="E181"/>
  <c r="E182"/>
  <c r="D182" s="1"/>
  <c r="E183"/>
  <c r="D183" s="1"/>
  <c r="E184"/>
  <c r="D184" s="1"/>
  <c r="E185"/>
  <c r="D185" s="1"/>
  <c r="E186"/>
  <c r="E187"/>
  <c r="E188"/>
  <c r="D188" s="1"/>
  <c r="E189"/>
  <c r="E190"/>
  <c r="D190" s="1"/>
  <c r="E191"/>
  <c r="D191" s="1"/>
  <c r="E192"/>
  <c r="D192" s="1"/>
  <c r="E193"/>
  <c r="D193" s="1"/>
  <c r="E194"/>
  <c r="D194" s="1"/>
  <c r="E195"/>
  <c r="D195" s="1"/>
  <c r="E196"/>
  <c r="D196" s="1"/>
  <c r="E197"/>
  <c r="E198"/>
  <c r="D198" s="1"/>
  <c r="E199"/>
  <c r="D199" s="1"/>
  <c r="E200"/>
  <c r="D200" s="1"/>
  <c r="E201"/>
  <c r="E202"/>
  <c r="D202" s="1"/>
  <c r="E203"/>
  <c r="D203" s="1"/>
  <c r="E204"/>
  <c r="D204" s="1"/>
  <c r="E205"/>
  <c r="E206"/>
  <c r="D206" s="1"/>
  <c r="E207"/>
  <c r="D207" s="1"/>
  <c r="E208"/>
  <c r="D208" s="1"/>
  <c r="E209"/>
  <c r="E210"/>
  <c r="D210" s="1"/>
  <c r="E211"/>
  <c r="D211" s="1"/>
  <c r="E212"/>
  <c r="D212" s="1"/>
  <c r="E213"/>
  <c r="E214"/>
  <c r="D214" s="1"/>
  <c r="E215"/>
  <c r="D215" s="1"/>
  <c r="E216"/>
  <c r="D216" s="1"/>
  <c r="E217"/>
  <c r="D217" s="1"/>
  <c r="E218"/>
  <c r="D218" s="1"/>
  <c r="E219"/>
  <c r="D219" s="1"/>
  <c r="E220"/>
  <c r="D220" s="1"/>
  <c r="E221"/>
  <c r="E222"/>
  <c r="D222" s="1"/>
  <c r="E223"/>
  <c r="D223" s="1"/>
  <c r="E224"/>
  <c r="D224" s="1"/>
  <c r="E225"/>
  <c r="D225" s="1"/>
  <c r="E226"/>
  <c r="D226" s="1"/>
  <c r="E227"/>
  <c r="D227" s="1"/>
  <c r="E228"/>
  <c r="D228" s="1"/>
  <c r="E229"/>
  <c r="D229" s="1"/>
  <c r="E230"/>
  <c r="D230" s="1"/>
  <c r="E231"/>
  <c r="D231" s="1"/>
  <c r="E232"/>
  <c r="D232" s="1"/>
  <c r="E233"/>
  <c r="E234"/>
  <c r="D234" s="1"/>
  <c r="E235"/>
  <c r="E236"/>
  <c r="D236" s="1"/>
  <c r="E237"/>
  <c r="D237" s="1"/>
  <c r="E238"/>
  <c r="E239"/>
  <c r="D239" s="1"/>
  <c r="E240"/>
  <c r="D240" s="1"/>
  <c r="E241"/>
  <c r="E242"/>
  <c r="D242" s="1"/>
  <c r="E243"/>
  <c r="D243" s="1"/>
  <c r="E244"/>
  <c r="D244" s="1"/>
  <c r="E245"/>
  <c r="E246"/>
  <c r="E247"/>
  <c r="D247" s="1"/>
  <c r="E248"/>
  <c r="D248" s="1"/>
  <c r="E249"/>
  <c r="D249" s="1"/>
  <c r="E250"/>
  <c r="E251"/>
  <c r="E252"/>
  <c r="D252" s="1"/>
  <c r="E253"/>
  <c r="E254"/>
  <c r="E255"/>
  <c r="D255" s="1"/>
  <c r="E256"/>
  <c r="D256" s="1"/>
  <c r="E257"/>
  <c r="E258"/>
  <c r="D258" s="1"/>
  <c r="E259"/>
  <c r="D259" s="1"/>
  <c r="E260"/>
  <c r="D260" s="1"/>
  <c r="E261"/>
  <c r="E262"/>
  <c r="D262" s="1"/>
  <c r="E263"/>
  <c r="D263" s="1"/>
  <c r="E264"/>
  <c r="D264" s="1"/>
  <c r="E265"/>
  <c r="E266"/>
  <c r="D266" s="1"/>
  <c r="E267"/>
  <c r="D267" s="1"/>
  <c r="E268"/>
  <c r="D268" s="1"/>
  <c r="E269"/>
  <c r="E270"/>
  <c r="D270" s="1"/>
  <c r="E271"/>
  <c r="D271" s="1"/>
  <c r="E272"/>
  <c r="D272" s="1"/>
  <c r="E273"/>
  <c r="D273" s="1"/>
  <c r="E274"/>
  <c r="D274" s="1"/>
  <c r="E275"/>
  <c r="D275" s="1"/>
  <c r="E276"/>
  <c r="D276" s="1"/>
  <c r="E277"/>
  <c r="E278"/>
  <c r="D278" s="1"/>
  <c r="E279"/>
  <c r="D279" s="1"/>
  <c r="E280"/>
  <c r="D280" s="1"/>
  <c r="E281"/>
  <c r="E282"/>
  <c r="D282" s="1"/>
  <c r="E283"/>
  <c r="D283" s="1"/>
  <c r="E284"/>
  <c r="D284" s="1"/>
  <c r="E285"/>
  <c r="E286"/>
  <c r="D286" s="1"/>
  <c r="E287"/>
  <c r="D287" s="1"/>
  <c r="E288"/>
  <c r="D288" s="1"/>
  <c r="E289"/>
  <c r="E290"/>
  <c r="D290" s="1"/>
  <c r="E291"/>
  <c r="D291" s="1"/>
  <c r="E292"/>
  <c r="D292" s="1"/>
  <c r="E293"/>
  <c r="E294"/>
  <c r="D294" s="1"/>
  <c r="E295"/>
  <c r="D295" s="1"/>
  <c r="E296"/>
  <c r="D296" s="1"/>
  <c r="E297"/>
  <c r="D297" s="1"/>
  <c r="E298"/>
  <c r="D298" s="1"/>
  <c r="E299"/>
  <c r="E300"/>
  <c r="D300" s="1"/>
  <c r="E301"/>
  <c r="E302"/>
  <c r="D302" s="1"/>
  <c r="E303"/>
  <c r="D303" s="1"/>
  <c r="E304"/>
  <c r="D304" s="1"/>
  <c r="E305"/>
  <c r="D305" s="1"/>
  <c r="E306"/>
  <c r="D306" s="1"/>
  <c r="E307"/>
  <c r="D307" s="1"/>
  <c r="E308"/>
  <c r="D308" s="1"/>
  <c r="E309"/>
  <c r="E310"/>
  <c r="E311"/>
  <c r="D311" s="1"/>
  <c r="E312"/>
  <c r="D312" s="1"/>
  <c r="E313"/>
  <c r="D313" s="1"/>
  <c r="E314"/>
  <c r="E315"/>
  <c r="E316"/>
  <c r="D316" s="1"/>
  <c r="E317"/>
  <c r="E318"/>
  <c r="E319"/>
  <c r="D319" s="1"/>
  <c r="E320"/>
  <c r="D320" s="1"/>
  <c r="E321"/>
  <c r="D321" s="1"/>
  <c r="E322"/>
  <c r="D322" s="1"/>
  <c r="E323"/>
  <c r="D323" s="1"/>
  <c r="E324"/>
  <c r="D324" s="1"/>
  <c r="E325"/>
  <c r="E326"/>
  <c r="D326" s="1"/>
  <c r="E327"/>
  <c r="D327" s="1"/>
  <c r="E328"/>
  <c r="D328" s="1"/>
  <c r="E329"/>
  <c r="D329" s="1"/>
  <c r="E330"/>
  <c r="D330" s="1"/>
  <c r="E331"/>
  <c r="D331" s="1"/>
  <c r="E332"/>
  <c r="D332" s="1"/>
  <c r="E333"/>
  <c r="E334"/>
  <c r="D334" s="1"/>
  <c r="E335"/>
  <c r="D335" s="1"/>
  <c r="E336"/>
  <c r="D336" s="1"/>
  <c r="E337"/>
  <c r="E338"/>
  <c r="D338" s="1"/>
  <c r="E339"/>
  <c r="D339" s="1"/>
  <c r="E340"/>
  <c r="D340" s="1"/>
  <c r="E341"/>
  <c r="E342"/>
  <c r="E343"/>
  <c r="D343" s="1"/>
  <c r="E344"/>
  <c r="D344" s="1"/>
  <c r="E345"/>
  <c r="D345" s="1"/>
  <c r="E346"/>
  <c r="D346" s="1"/>
  <c r="E347"/>
  <c r="D347" s="1"/>
  <c r="E348"/>
  <c r="D348" s="1"/>
  <c r="E349"/>
  <c r="E350"/>
  <c r="E351"/>
  <c r="D351" s="1"/>
  <c r="E352"/>
  <c r="D352" s="1"/>
  <c r="E353"/>
  <c r="D353" s="1"/>
  <c r="E354"/>
  <c r="D354" s="1"/>
  <c r="E355"/>
  <c r="D355" s="1"/>
  <c r="E356"/>
  <c r="E357"/>
  <c r="D357" s="1"/>
  <c r="E358"/>
  <c r="D358" s="1"/>
  <c r="E359"/>
  <c r="D359" s="1"/>
  <c r="E360"/>
  <c r="D360" s="1"/>
  <c r="E361"/>
  <c r="E362"/>
  <c r="E363"/>
  <c r="D363" s="1"/>
  <c r="E364"/>
  <c r="D364" s="1"/>
  <c r="E365"/>
  <c r="E366"/>
  <c r="D366" s="1"/>
  <c r="E367"/>
  <c r="D367" s="1"/>
  <c r="E368"/>
  <c r="D368" s="1"/>
  <c r="E369"/>
  <c r="D369" s="1"/>
  <c r="E370"/>
  <c r="D370" s="1"/>
  <c r="E371"/>
  <c r="D371" s="1"/>
  <c r="E372"/>
  <c r="E373"/>
  <c r="E374"/>
  <c r="D374" s="1"/>
  <c r="E375"/>
  <c r="D375" s="1"/>
  <c r="E376"/>
  <c r="D376" s="1"/>
  <c r="E377"/>
  <c r="E378"/>
  <c r="D378" s="1"/>
  <c r="E379"/>
  <c r="D379" s="1"/>
  <c r="E380"/>
  <c r="D380" s="1"/>
  <c r="E381"/>
  <c r="E382"/>
  <c r="D382" s="1"/>
  <c r="E383"/>
  <c r="D383" s="1"/>
  <c r="E384"/>
  <c r="D384" s="1"/>
  <c r="E385"/>
  <c r="D385" s="1"/>
  <c r="E386"/>
  <c r="D386" s="1"/>
  <c r="E387"/>
  <c r="D387" s="1"/>
  <c r="E388"/>
  <c r="D388" s="1"/>
  <c r="E389"/>
  <c r="E390"/>
  <c r="D390" s="1"/>
  <c r="E391"/>
  <c r="D391" s="1"/>
  <c r="E392"/>
  <c r="D392" s="1"/>
  <c r="E393"/>
  <c r="E394"/>
  <c r="D394" s="1"/>
  <c r="E395"/>
  <c r="D395" s="1"/>
  <c r="E396"/>
  <c r="D396" s="1"/>
  <c r="E397"/>
  <c r="E398"/>
  <c r="E399"/>
  <c r="D399" s="1"/>
  <c r="E400"/>
  <c r="D400" s="1"/>
  <c r="E401"/>
  <c r="E402"/>
  <c r="D402" s="1"/>
  <c r="E403"/>
  <c r="D403" s="1"/>
  <c r="E404"/>
  <c r="D404" s="1"/>
  <c r="E405"/>
  <c r="E406"/>
  <c r="D406" s="1"/>
  <c r="E407"/>
  <c r="D407" s="1"/>
  <c r="E408"/>
  <c r="D408" s="1"/>
  <c r="E409"/>
  <c r="E410"/>
  <c r="D410" s="1"/>
  <c r="E411"/>
  <c r="D411" s="1"/>
  <c r="E412"/>
  <c r="D412" s="1"/>
  <c r="E413"/>
  <c r="E414"/>
  <c r="E415"/>
  <c r="D415" s="1"/>
  <c r="E416"/>
  <c r="D416" s="1"/>
  <c r="E417"/>
  <c r="D417" s="1"/>
  <c r="E418"/>
  <c r="D418" s="1"/>
  <c r="E419"/>
  <c r="D419" s="1"/>
  <c r="E420"/>
  <c r="E421"/>
  <c r="E422"/>
  <c r="D422" s="1"/>
  <c r="E423"/>
  <c r="D423" s="1"/>
  <c r="E424"/>
  <c r="D424" s="1"/>
  <c r="E425"/>
  <c r="E426"/>
  <c r="D426" s="1"/>
  <c r="E427"/>
  <c r="D427" s="1"/>
  <c r="E428"/>
  <c r="D428" s="1"/>
  <c r="E429"/>
  <c r="E430"/>
  <c r="D430" s="1"/>
  <c r="E431"/>
  <c r="D431" s="1"/>
  <c r="E432"/>
  <c r="D432" s="1"/>
  <c r="E433"/>
  <c r="D433" s="1"/>
  <c r="E434"/>
  <c r="E435"/>
  <c r="D435" s="1"/>
  <c r="E436"/>
  <c r="E437"/>
  <c r="E438"/>
  <c r="D438" s="1"/>
  <c r="E439"/>
  <c r="D439" s="1"/>
  <c r="E440"/>
  <c r="D440" s="1"/>
  <c r="E441"/>
  <c r="E442"/>
  <c r="E443"/>
  <c r="D443" s="1"/>
  <c r="E444"/>
  <c r="D444" s="1"/>
  <c r="E445"/>
  <c r="D445" s="1"/>
  <c r="E446"/>
  <c r="E447"/>
  <c r="D447" s="1"/>
  <c r="E448"/>
  <c r="D448" s="1"/>
  <c r="E449"/>
  <c r="D449" s="1"/>
  <c r="E450"/>
  <c r="D450" s="1"/>
  <c r="E451"/>
  <c r="D451" s="1"/>
  <c r="E452"/>
  <c r="D452" s="1"/>
  <c r="E453"/>
  <c r="E454"/>
  <c r="E455"/>
  <c r="D455" s="1"/>
  <c r="E456"/>
  <c r="D456" s="1"/>
  <c r="E457"/>
  <c r="D457" s="1"/>
  <c r="E458"/>
  <c r="D458" s="1"/>
  <c r="E459"/>
  <c r="D459" s="1"/>
  <c r="E460"/>
  <c r="D460" s="1"/>
  <c r="E461"/>
  <c r="E462"/>
  <c r="D462" s="1"/>
  <c r="E463"/>
  <c r="D463" s="1"/>
  <c r="E464"/>
  <c r="D464" s="1"/>
  <c r="E465"/>
  <c r="E466"/>
  <c r="D466" s="1"/>
  <c r="E467"/>
  <c r="D467" s="1"/>
  <c r="E468"/>
  <c r="D468" s="1"/>
  <c r="E469"/>
  <c r="E470"/>
  <c r="D470" s="1"/>
  <c r="E471"/>
  <c r="D471" s="1"/>
  <c r="E472"/>
  <c r="D472" s="1"/>
  <c r="E473"/>
  <c r="E474"/>
  <c r="D474" s="1"/>
  <c r="E475"/>
  <c r="D475" s="1"/>
  <c r="E476"/>
  <c r="D476" s="1"/>
  <c r="E477"/>
  <c r="E478"/>
  <c r="D478" s="1"/>
  <c r="E479"/>
  <c r="D479" s="1"/>
  <c r="E480"/>
  <c r="D480" s="1"/>
  <c r="E481"/>
  <c r="D481" s="1"/>
  <c r="E482"/>
  <c r="D482" s="1"/>
  <c r="E483"/>
  <c r="D483" s="1"/>
  <c r="E484"/>
  <c r="E485"/>
  <c r="D485" s="1"/>
  <c r="E486"/>
  <c r="D486" s="1"/>
  <c r="E487"/>
  <c r="D487" s="1"/>
  <c r="E488"/>
  <c r="D488" s="1"/>
  <c r="E489"/>
  <c r="D489" s="1"/>
  <c r="E490"/>
  <c r="E491"/>
  <c r="D491" s="1"/>
  <c r="E492"/>
  <c r="D492" s="1"/>
  <c r="E493"/>
  <c r="E494"/>
  <c r="E495"/>
  <c r="D495" s="1"/>
  <c r="E496"/>
  <c r="D496" s="1"/>
  <c r="E497"/>
  <c r="E498"/>
  <c r="D498" s="1"/>
  <c r="E499"/>
  <c r="D499" s="1"/>
  <c r="E500"/>
  <c r="E501"/>
  <c r="E502"/>
  <c r="D502" s="1"/>
  <c r="E503"/>
  <c r="D503" s="1"/>
  <c r="E504"/>
  <c r="D504" s="1"/>
  <c r="E505"/>
  <c r="E506"/>
  <c r="D506" s="1"/>
  <c r="E507"/>
  <c r="D507" s="1"/>
  <c r="E508"/>
  <c r="D508" s="1"/>
  <c r="E509"/>
  <c r="E510"/>
  <c r="E511"/>
  <c r="D511" s="1"/>
  <c r="E512"/>
  <c r="D512" s="1"/>
  <c r="E513"/>
  <c r="E514"/>
  <c r="D514" s="1"/>
  <c r="E515"/>
  <c r="D515" s="1"/>
  <c r="E516"/>
  <c r="D516" s="1"/>
  <c r="E517"/>
  <c r="E518"/>
  <c r="D518" s="1"/>
  <c r="E519"/>
  <c r="D519" s="1"/>
  <c r="E520"/>
  <c r="D520" s="1"/>
  <c r="E521"/>
  <c r="E522"/>
  <c r="D522" s="1"/>
  <c r="E523"/>
  <c r="D523" s="1"/>
  <c r="E524"/>
  <c r="D524" s="1"/>
  <c r="E525"/>
  <c r="E526"/>
  <c r="E527"/>
  <c r="D527" s="1"/>
  <c r="E528"/>
  <c r="D528" s="1"/>
  <c r="E529"/>
  <c r="D529" s="1"/>
  <c r="E530"/>
  <c r="D530" s="1"/>
  <c r="E531"/>
  <c r="D531" s="1"/>
  <c r="E532"/>
  <c r="E533"/>
  <c r="E534"/>
  <c r="D534" s="1"/>
  <c r="E535"/>
  <c r="D535" s="1"/>
  <c r="E536"/>
  <c r="D536" s="1"/>
  <c r="E537"/>
  <c r="E538"/>
  <c r="D538" s="1"/>
  <c r="E539"/>
  <c r="D539" s="1"/>
  <c r="E540"/>
  <c r="D540" s="1"/>
  <c r="E541"/>
  <c r="D541" s="1"/>
  <c r="E542"/>
  <c r="E543"/>
  <c r="D543" s="1"/>
  <c r="E544"/>
  <c r="D544" s="1"/>
  <c r="E545"/>
  <c r="C545" s="1"/>
  <c r="E546"/>
  <c r="D546" s="1"/>
  <c r="E547"/>
  <c r="D547" s="1"/>
  <c r="E548"/>
  <c r="E549"/>
  <c r="D549" s="1"/>
  <c r="E550"/>
  <c r="D550" s="1"/>
  <c r="E551"/>
  <c r="D551" s="1"/>
  <c r="E552"/>
  <c r="D552" s="1"/>
  <c r="E553"/>
  <c r="E554"/>
  <c r="D554" s="1"/>
  <c r="E555"/>
  <c r="D555" s="1"/>
  <c r="E556"/>
  <c r="D556" s="1"/>
  <c r="E557"/>
  <c r="E558"/>
  <c r="D558" s="1"/>
  <c r="E559"/>
  <c r="D559" s="1"/>
  <c r="E560"/>
  <c r="D560" s="1"/>
  <c r="E561"/>
  <c r="E562"/>
  <c r="D562" s="1"/>
  <c r="E563"/>
  <c r="D563" s="1"/>
  <c r="E564"/>
  <c r="E565"/>
  <c r="C565" s="1"/>
  <c r="E566"/>
  <c r="D566" s="1"/>
  <c r="E567"/>
  <c r="D567" s="1"/>
  <c r="E568"/>
  <c r="D568" s="1"/>
  <c r="E569"/>
  <c r="D569" s="1"/>
  <c r="E570"/>
  <c r="D570" s="1"/>
  <c r="E571"/>
  <c r="D571" s="1"/>
  <c r="E572"/>
  <c r="D572" s="1"/>
  <c r="E573"/>
  <c r="E574"/>
  <c r="D574" s="1"/>
  <c r="E575"/>
  <c r="D575" s="1"/>
  <c r="E576"/>
  <c r="D576" s="1"/>
  <c r="E577"/>
  <c r="E578"/>
  <c r="D578" s="1"/>
  <c r="E579"/>
  <c r="D579" s="1"/>
  <c r="E580"/>
  <c r="D580" s="1"/>
  <c r="E581"/>
  <c r="E582"/>
  <c r="E583"/>
  <c r="D583" s="1"/>
  <c r="E584"/>
  <c r="D584" s="1"/>
  <c r="E585"/>
  <c r="E586"/>
  <c r="D586" s="1"/>
  <c r="E587"/>
  <c r="D587" s="1"/>
  <c r="E588"/>
  <c r="D588" s="1"/>
  <c r="E589"/>
  <c r="E590"/>
  <c r="D590" s="1"/>
  <c r="E591"/>
  <c r="D591" s="1"/>
  <c r="E592"/>
  <c r="D592" s="1"/>
  <c r="E593"/>
  <c r="E594"/>
  <c r="D594" s="1"/>
  <c r="E595"/>
  <c r="D595" s="1"/>
  <c r="E596"/>
  <c r="D596" s="1"/>
  <c r="E597"/>
  <c r="E598"/>
  <c r="E599"/>
  <c r="D599" s="1"/>
  <c r="E600"/>
  <c r="D600" s="1"/>
  <c r="E601"/>
  <c r="D601" s="1"/>
  <c r="E602"/>
  <c r="D602" s="1"/>
  <c r="E603"/>
  <c r="D603" s="1"/>
  <c r="E604"/>
  <c r="D604" s="1"/>
  <c r="E605"/>
  <c r="E606"/>
  <c r="D606" s="1"/>
  <c r="E607"/>
  <c r="D607" s="1"/>
  <c r="E608"/>
  <c r="D608" s="1"/>
  <c r="E609"/>
  <c r="E610"/>
  <c r="D610" s="1"/>
  <c r="E611"/>
  <c r="D611" s="1"/>
  <c r="E612"/>
  <c r="E613"/>
  <c r="E614"/>
  <c r="D614" s="1"/>
  <c r="E615"/>
  <c r="D615" s="1"/>
  <c r="E616"/>
  <c r="D616" s="1"/>
  <c r="E617"/>
  <c r="E618"/>
  <c r="D618" s="1"/>
  <c r="E619"/>
  <c r="D619" s="1"/>
  <c r="E620"/>
  <c r="D620" s="1"/>
  <c r="E621"/>
  <c r="D621" s="1"/>
  <c r="E622"/>
  <c r="D622" s="1"/>
  <c r="E623"/>
  <c r="D623" s="1"/>
  <c r="E624"/>
  <c r="D624" s="1"/>
  <c r="E625"/>
  <c r="E626"/>
  <c r="D626" s="1"/>
  <c r="E627"/>
  <c r="D627" s="1"/>
  <c r="E628"/>
  <c r="D628" s="1"/>
  <c r="E629"/>
  <c r="E630"/>
  <c r="D630" s="1"/>
  <c r="E631"/>
  <c r="D631" s="1"/>
  <c r="E632"/>
  <c r="D632" s="1"/>
  <c r="E633"/>
  <c r="E634"/>
  <c r="D634" s="1"/>
  <c r="E635"/>
  <c r="D635" s="1"/>
  <c r="E636"/>
  <c r="D636" s="1"/>
  <c r="E637"/>
  <c r="D637" s="1"/>
  <c r="E638"/>
  <c r="D638" s="1"/>
  <c r="E639"/>
  <c r="D639" s="1"/>
  <c r="E640"/>
  <c r="D640" s="1"/>
  <c r="E641"/>
  <c r="D641" s="1"/>
  <c r="E642"/>
  <c r="D642" s="1"/>
  <c r="E643"/>
  <c r="D643" s="1"/>
  <c r="E644"/>
  <c r="D644" s="1"/>
  <c r="E645"/>
  <c r="E646"/>
  <c r="D646" s="1"/>
  <c r="E647"/>
  <c r="D647" s="1"/>
  <c r="E648"/>
  <c r="D648" s="1"/>
  <c r="E649"/>
  <c r="E650"/>
  <c r="D650" s="1"/>
  <c r="E651"/>
  <c r="D651" s="1"/>
  <c r="E652"/>
  <c r="D652" s="1"/>
  <c r="E653"/>
  <c r="D653" s="1"/>
  <c r="E654"/>
  <c r="D654" s="1"/>
  <c r="E655"/>
  <c r="D655" s="1"/>
  <c r="E656"/>
  <c r="D656" s="1"/>
  <c r="E657"/>
  <c r="E658"/>
  <c r="D658" s="1"/>
  <c r="E659"/>
  <c r="D659" s="1"/>
  <c r="E660"/>
  <c r="D660" s="1"/>
  <c r="E661"/>
  <c r="E662"/>
  <c r="D662" s="1"/>
  <c r="E663"/>
  <c r="D663" s="1"/>
  <c r="E664"/>
  <c r="D664" s="1"/>
  <c r="E665"/>
  <c r="E666"/>
  <c r="D666" s="1"/>
  <c r="E667"/>
  <c r="D667" s="1"/>
  <c r="E668"/>
  <c r="D668" s="1"/>
  <c r="E669"/>
  <c r="E670"/>
  <c r="D670" s="1"/>
  <c r="E671"/>
  <c r="D671" s="1"/>
  <c r="E672"/>
  <c r="D672" s="1"/>
  <c r="E673"/>
  <c r="E674"/>
  <c r="D674" s="1"/>
  <c r="E675"/>
  <c r="D675" s="1"/>
  <c r="E676"/>
  <c r="E677"/>
  <c r="E678"/>
  <c r="D678" s="1"/>
  <c r="E679"/>
  <c r="D679" s="1"/>
  <c r="E680"/>
  <c r="D680" s="1"/>
  <c r="E681"/>
  <c r="E682"/>
  <c r="D682" s="1"/>
  <c r="E683"/>
  <c r="D683" s="1"/>
  <c r="E684"/>
  <c r="D684" s="1"/>
  <c r="E685"/>
  <c r="E686"/>
  <c r="D686" s="1"/>
  <c r="E687"/>
  <c r="D687" s="1"/>
  <c r="E688"/>
  <c r="D688" s="1"/>
  <c r="E689"/>
  <c r="E690"/>
  <c r="E691"/>
  <c r="D691" s="1"/>
  <c r="E692"/>
  <c r="E693"/>
  <c r="E694"/>
  <c r="D694" s="1"/>
  <c r="E695"/>
  <c r="D695" s="1"/>
  <c r="E696"/>
  <c r="D696" s="1"/>
  <c r="E697"/>
  <c r="E698"/>
  <c r="D698" s="1"/>
  <c r="E699"/>
  <c r="D699" s="1"/>
  <c r="E700"/>
  <c r="D700" s="1"/>
  <c r="E701"/>
  <c r="D701" s="1"/>
  <c r="E702"/>
  <c r="D702" s="1"/>
  <c r="E703"/>
  <c r="D703" s="1"/>
  <c r="E704"/>
  <c r="D704" s="1"/>
  <c r="E705"/>
  <c r="E706"/>
  <c r="D706" s="1"/>
  <c r="E707"/>
  <c r="D707" s="1"/>
  <c r="E708"/>
  <c r="D708" s="1"/>
  <c r="E709"/>
  <c r="E710"/>
  <c r="E711"/>
  <c r="D711" s="1"/>
  <c r="E712"/>
  <c r="D712" s="1"/>
  <c r="E713"/>
  <c r="D713" s="1"/>
  <c r="E714"/>
  <c r="D714" s="1"/>
  <c r="E715"/>
  <c r="D715" s="1"/>
  <c r="E716"/>
  <c r="D716" s="1"/>
  <c r="E717"/>
  <c r="E718"/>
  <c r="D718" s="1"/>
  <c r="E719"/>
  <c r="D719" s="1"/>
  <c r="E720"/>
  <c r="D720" s="1"/>
  <c r="E721"/>
  <c r="E722"/>
  <c r="D722" s="1"/>
  <c r="E723"/>
  <c r="D723" s="1"/>
  <c r="E724"/>
  <c r="D724" s="1"/>
  <c r="E725"/>
  <c r="E726"/>
  <c r="D726" s="1"/>
  <c r="E727"/>
  <c r="D727" s="1"/>
  <c r="E728"/>
  <c r="D728" s="1"/>
  <c r="E729"/>
  <c r="E730"/>
  <c r="D730" s="1"/>
  <c r="E731"/>
  <c r="D731" s="1"/>
  <c r="E732"/>
  <c r="D732" s="1"/>
  <c r="E733"/>
  <c r="D733" s="1"/>
  <c r="E734"/>
  <c r="D734" s="1"/>
  <c r="E735"/>
  <c r="D735" s="1"/>
  <c r="E736"/>
  <c r="D736" s="1"/>
  <c r="E737"/>
  <c r="E738"/>
  <c r="D738" s="1"/>
  <c r="E739"/>
  <c r="D739" s="1"/>
  <c r="E740"/>
  <c r="E741"/>
  <c r="D741" s="1"/>
  <c r="E742"/>
  <c r="D742" s="1"/>
  <c r="E743"/>
  <c r="D743" s="1"/>
  <c r="E744"/>
  <c r="D744" s="1"/>
  <c r="E745"/>
  <c r="D745" s="1"/>
  <c r="E746"/>
  <c r="D746" s="1"/>
  <c r="E747"/>
  <c r="D747" s="1"/>
  <c r="E748"/>
  <c r="D748" s="1"/>
  <c r="E749"/>
  <c r="E750"/>
  <c r="D750" s="1"/>
  <c r="E751"/>
  <c r="D751" s="1"/>
  <c r="E752"/>
  <c r="D752" s="1"/>
  <c r="E753"/>
  <c r="E754"/>
  <c r="D754" s="1"/>
  <c r="E755"/>
  <c r="D755" s="1"/>
  <c r="E756"/>
  <c r="E757"/>
  <c r="E758"/>
  <c r="D758" s="1"/>
  <c r="E759"/>
  <c r="D759" s="1"/>
  <c r="E760"/>
  <c r="D760" s="1"/>
  <c r="E761"/>
  <c r="E762"/>
  <c r="D762" s="1"/>
  <c r="E763"/>
  <c r="D763" s="1"/>
  <c r="E764"/>
  <c r="D764" s="1"/>
  <c r="E765"/>
  <c r="E766"/>
  <c r="D766" s="1"/>
  <c r="E767"/>
  <c r="D767" s="1"/>
  <c r="E768"/>
  <c r="D768" s="1"/>
  <c r="E769"/>
  <c r="E770"/>
  <c r="D770" s="1"/>
  <c r="E771"/>
  <c r="D771" s="1"/>
  <c r="E772"/>
  <c r="D772" s="1"/>
  <c r="E773"/>
  <c r="E774"/>
  <c r="D774" s="1"/>
  <c r="E775"/>
  <c r="D775" s="1"/>
  <c r="E776"/>
  <c r="D776" s="1"/>
  <c r="E777"/>
  <c r="E778"/>
  <c r="D778" s="1"/>
  <c r="E779"/>
  <c r="D779" s="1"/>
  <c r="E780"/>
  <c r="D780" s="1"/>
  <c r="E781"/>
  <c r="E782"/>
  <c r="D782" s="1"/>
  <c r="E783"/>
  <c r="D783" s="1"/>
  <c r="E784"/>
  <c r="D784" s="1"/>
  <c r="E785"/>
  <c r="D785" s="1"/>
  <c r="E786"/>
  <c r="D786" s="1"/>
  <c r="E787"/>
  <c r="D787" s="1"/>
  <c r="E788"/>
  <c r="D788" s="1"/>
  <c r="E789"/>
  <c r="E790"/>
  <c r="D790" s="1"/>
  <c r="E791"/>
  <c r="D791" s="1"/>
  <c r="E792"/>
  <c r="D792" s="1"/>
  <c r="E793"/>
  <c r="E794"/>
  <c r="D794" s="1"/>
  <c r="E795"/>
  <c r="D795" s="1"/>
  <c r="E796"/>
  <c r="D796" s="1"/>
  <c r="E797"/>
  <c r="D797" s="1"/>
  <c r="E798"/>
  <c r="D798" s="1"/>
  <c r="E799"/>
  <c r="D799" s="1"/>
  <c r="E800"/>
  <c r="D800" s="1"/>
  <c r="E801"/>
  <c r="E802"/>
  <c r="D802" s="1"/>
  <c r="E803"/>
  <c r="D803" s="1"/>
  <c r="E804"/>
  <c r="D804" s="1"/>
  <c r="E805"/>
  <c r="E806"/>
  <c r="D806" s="1"/>
  <c r="E807"/>
  <c r="D807" s="1"/>
  <c r="E808"/>
  <c r="D808" s="1"/>
  <c r="E809"/>
  <c r="D809" s="1"/>
  <c r="E810"/>
  <c r="D810" s="1"/>
  <c r="E811"/>
  <c r="D811" s="1"/>
  <c r="E812"/>
  <c r="D812" s="1"/>
  <c r="E813"/>
  <c r="E814"/>
  <c r="D814" s="1"/>
  <c r="E815"/>
  <c r="D815" s="1"/>
  <c r="E816"/>
  <c r="D816" s="1"/>
  <c r="E817"/>
  <c r="E818"/>
  <c r="D818" s="1"/>
  <c r="E819"/>
  <c r="D819" s="1"/>
  <c r="E820"/>
  <c r="D820" s="1"/>
  <c r="E821"/>
  <c r="E822"/>
  <c r="D822" s="1"/>
  <c r="E823"/>
  <c r="D823" s="1"/>
  <c r="E824"/>
  <c r="D824" s="1"/>
  <c r="E825"/>
  <c r="E826"/>
  <c r="D826" s="1"/>
  <c r="E827"/>
  <c r="D827" s="1"/>
  <c r="E828"/>
  <c r="E829"/>
  <c r="E830"/>
  <c r="D830" s="1"/>
  <c r="E831"/>
  <c r="D831" s="1"/>
  <c r="E832"/>
  <c r="D832" s="1"/>
  <c r="E833"/>
  <c r="E834"/>
  <c r="D834" s="1"/>
  <c r="E835"/>
  <c r="D835" s="1"/>
  <c r="E836"/>
  <c r="D836" s="1"/>
  <c r="E837"/>
  <c r="E838"/>
  <c r="D838" s="1"/>
  <c r="E839"/>
  <c r="D839" s="1"/>
  <c r="E840"/>
  <c r="D840" s="1"/>
  <c r="E841"/>
  <c r="E842"/>
  <c r="D842" s="1"/>
  <c r="E843"/>
  <c r="D843" s="1"/>
  <c r="E844"/>
  <c r="D844" s="1"/>
  <c r="E845"/>
  <c r="E846"/>
  <c r="D846" s="1"/>
  <c r="E847"/>
  <c r="E848"/>
  <c r="D848" s="1"/>
  <c r="E849"/>
  <c r="E850"/>
  <c r="D850" s="1"/>
  <c r="E851"/>
  <c r="D851" s="1"/>
  <c r="E852"/>
  <c r="D852" s="1"/>
  <c r="E853"/>
  <c r="E854"/>
  <c r="D854" s="1"/>
  <c r="E855"/>
  <c r="D855" s="1"/>
  <c r="E856"/>
  <c r="D856" s="1"/>
  <c r="E857"/>
  <c r="D857" s="1"/>
  <c r="E858"/>
  <c r="D858" s="1"/>
  <c r="E859"/>
  <c r="D859" s="1"/>
  <c r="E860"/>
  <c r="D860" s="1"/>
  <c r="E861"/>
  <c r="E862"/>
  <c r="D862" s="1"/>
  <c r="E863"/>
  <c r="D863" s="1"/>
  <c r="E864"/>
  <c r="D864" s="1"/>
  <c r="E865"/>
  <c r="E866"/>
  <c r="D866" s="1"/>
  <c r="E867"/>
  <c r="D867" s="1"/>
  <c r="E868"/>
  <c r="E869"/>
  <c r="E870"/>
  <c r="D870" s="1"/>
  <c r="E871"/>
  <c r="D871" s="1"/>
  <c r="E872"/>
  <c r="D872" s="1"/>
  <c r="E873"/>
  <c r="D873" s="1"/>
  <c r="E874"/>
  <c r="D874" s="1"/>
  <c r="E875"/>
  <c r="D875" s="1"/>
  <c r="E876"/>
  <c r="D876" s="1"/>
  <c r="E877"/>
  <c r="E878"/>
  <c r="D878" s="1"/>
  <c r="E879"/>
  <c r="D879" s="1"/>
  <c r="E880"/>
  <c r="E881"/>
  <c r="E882"/>
  <c r="D882" s="1"/>
  <c r="E883"/>
  <c r="D883" s="1"/>
  <c r="E884"/>
  <c r="D884" s="1"/>
  <c r="E885"/>
  <c r="E886"/>
  <c r="D886" s="1"/>
  <c r="E887"/>
  <c r="D887" s="1"/>
  <c r="E888"/>
  <c r="D888" s="1"/>
  <c r="E889"/>
  <c r="E890"/>
  <c r="D890" s="1"/>
  <c r="E891"/>
  <c r="D891" s="1"/>
  <c r="E892"/>
  <c r="D892" s="1"/>
  <c r="E893"/>
  <c r="D893" s="1"/>
  <c r="E894"/>
  <c r="D894" s="1"/>
  <c r="E895"/>
  <c r="D895" s="1"/>
  <c r="E896"/>
  <c r="D896" s="1"/>
  <c r="E897"/>
  <c r="E898"/>
  <c r="D898" s="1"/>
  <c r="E899"/>
  <c r="D899" s="1"/>
  <c r="E900"/>
  <c r="D900" s="1"/>
  <c r="E901"/>
  <c r="E902"/>
  <c r="D902" s="1"/>
  <c r="E903"/>
  <c r="D903" s="1"/>
  <c r="E904"/>
  <c r="D904" s="1"/>
  <c r="E905"/>
  <c r="E906"/>
  <c r="D906" s="1"/>
  <c r="E907"/>
  <c r="D907" s="1"/>
  <c r="E908"/>
  <c r="D908" s="1"/>
  <c r="E909"/>
  <c r="E910"/>
  <c r="D910" s="1"/>
  <c r="E911"/>
  <c r="D911" s="1"/>
  <c r="E912"/>
  <c r="D912" s="1"/>
  <c r="E913"/>
  <c r="D913" s="1"/>
  <c r="E914"/>
  <c r="D914" s="1"/>
  <c r="E915"/>
  <c r="D915" s="1"/>
  <c r="E916"/>
  <c r="D916" s="1"/>
  <c r="E917"/>
  <c r="E918"/>
  <c r="D918" s="1"/>
  <c r="E919"/>
  <c r="D919" s="1"/>
  <c r="E920"/>
  <c r="D920" s="1"/>
  <c r="E921"/>
  <c r="E922"/>
  <c r="D922" s="1"/>
  <c r="E923"/>
  <c r="D923" s="1"/>
  <c r="E924"/>
  <c r="D924" s="1"/>
  <c r="E925"/>
  <c r="E926"/>
  <c r="D926" s="1"/>
  <c r="E927"/>
  <c r="D927" s="1"/>
  <c r="E928"/>
  <c r="E929"/>
  <c r="E930"/>
  <c r="D930" s="1"/>
  <c r="E931"/>
  <c r="D931" s="1"/>
  <c r="E932"/>
  <c r="D932" s="1"/>
  <c r="E933"/>
  <c r="E934"/>
  <c r="D934" s="1"/>
  <c r="E935"/>
  <c r="D935" s="1"/>
  <c r="E936"/>
  <c r="D936" s="1"/>
  <c r="E937"/>
  <c r="E938"/>
  <c r="D938" s="1"/>
  <c r="E939"/>
  <c r="E940"/>
  <c r="D940" s="1"/>
  <c r="E941"/>
  <c r="E942"/>
  <c r="D942" s="1"/>
  <c r="E943"/>
  <c r="D943" s="1"/>
  <c r="E944"/>
  <c r="D944" s="1"/>
  <c r="E945"/>
  <c r="E946"/>
  <c r="D946" s="1"/>
  <c r="E947"/>
  <c r="D947" s="1"/>
  <c r="E948"/>
  <c r="D948" s="1"/>
  <c r="E949"/>
  <c r="E950"/>
  <c r="D950" s="1"/>
  <c r="E951"/>
  <c r="D951" s="1"/>
  <c r="E952"/>
  <c r="D952" s="1"/>
  <c r="E953"/>
  <c r="D953" s="1"/>
  <c r="E954"/>
  <c r="D954" s="1"/>
  <c r="E955"/>
  <c r="D955" s="1"/>
  <c r="E956"/>
  <c r="D956" s="1"/>
  <c r="E957"/>
  <c r="E958"/>
  <c r="D958" s="1"/>
  <c r="E959"/>
  <c r="D959" s="1"/>
  <c r="E960"/>
  <c r="D960" s="1"/>
  <c r="E961"/>
  <c r="E962"/>
  <c r="D962" s="1"/>
  <c r="E963"/>
  <c r="D963" s="1"/>
  <c r="E964"/>
  <c r="D964" s="1"/>
  <c r="E965"/>
  <c r="E966"/>
  <c r="D966" s="1"/>
  <c r="E967"/>
  <c r="D967" s="1"/>
  <c r="E968"/>
  <c r="D968" s="1"/>
  <c r="E969"/>
  <c r="D969" s="1"/>
  <c r="E970"/>
  <c r="D970" s="1"/>
  <c r="E971"/>
  <c r="D971" s="1"/>
  <c r="E972"/>
  <c r="D972" s="1"/>
  <c r="E973"/>
  <c r="E974"/>
  <c r="D974" s="1"/>
  <c r="E975"/>
  <c r="E976"/>
  <c r="D976" s="1"/>
  <c r="E977"/>
  <c r="E978"/>
  <c r="D978" s="1"/>
  <c r="E979"/>
  <c r="D979" s="1"/>
  <c r="E980"/>
  <c r="D980" s="1"/>
  <c r="E981"/>
  <c r="E982"/>
  <c r="D982" s="1"/>
  <c r="E983"/>
  <c r="D983" s="1"/>
  <c r="E984"/>
  <c r="D984" s="1"/>
  <c r="E985"/>
  <c r="E986"/>
  <c r="D986" s="1"/>
  <c r="E987"/>
  <c r="D987" s="1"/>
  <c r="E988"/>
  <c r="D988" s="1"/>
  <c r="E989"/>
  <c r="E990"/>
  <c r="D990" s="1"/>
  <c r="E991"/>
  <c r="D991" s="1"/>
  <c r="E992"/>
  <c r="D992" s="1"/>
  <c r="E993"/>
  <c r="E994"/>
  <c r="D994" s="1"/>
  <c r="E995"/>
  <c r="D995" s="1"/>
  <c r="E996"/>
  <c r="D996" s="1"/>
  <c r="E997"/>
  <c r="D997" s="1"/>
  <c r="E998"/>
  <c r="D998" s="1"/>
  <c r="E999"/>
  <c r="D999" s="1"/>
  <c r="E1000"/>
  <c r="D1000" s="1"/>
  <c r="E1001"/>
  <c r="C182"/>
  <c r="C637"/>
  <c r="E13" i="5"/>
  <c r="E14"/>
  <c r="C433" i="1" l="1"/>
  <c r="C237"/>
  <c r="C733"/>
  <c r="C485"/>
  <c r="C249"/>
  <c r="C105"/>
  <c r="C893"/>
  <c r="C353"/>
  <c r="C741"/>
  <c r="C329"/>
  <c r="C928"/>
  <c r="D928"/>
  <c r="C676"/>
  <c r="D676"/>
  <c r="C912"/>
  <c r="C710"/>
  <c r="D710"/>
  <c r="C690"/>
  <c r="D690"/>
  <c r="C598"/>
  <c r="D598"/>
  <c r="C582"/>
  <c r="D582"/>
  <c r="C542"/>
  <c r="D542"/>
  <c r="C526"/>
  <c r="D526"/>
  <c r="O510"/>
  <c r="D510"/>
  <c r="H494"/>
  <c r="D494"/>
  <c r="C490"/>
  <c r="D490"/>
  <c r="C454"/>
  <c r="D454"/>
  <c r="H446"/>
  <c r="D446"/>
  <c r="C442"/>
  <c r="D442"/>
  <c r="C434"/>
  <c r="D434"/>
  <c r="C414"/>
  <c r="D414"/>
  <c r="C398"/>
  <c r="D398"/>
  <c r="C362"/>
  <c r="D362"/>
  <c r="H350"/>
  <c r="D350"/>
  <c r="C342"/>
  <c r="D342"/>
  <c r="H318"/>
  <c r="D318"/>
  <c r="C314"/>
  <c r="D314"/>
  <c r="C310"/>
  <c r="D310"/>
  <c r="H254"/>
  <c r="D254"/>
  <c r="C250"/>
  <c r="D250"/>
  <c r="C246"/>
  <c r="D246"/>
  <c r="H238"/>
  <c r="D238"/>
  <c r="C186"/>
  <c r="D186"/>
  <c r="H126"/>
  <c r="D126"/>
  <c r="C122"/>
  <c r="D122"/>
  <c r="C118"/>
  <c r="D118"/>
  <c r="C628"/>
  <c r="C1001"/>
  <c r="D1001"/>
  <c r="H993"/>
  <c r="D993"/>
  <c r="C989"/>
  <c r="D989"/>
  <c r="C985"/>
  <c r="D985"/>
  <c r="O981"/>
  <c r="D981"/>
  <c r="C977"/>
  <c r="D977"/>
  <c r="C973"/>
  <c r="D973"/>
  <c r="H965"/>
  <c r="D965"/>
  <c r="C961"/>
  <c r="D961"/>
  <c r="C957"/>
  <c r="D957"/>
  <c r="O949"/>
  <c r="D949"/>
  <c r="H945"/>
  <c r="D945"/>
  <c r="O941"/>
  <c r="D941"/>
  <c r="C937"/>
  <c r="D937"/>
  <c r="C933"/>
  <c r="D933"/>
  <c r="H929"/>
  <c r="D929"/>
  <c r="C925"/>
  <c r="D925"/>
  <c r="C921"/>
  <c r="D921"/>
  <c r="C917"/>
  <c r="D917"/>
  <c r="C909"/>
  <c r="D909"/>
  <c r="C905"/>
  <c r="D905"/>
  <c r="H901"/>
  <c r="D901"/>
  <c r="C897"/>
  <c r="D897"/>
  <c r="C889"/>
  <c r="D889"/>
  <c r="H885"/>
  <c r="D885"/>
  <c r="H881"/>
  <c r="D881"/>
  <c r="C877"/>
  <c r="D877"/>
  <c r="O869"/>
  <c r="D869"/>
  <c r="H865"/>
  <c r="D865"/>
  <c r="C861"/>
  <c r="D861"/>
  <c r="H853"/>
  <c r="D853"/>
  <c r="C849"/>
  <c r="D849"/>
  <c r="O845"/>
  <c r="D845"/>
  <c r="C841"/>
  <c r="D841"/>
  <c r="H837"/>
  <c r="D837"/>
  <c r="C833"/>
  <c r="D833"/>
  <c r="C829"/>
  <c r="D829"/>
  <c r="C825"/>
  <c r="D825"/>
  <c r="O821"/>
  <c r="D821"/>
  <c r="H817"/>
  <c r="D817"/>
  <c r="O813"/>
  <c r="D813"/>
  <c r="C805"/>
  <c r="D805"/>
  <c r="H801"/>
  <c r="D801"/>
  <c r="C793"/>
  <c r="D793"/>
  <c r="C789"/>
  <c r="D789"/>
  <c r="O781"/>
  <c r="D781"/>
  <c r="C777"/>
  <c r="D777"/>
  <c r="H773"/>
  <c r="D773"/>
  <c r="C769"/>
  <c r="D769"/>
  <c r="C765"/>
  <c r="D765"/>
  <c r="C761"/>
  <c r="D761"/>
  <c r="O757"/>
  <c r="D757"/>
  <c r="H753"/>
  <c r="D753"/>
  <c r="C749"/>
  <c r="D749"/>
  <c r="H737"/>
  <c r="D737"/>
  <c r="C729"/>
  <c r="D729"/>
  <c r="O725"/>
  <c r="D725"/>
  <c r="C721"/>
  <c r="D721"/>
  <c r="C717"/>
  <c r="D717"/>
  <c r="H709"/>
  <c r="D709"/>
  <c r="C705"/>
  <c r="D705"/>
  <c r="C697"/>
  <c r="D697"/>
  <c r="O693"/>
  <c r="D693"/>
  <c r="H689"/>
  <c r="D689"/>
  <c r="C685"/>
  <c r="D685"/>
  <c r="C681"/>
  <c r="D681"/>
  <c r="O677"/>
  <c r="D677"/>
  <c r="H673"/>
  <c r="D673"/>
  <c r="C669"/>
  <c r="D669"/>
  <c r="C665"/>
  <c r="D665"/>
  <c r="H661"/>
  <c r="D661"/>
  <c r="O657"/>
  <c r="D657"/>
  <c r="C649"/>
  <c r="D649"/>
  <c r="H645"/>
  <c r="D645"/>
  <c r="C633"/>
  <c r="D633"/>
  <c r="H629"/>
  <c r="D629"/>
  <c r="C625"/>
  <c r="D625"/>
  <c r="C617"/>
  <c r="D617"/>
  <c r="C613"/>
  <c r="D613"/>
  <c r="C609"/>
  <c r="D609"/>
  <c r="C605"/>
  <c r="D605"/>
  <c r="C597"/>
  <c r="D597"/>
  <c r="C593"/>
  <c r="D593"/>
  <c r="C589"/>
  <c r="D589"/>
  <c r="C585"/>
  <c r="D585"/>
  <c r="H581"/>
  <c r="D581"/>
  <c r="C577"/>
  <c r="D577"/>
  <c r="C573"/>
  <c r="D573"/>
  <c r="O565"/>
  <c r="D565"/>
  <c r="H561"/>
  <c r="D561"/>
  <c r="C557"/>
  <c r="D557"/>
  <c r="C553"/>
  <c r="D553"/>
  <c r="H545"/>
  <c r="D545"/>
  <c r="C537"/>
  <c r="D537"/>
  <c r="C533"/>
  <c r="D533"/>
  <c r="C525"/>
  <c r="D525"/>
  <c r="C521"/>
  <c r="D521"/>
  <c r="H517"/>
  <c r="D517"/>
  <c r="C513"/>
  <c r="D513"/>
  <c r="C509"/>
  <c r="D509"/>
  <c r="O505"/>
  <c r="D505"/>
  <c r="H501"/>
  <c r="D501"/>
  <c r="C497"/>
  <c r="D497"/>
  <c r="C493"/>
  <c r="D493"/>
  <c r="O477"/>
  <c r="D477"/>
  <c r="C473"/>
  <c r="D473"/>
  <c r="H469"/>
  <c r="D469"/>
  <c r="C465"/>
  <c r="D465"/>
  <c r="H461"/>
  <c r="D461"/>
  <c r="H453"/>
  <c r="D453"/>
  <c r="C441"/>
  <c r="D441"/>
  <c r="H437"/>
  <c r="D437"/>
  <c r="H429"/>
  <c r="D429"/>
  <c r="O425"/>
  <c r="D425"/>
  <c r="C421"/>
  <c r="D421"/>
  <c r="C413"/>
  <c r="D413"/>
  <c r="C409"/>
  <c r="D409"/>
  <c r="C405"/>
  <c r="D405"/>
  <c r="C401"/>
  <c r="D401"/>
  <c r="H397"/>
  <c r="D397"/>
  <c r="C393"/>
  <c r="D393"/>
  <c r="C389"/>
  <c r="D389"/>
  <c r="C381"/>
  <c r="D381"/>
  <c r="C377"/>
  <c r="D377"/>
  <c r="H373"/>
  <c r="D373"/>
  <c r="H365"/>
  <c r="D365"/>
  <c r="C361"/>
  <c r="D361"/>
  <c r="C349"/>
  <c r="D349"/>
  <c r="C341"/>
  <c r="D341"/>
  <c r="C337"/>
  <c r="D337"/>
  <c r="H333"/>
  <c r="D333"/>
  <c r="C325"/>
  <c r="D325"/>
  <c r="C317"/>
  <c r="D317"/>
  <c r="H309"/>
  <c r="D309"/>
  <c r="H301"/>
  <c r="D301"/>
  <c r="C293"/>
  <c r="D293"/>
  <c r="C289"/>
  <c r="D289"/>
  <c r="S285"/>
  <c r="D285"/>
  <c r="C281"/>
  <c r="D281"/>
  <c r="H277"/>
  <c r="D277"/>
  <c r="C269"/>
  <c r="D269"/>
  <c r="C265"/>
  <c r="D265"/>
  <c r="C261"/>
  <c r="D261"/>
  <c r="O257"/>
  <c r="D257"/>
  <c r="C253"/>
  <c r="D253"/>
  <c r="H245"/>
  <c r="D245"/>
  <c r="C241"/>
  <c r="D241"/>
  <c r="C233"/>
  <c r="D233"/>
  <c r="C221"/>
  <c r="D221"/>
  <c r="H213"/>
  <c r="D213"/>
  <c r="C209"/>
  <c r="D209"/>
  <c r="H205"/>
  <c r="D205"/>
  <c r="C201"/>
  <c r="D201"/>
  <c r="C197"/>
  <c r="D197"/>
  <c r="C189"/>
  <c r="D189"/>
  <c r="C181"/>
  <c r="D181"/>
  <c r="C177"/>
  <c r="D177"/>
  <c r="C169"/>
  <c r="D169"/>
  <c r="C165"/>
  <c r="D165"/>
  <c r="C161"/>
  <c r="D161"/>
  <c r="O157"/>
  <c r="D157"/>
  <c r="C153"/>
  <c r="D153"/>
  <c r="H149"/>
  <c r="D149"/>
  <c r="H141"/>
  <c r="D141"/>
  <c r="C137"/>
  <c r="D137"/>
  <c r="C133"/>
  <c r="D133"/>
  <c r="C129"/>
  <c r="D129"/>
  <c r="C125"/>
  <c r="D125"/>
  <c r="C121"/>
  <c r="D121"/>
  <c r="C113"/>
  <c r="D113"/>
  <c r="C109"/>
  <c r="D109"/>
  <c r="C880"/>
  <c r="D880"/>
  <c r="N868"/>
  <c r="D868"/>
  <c r="N828"/>
  <c r="D828"/>
  <c r="C756"/>
  <c r="D756"/>
  <c r="C740"/>
  <c r="D740"/>
  <c r="C692"/>
  <c r="D692"/>
  <c r="C612"/>
  <c r="D612"/>
  <c r="C564"/>
  <c r="D564"/>
  <c r="C548"/>
  <c r="D548"/>
  <c r="N532"/>
  <c r="D532"/>
  <c r="C500"/>
  <c r="D500"/>
  <c r="N484"/>
  <c r="D484"/>
  <c r="C436"/>
  <c r="D436"/>
  <c r="C420"/>
  <c r="D420"/>
  <c r="C372"/>
  <c r="D372"/>
  <c r="C356"/>
  <c r="D356"/>
  <c r="C975"/>
  <c r="D975"/>
  <c r="C939"/>
  <c r="D939"/>
  <c r="C847"/>
  <c r="D847"/>
  <c r="C315"/>
  <c r="D315"/>
  <c r="C299"/>
  <c r="D299"/>
  <c r="C251"/>
  <c r="D251"/>
  <c r="C235"/>
  <c r="D235"/>
  <c r="C187"/>
  <c r="D187"/>
  <c r="C171"/>
  <c r="D171"/>
  <c r="C123"/>
  <c r="D123"/>
  <c r="C107"/>
  <c r="D107"/>
  <c r="C505"/>
  <c r="C801"/>
  <c r="E5"/>
  <c r="S5" s="1"/>
  <c r="C5" i="4"/>
  <c r="C853" i="1"/>
  <c r="C945"/>
  <c r="C781"/>
  <c r="C753"/>
  <c r="C657"/>
  <c r="C869"/>
  <c r="C817"/>
  <c r="C757"/>
  <c r="C517"/>
  <c r="H949"/>
  <c r="H789"/>
  <c r="H597"/>
  <c r="H269"/>
  <c r="O901"/>
  <c r="O597"/>
  <c r="C949"/>
  <c r="C865"/>
  <c r="C837"/>
  <c r="C773"/>
  <c r="C709"/>
  <c r="C677"/>
  <c r="C501"/>
  <c r="C477"/>
  <c r="C453"/>
  <c r="C425"/>
  <c r="C257"/>
  <c r="C213"/>
  <c r="H917"/>
  <c r="H725"/>
  <c r="H565"/>
  <c r="H693"/>
  <c r="H533"/>
  <c r="H181"/>
  <c r="C993"/>
  <c r="C965"/>
  <c r="C881"/>
  <c r="C689"/>
  <c r="C661"/>
  <c r="C309"/>
  <c r="H981"/>
  <c r="H821"/>
  <c r="C484"/>
  <c r="H757"/>
  <c r="O213"/>
  <c r="H998"/>
  <c r="AH998"/>
  <c r="AC998"/>
  <c r="Q998"/>
  <c r="AC990"/>
  <c r="AH990"/>
  <c r="Q990"/>
  <c r="AH982"/>
  <c r="AC982"/>
  <c r="Q982"/>
  <c r="H982"/>
  <c r="AH974"/>
  <c r="AC974"/>
  <c r="Q974"/>
  <c r="AC966"/>
  <c r="AH966"/>
  <c r="Q966"/>
  <c r="H966"/>
  <c r="H958"/>
  <c r="AC958"/>
  <c r="AH958"/>
  <c r="Q958"/>
  <c r="AH950"/>
  <c r="AC950"/>
  <c r="Q950"/>
  <c r="AC942"/>
  <c r="AH942"/>
  <c r="Q942"/>
  <c r="H934"/>
  <c r="AH934"/>
  <c r="AC934"/>
  <c r="Q934"/>
  <c r="AC930"/>
  <c r="AH930"/>
  <c r="Q930"/>
  <c r="H926"/>
  <c r="AC926"/>
  <c r="AH926"/>
  <c r="Q926"/>
  <c r="AH922"/>
  <c r="AC922"/>
  <c r="Q922"/>
  <c r="AH918"/>
  <c r="AC918"/>
  <c r="Q918"/>
  <c r="H918"/>
  <c r="AH910"/>
  <c r="AC910"/>
  <c r="Q910"/>
  <c r="AC902"/>
  <c r="AH902"/>
  <c r="Q902"/>
  <c r="H902"/>
  <c r="H894"/>
  <c r="AC894"/>
  <c r="AH894"/>
  <c r="Q894"/>
  <c r="AH890"/>
  <c r="AC890"/>
  <c r="Q890"/>
  <c r="AC878"/>
  <c r="AH878"/>
  <c r="Q878"/>
  <c r="H870"/>
  <c r="AH870"/>
  <c r="AC870"/>
  <c r="Q870"/>
  <c r="AC862"/>
  <c r="AH862"/>
  <c r="Q862"/>
  <c r="AH854"/>
  <c r="AC854"/>
  <c r="Q854"/>
  <c r="H854"/>
  <c r="H846"/>
  <c r="AH846"/>
  <c r="AC846"/>
  <c r="Q846"/>
  <c r="AH834"/>
  <c r="AC834"/>
  <c r="Q834"/>
  <c r="C826"/>
  <c r="AH826"/>
  <c r="AC826"/>
  <c r="Q826"/>
  <c r="AH818"/>
  <c r="AC818"/>
  <c r="Q818"/>
  <c r="AH810"/>
  <c r="AC810"/>
  <c r="Q810"/>
  <c r="AH802"/>
  <c r="AC802"/>
  <c r="Q802"/>
  <c r="G790"/>
  <c r="AH790"/>
  <c r="AC790"/>
  <c r="Q790"/>
  <c r="H790"/>
  <c r="C790"/>
  <c r="H782"/>
  <c r="AH782"/>
  <c r="AC782"/>
  <c r="Q782"/>
  <c r="AC774"/>
  <c r="AH774"/>
  <c r="Q774"/>
  <c r="C774"/>
  <c r="H774"/>
  <c r="AH766"/>
  <c r="AC766"/>
  <c r="Q766"/>
  <c r="H758"/>
  <c r="AH758"/>
  <c r="AC758"/>
  <c r="Q758"/>
  <c r="AH750"/>
  <c r="AC750"/>
  <c r="Q750"/>
  <c r="G742"/>
  <c r="AH742"/>
  <c r="AC742"/>
  <c r="Q742"/>
  <c r="AH734"/>
  <c r="AC734"/>
  <c r="Q734"/>
  <c r="C734"/>
  <c r="AH722"/>
  <c r="AC722"/>
  <c r="Q722"/>
  <c r="O714"/>
  <c r="AH714"/>
  <c r="AC714"/>
  <c r="Q714"/>
  <c r="H702"/>
  <c r="AH702"/>
  <c r="AC702"/>
  <c r="Q702"/>
  <c r="AH694"/>
  <c r="AC694"/>
  <c r="Q694"/>
  <c r="H686"/>
  <c r="AH686"/>
  <c r="AC686"/>
  <c r="Q686"/>
  <c r="G678"/>
  <c r="AH678"/>
  <c r="AC678"/>
  <c r="Q678"/>
  <c r="H670"/>
  <c r="AH670"/>
  <c r="AC670"/>
  <c r="Q670"/>
  <c r="AH662"/>
  <c r="AC662"/>
  <c r="Q662"/>
  <c r="H662"/>
  <c r="C662"/>
  <c r="AH650"/>
  <c r="AC650"/>
  <c r="Q650"/>
  <c r="O650"/>
  <c r="C642"/>
  <c r="AH642"/>
  <c r="AC642"/>
  <c r="Q642"/>
  <c r="O634"/>
  <c r="AH634"/>
  <c r="AC634"/>
  <c r="Q634"/>
  <c r="C634"/>
  <c r="AH626"/>
  <c r="AC626"/>
  <c r="Q626"/>
  <c r="C626"/>
  <c r="H618"/>
  <c r="AH618"/>
  <c r="AC618"/>
  <c r="Q618"/>
  <c r="AH610"/>
  <c r="AC610"/>
  <c r="Q610"/>
  <c r="H606"/>
  <c r="AH606"/>
  <c r="AC606"/>
  <c r="Q606"/>
  <c r="C606"/>
  <c r="C618"/>
  <c r="O994"/>
  <c r="AC994"/>
  <c r="AH994"/>
  <c r="Q994"/>
  <c r="AH986"/>
  <c r="AC986"/>
  <c r="Q986"/>
  <c r="AH978"/>
  <c r="AC978"/>
  <c r="Q978"/>
  <c r="O970"/>
  <c r="AH970"/>
  <c r="AC970"/>
  <c r="Q970"/>
  <c r="G962"/>
  <c r="AH962"/>
  <c r="AC962"/>
  <c r="Q962"/>
  <c r="AH954"/>
  <c r="AC954"/>
  <c r="Q954"/>
  <c r="AH946"/>
  <c r="AC946"/>
  <c r="Q946"/>
  <c r="O938"/>
  <c r="AH938"/>
  <c r="AC938"/>
  <c r="Q938"/>
  <c r="AH914"/>
  <c r="AC914"/>
  <c r="Q914"/>
  <c r="O906"/>
  <c r="AH906"/>
  <c r="AC906"/>
  <c r="Q906"/>
  <c r="AH898"/>
  <c r="AC898"/>
  <c r="Q898"/>
  <c r="AH886"/>
  <c r="AC886"/>
  <c r="Q886"/>
  <c r="AH882"/>
  <c r="AC882"/>
  <c r="Q882"/>
  <c r="O874"/>
  <c r="AH874"/>
  <c r="AC874"/>
  <c r="Q874"/>
  <c r="AH866"/>
  <c r="AC866"/>
  <c r="Q866"/>
  <c r="O858"/>
  <c r="AH858"/>
  <c r="AC858"/>
  <c r="Q858"/>
  <c r="AH850"/>
  <c r="AC850"/>
  <c r="Q850"/>
  <c r="AH842"/>
  <c r="AC842"/>
  <c r="Q842"/>
  <c r="AC838"/>
  <c r="AH838"/>
  <c r="Q838"/>
  <c r="H838"/>
  <c r="AC830"/>
  <c r="AH830"/>
  <c r="Q830"/>
  <c r="C830"/>
  <c r="AH822"/>
  <c r="AC822"/>
  <c r="Q822"/>
  <c r="C822"/>
  <c r="H814"/>
  <c r="AC814"/>
  <c r="AH814"/>
  <c r="Q814"/>
  <c r="C814"/>
  <c r="G806"/>
  <c r="AH806"/>
  <c r="AC806"/>
  <c r="Q806"/>
  <c r="H798"/>
  <c r="AC798"/>
  <c r="AH798"/>
  <c r="Q798"/>
  <c r="C798"/>
  <c r="AH794"/>
  <c r="AC794"/>
  <c r="Q794"/>
  <c r="AH786"/>
  <c r="AC786"/>
  <c r="Q786"/>
  <c r="AH778"/>
  <c r="AC778"/>
  <c r="Q778"/>
  <c r="G770"/>
  <c r="AH770"/>
  <c r="AC770"/>
  <c r="Q770"/>
  <c r="AH762"/>
  <c r="AC762"/>
  <c r="Q762"/>
  <c r="C762"/>
  <c r="G754"/>
  <c r="AH754"/>
  <c r="AC754"/>
  <c r="Q754"/>
  <c r="C754"/>
  <c r="AH746"/>
  <c r="AC746"/>
  <c r="Q746"/>
  <c r="C746"/>
  <c r="C738"/>
  <c r="AH738"/>
  <c r="AC738"/>
  <c r="Q738"/>
  <c r="C730"/>
  <c r="AH730"/>
  <c r="AC730"/>
  <c r="Q730"/>
  <c r="AH726"/>
  <c r="AC726"/>
  <c r="Q726"/>
  <c r="H726"/>
  <c r="C726"/>
  <c r="AH718"/>
  <c r="AC718"/>
  <c r="Q718"/>
  <c r="C718"/>
  <c r="AH710"/>
  <c r="AC710"/>
  <c r="Q710"/>
  <c r="H710"/>
  <c r="C706"/>
  <c r="AH706"/>
  <c r="AC706"/>
  <c r="Q706"/>
  <c r="AH698"/>
  <c r="AC698"/>
  <c r="Q698"/>
  <c r="AH690"/>
  <c r="AC690"/>
  <c r="Q690"/>
  <c r="AH682"/>
  <c r="AC682"/>
  <c r="Q682"/>
  <c r="C682"/>
  <c r="AH674"/>
  <c r="AC674"/>
  <c r="Q674"/>
  <c r="AH666"/>
  <c r="AC666"/>
  <c r="Q666"/>
  <c r="AH658"/>
  <c r="AC658"/>
  <c r="Q658"/>
  <c r="AH654"/>
  <c r="AC654"/>
  <c r="Q654"/>
  <c r="C654"/>
  <c r="AH646"/>
  <c r="AC646"/>
  <c r="Q646"/>
  <c r="H646"/>
  <c r="C646"/>
  <c r="AH638"/>
  <c r="AC638"/>
  <c r="Q638"/>
  <c r="H630"/>
  <c r="AH630"/>
  <c r="AC630"/>
  <c r="Q630"/>
  <c r="AH622"/>
  <c r="AC622"/>
  <c r="Q622"/>
  <c r="H614"/>
  <c r="AH614"/>
  <c r="AC614"/>
  <c r="Q614"/>
  <c r="AH602"/>
  <c r="AC602"/>
  <c r="Q602"/>
  <c r="C782"/>
  <c r="C698"/>
  <c r="C670"/>
  <c r="AH598"/>
  <c r="AC598"/>
  <c r="Q598"/>
  <c r="H586"/>
  <c r="AH586"/>
  <c r="AC586"/>
  <c r="Q586"/>
  <c r="C578"/>
  <c r="AH578"/>
  <c r="AC578"/>
  <c r="Q578"/>
  <c r="O570"/>
  <c r="AH570"/>
  <c r="AC570"/>
  <c r="Q570"/>
  <c r="AH562"/>
  <c r="AC562"/>
  <c r="Q562"/>
  <c r="H554"/>
  <c r="AH554"/>
  <c r="AC554"/>
  <c r="Q554"/>
  <c r="AH546"/>
  <c r="AC546"/>
  <c r="Q546"/>
  <c r="AH538"/>
  <c r="AC538"/>
  <c r="Q538"/>
  <c r="AH530"/>
  <c r="AC530"/>
  <c r="Q530"/>
  <c r="AH522"/>
  <c r="AC522"/>
  <c r="Q522"/>
  <c r="G514"/>
  <c r="AH514"/>
  <c r="AC514"/>
  <c r="Q514"/>
  <c r="AH506"/>
  <c r="AC506"/>
  <c r="Q506"/>
  <c r="H498"/>
  <c r="AH498"/>
  <c r="AC498"/>
  <c r="Q498"/>
  <c r="H486"/>
  <c r="AH486"/>
  <c r="AC486"/>
  <c r="Q486"/>
  <c r="AH478"/>
  <c r="AC478"/>
  <c r="Q478"/>
  <c r="H470"/>
  <c r="AH470"/>
  <c r="AC470"/>
  <c r="Q470"/>
  <c r="AH462"/>
  <c r="AC462"/>
  <c r="Q462"/>
  <c r="AH458"/>
  <c r="AC458"/>
  <c r="Q458"/>
  <c r="C450"/>
  <c r="AH450"/>
  <c r="AC450"/>
  <c r="Q450"/>
  <c r="AH442"/>
  <c r="AC442"/>
  <c r="Q442"/>
  <c r="AH430"/>
  <c r="AC430"/>
  <c r="Q430"/>
  <c r="AH426"/>
  <c r="AC426"/>
  <c r="Q426"/>
  <c r="G414"/>
  <c r="AH414"/>
  <c r="AC414"/>
  <c r="Q414"/>
  <c r="O406"/>
  <c r="AH406"/>
  <c r="AC406"/>
  <c r="Q406"/>
  <c r="AH402"/>
  <c r="AC402"/>
  <c r="Q402"/>
  <c r="O390"/>
  <c r="AH390"/>
  <c r="AC390"/>
  <c r="Q390"/>
  <c r="C382"/>
  <c r="AH382"/>
  <c r="AC382"/>
  <c r="Q382"/>
  <c r="C374"/>
  <c r="AH374"/>
  <c r="AC374"/>
  <c r="Q374"/>
  <c r="AH366"/>
  <c r="AC366"/>
  <c r="Q366"/>
  <c r="G358"/>
  <c r="AH358"/>
  <c r="AC358"/>
  <c r="Q358"/>
  <c r="AH346"/>
  <c r="AC346"/>
  <c r="Q346"/>
  <c r="AC338"/>
  <c r="AH338"/>
  <c r="Q338"/>
  <c r="H330"/>
  <c r="AH330"/>
  <c r="AC330"/>
  <c r="Q330"/>
  <c r="AH322"/>
  <c r="AC322"/>
  <c r="Q322"/>
  <c r="G310"/>
  <c r="AH310"/>
  <c r="AC310"/>
  <c r="Q310"/>
  <c r="C302"/>
  <c r="AH302"/>
  <c r="AC302"/>
  <c r="Q302"/>
  <c r="AH294"/>
  <c r="AC294"/>
  <c r="Q294"/>
  <c r="C286"/>
  <c r="AH286"/>
  <c r="AC286"/>
  <c r="Q286"/>
  <c r="H278"/>
  <c r="AH278"/>
  <c r="AC278"/>
  <c r="Q278"/>
  <c r="C270"/>
  <c r="AH270"/>
  <c r="AC270"/>
  <c r="Q270"/>
  <c r="H262"/>
  <c r="AH262"/>
  <c r="AC262"/>
  <c r="Q262"/>
  <c r="AH250"/>
  <c r="AC250"/>
  <c r="Q250"/>
  <c r="AH242"/>
  <c r="AC242"/>
  <c r="Q242"/>
  <c r="AH234"/>
  <c r="AC234"/>
  <c r="Q234"/>
  <c r="H226"/>
  <c r="AH226"/>
  <c r="AC226"/>
  <c r="Q226"/>
  <c r="H218"/>
  <c r="AH218"/>
  <c r="AC218"/>
  <c r="Q218"/>
  <c r="O210"/>
  <c r="AC210"/>
  <c r="AH210"/>
  <c r="Q210"/>
  <c r="H198"/>
  <c r="AH198"/>
  <c r="AC198"/>
  <c r="Q198"/>
  <c r="AH190"/>
  <c r="AC190"/>
  <c r="Q190"/>
  <c r="H182"/>
  <c r="AH182"/>
  <c r="AC182"/>
  <c r="Q182"/>
  <c r="AC174"/>
  <c r="AH174"/>
  <c r="Q174"/>
  <c r="H166"/>
  <c r="AH166"/>
  <c r="AC166"/>
  <c r="Q166"/>
  <c r="H154"/>
  <c r="AC154"/>
  <c r="AH154"/>
  <c r="Q154"/>
  <c r="O146"/>
  <c r="AC146"/>
  <c r="AH146"/>
  <c r="Q146"/>
  <c r="H138"/>
  <c r="AC138"/>
  <c r="AH138"/>
  <c r="Q138"/>
  <c r="H130"/>
  <c r="AC130"/>
  <c r="AH130"/>
  <c r="Q130"/>
  <c r="H122"/>
  <c r="AH122"/>
  <c r="AC122"/>
  <c r="Q122"/>
  <c r="S114"/>
  <c r="AH114"/>
  <c r="AC114"/>
  <c r="Q114"/>
  <c r="AH106"/>
  <c r="AC106"/>
  <c r="Q106"/>
  <c r="AC98"/>
  <c r="AH98"/>
  <c r="Q98"/>
  <c r="H478"/>
  <c r="AH609"/>
  <c r="AC609"/>
  <c r="Q609"/>
  <c r="AC601"/>
  <c r="AH601"/>
  <c r="Q601"/>
  <c r="AH589"/>
  <c r="AC589"/>
  <c r="Q589"/>
  <c r="AH577"/>
  <c r="AC577"/>
  <c r="Q577"/>
  <c r="AH569"/>
  <c r="AC569"/>
  <c r="Q569"/>
  <c r="AC557"/>
  <c r="AH557"/>
  <c r="Q557"/>
  <c r="H549"/>
  <c r="AH549"/>
  <c r="AC549"/>
  <c r="Q549"/>
  <c r="AC537"/>
  <c r="AH537"/>
  <c r="Q537"/>
  <c r="AH525"/>
  <c r="AC525"/>
  <c r="Q525"/>
  <c r="AH513"/>
  <c r="AC513"/>
  <c r="Q513"/>
  <c r="AH501"/>
  <c r="AC501"/>
  <c r="Q501"/>
  <c r="AC493"/>
  <c r="AH493"/>
  <c r="Q493"/>
  <c r="AH481"/>
  <c r="AC481"/>
  <c r="Q481"/>
  <c r="AC473"/>
  <c r="AH473"/>
  <c r="Q473"/>
  <c r="AH461"/>
  <c r="AC461"/>
  <c r="Q461"/>
  <c r="O449"/>
  <c r="AH449"/>
  <c r="AC449"/>
  <c r="Q449"/>
  <c r="AH437"/>
  <c r="AC437"/>
  <c r="Q437"/>
  <c r="AH425"/>
  <c r="AC425"/>
  <c r="Q425"/>
  <c r="AC413"/>
  <c r="AH413"/>
  <c r="Q413"/>
  <c r="AH405"/>
  <c r="AC405"/>
  <c r="Q405"/>
  <c r="AH393"/>
  <c r="AC393"/>
  <c r="Q393"/>
  <c r="AC381"/>
  <c r="AH381"/>
  <c r="Q381"/>
  <c r="S369"/>
  <c r="AH369"/>
  <c r="AC369"/>
  <c r="Q369"/>
  <c r="AH357"/>
  <c r="AC357"/>
  <c r="Q357"/>
  <c r="S341"/>
  <c r="AH341"/>
  <c r="AC341"/>
  <c r="Q341"/>
  <c r="AH329"/>
  <c r="AC329"/>
  <c r="Q329"/>
  <c r="AH317"/>
  <c r="AC317"/>
  <c r="Q317"/>
  <c r="AH305"/>
  <c r="AC305"/>
  <c r="Q305"/>
  <c r="AH297"/>
  <c r="AC297"/>
  <c r="Q297"/>
  <c r="AH285"/>
  <c r="AC285"/>
  <c r="Q285"/>
  <c r="AH273"/>
  <c r="AC273"/>
  <c r="Q273"/>
  <c r="AH261"/>
  <c r="AC261"/>
  <c r="Q261"/>
  <c r="AH249"/>
  <c r="AC249"/>
  <c r="Q249"/>
  <c r="AH237"/>
  <c r="AC237"/>
  <c r="Q237"/>
  <c r="AH229"/>
  <c r="AC229"/>
  <c r="Q229"/>
  <c r="AH217"/>
  <c r="AC217"/>
  <c r="Q217"/>
  <c r="AH205"/>
  <c r="AC205"/>
  <c r="Q205"/>
  <c r="AH193"/>
  <c r="AC193"/>
  <c r="Q193"/>
  <c r="AH181"/>
  <c r="AC181"/>
  <c r="Q181"/>
  <c r="AH173"/>
  <c r="AC173"/>
  <c r="Q173"/>
  <c r="AH165"/>
  <c r="AC165"/>
  <c r="Q165"/>
  <c r="AH153"/>
  <c r="AC153"/>
  <c r="Q153"/>
  <c r="AH141"/>
  <c r="AC141"/>
  <c r="Q141"/>
  <c r="O129"/>
  <c r="AH129"/>
  <c r="AC129"/>
  <c r="Q129"/>
  <c r="H117"/>
  <c r="AH117"/>
  <c r="AC117"/>
  <c r="Q117"/>
  <c r="H101"/>
  <c r="AH101"/>
  <c r="AC101"/>
  <c r="Q101"/>
  <c r="H625"/>
  <c r="H413"/>
  <c r="H366"/>
  <c r="H325"/>
  <c r="H285"/>
  <c r="H197"/>
  <c r="H157"/>
  <c r="O717"/>
  <c r="O285"/>
  <c r="C941"/>
  <c r="C929"/>
  <c r="C813"/>
  <c r="C737"/>
  <c r="C693"/>
  <c r="C645"/>
  <c r="C570"/>
  <c r="C562"/>
  <c r="C481"/>
  <c r="C470"/>
  <c r="C461"/>
  <c r="C449"/>
  <c r="C437"/>
  <c r="C429"/>
  <c r="C369"/>
  <c r="C357"/>
  <c r="C305"/>
  <c r="C297"/>
  <c r="C285"/>
  <c r="C277"/>
  <c r="C229"/>
  <c r="C217"/>
  <c r="C205"/>
  <c r="C157"/>
  <c r="C149"/>
  <c r="C101"/>
  <c r="N1000"/>
  <c r="AH1000"/>
  <c r="AC1000"/>
  <c r="Q1000"/>
  <c r="AH996"/>
  <c r="AC996"/>
  <c r="Q996"/>
  <c r="AH992"/>
  <c r="AC992"/>
  <c r="Q992"/>
  <c r="N988"/>
  <c r="AH988"/>
  <c r="AC988"/>
  <c r="Q988"/>
  <c r="N984"/>
  <c r="AH984"/>
  <c r="AC984"/>
  <c r="Q984"/>
  <c r="AH980"/>
  <c r="AC980"/>
  <c r="Q980"/>
  <c r="AH976"/>
  <c r="AC976"/>
  <c r="Q976"/>
  <c r="N972"/>
  <c r="AH972"/>
  <c r="AC972"/>
  <c r="Q972"/>
  <c r="N968"/>
  <c r="AH968"/>
  <c r="AC968"/>
  <c r="Q968"/>
  <c r="AH964"/>
  <c r="AC964"/>
  <c r="Q964"/>
  <c r="AH960"/>
  <c r="AC960"/>
  <c r="Q960"/>
  <c r="N956"/>
  <c r="AH956"/>
  <c r="AC956"/>
  <c r="Q956"/>
  <c r="N952"/>
  <c r="AH952"/>
  <c r="AC952"/>
  <c r="Q952"/>
  <c r="AH948"/>
  <c r="AC948"/>
  <c r="Q948"/>
  <c r="AH944"/>
  <c r="AC944"/>
  <c r="Q944"/>
  <c r="N940"/>
  <c r="AH940"/>
  <c r="AC940"/>
  <c r="Q940"/>
  <c r="N936"/>
  <c r="AH936"/>
  <c r="AC936"/>
  <c r="Q936"/>
  <c r="AH932"/>
  <c r="AC932"/>
  <c r="Q932"/>
  <c r="N928"/>
  <c r="AH928"/>
  <c r="AC928"/>
  <c r="Q928"/>
  <c r="N924"/>
  <c r="AH924"/>
  <c r="AC924"/>
  <c r="Q924"/>
  <c r="N920"/>
  <c r="AH920"/>
  <c r="AC920"/>
  <c r="Q920"/>
  <c r="S916"/>
  <c r="AH916"/>
  <c r="AC916"/>
  <c r="Q916"/>
  <c r="N912"/>
  <c r="AH912"/>
  <c r="AC912"/>
  <c r="Q912"/>
  <c r="N908"/>
  <c r="AH908"/>
  <c r="AC908"/>
  <c r="Q908"/>
  <c r="N904"/>
  <c r="AH904"/>
  <c r="AC904"/>
  <c r="Q904"/>
  <c r="AH900"/>
  <c r="AC900"/>
  <c r="Q900"/>
  <c r="AH896"/>
  <c r="AC896"/>
  <c r="Q896"/>
  <c r="N892"/>
  <c r="AH892"/>
  <c r="AC892"/>
  <c r="Q892"/>
  <c r="N888"/>
  <c r="AH888"/>
  <c r="AC888"/>
  <c r="Q888"/>
  <c r="AH884"/>
  <c r="AC884"/>
  <c r="Q884"/>
  <c r="N880"/>
  <c r="AH880"/>
  <c r="AC880"/>
  <c r="Q880"/>
  <c r="AH876"/>
  <c r="AC876"/>
  <c r="Q876"/>
  <c r="N872"/>
  <c r="AH872"/>
  <c r="AC872"/>
  <c r="Q872"/>
  <c r="S868"/>
  <c r="AH868"/>
  <c r="AC868"/>
  <c r="Q868"/>
  <c r="AH864"/>
  <c r="AC864"/>
  <c r="Q864"/>
  <c r="N860"/>
  <c r="AH860"/>
  <c r="AC860"/>
  <c r="Q860"/>
  <c r="N856"/>
  <c r="AH856"/>
  <c r="AC856"/>
  <c r="Q856"/>
  <c r="AH852"/>
  <c r="AC852"/>
  <c r="Q852"/>
  <c r="AH848"/>
  <c r="AC848"/>
  <c r="Q848"/>
  <c r="N844"/>
  <c r="AH844"/>
  <c r="AC844"/>
  <c r="Q844"/>
  <c r="N840"/>
  <c r="AH840"/>
  <c r="AC840"/>
  <c r="Q840"/>
  <c r="AH836"/>
  <c r="AC836"/>
  <c r="Q836"/>
  <c r="AH832"/>
  <c r="AC832"/>
  <c r="Q832"/>
  <c r="AH828"/>
  <c r="AC828"/>
  <c r="Q828"/>
  <c r="N824"/>
  <c r="AH824"/>
  <c r="AC824"/>
  <c r="Q824"/>
  <c r="AH820"/>
  <c r="AC820"/>
  <c r="Q820"/>
  <c r="N816"/>
  <c r="AH816"/>
  <c r="AC816"/>
  <c r="Q816"/>
  <c r="N812"/>
  <c r="AH812"/>
  <c r="AC812"/>
  <c r="Q812"/>
  <c r="AH808"/>
  <c r="AC808"/>
  <c r="Q808"/>
  <c r="AH804"/>
  <c r="AC804"/>
  <c r="Q804"/>
  <c r="N800"/>
  <c r="AH800"/>
  <c r="AC800"/>
  <c r="Q800"/>
  <c r="N796"/>
  <c r="AH796"/>
  <c r="AC796"/>
  <c r="Q796"/>
  <c r="N792"/>
  <c r="AH792"/>
  <c r="AC792"/>
  <c r="Q792"/>
  <c r="AH788"/>
  <c r="AC788"/>
  <c r="Q788"/>
  <c r="N784"/>
  <c r="AH784"/>
  <c r="AC784"/>
  <c r="Q784"/>
  <c r="N780"/>
  <c r="AH780"/>
  <c r="AC780"/>
  <c r="Q780"/>
  <c r="N776"/>
  <c r="AH776"/>
  <c r="AC776"/>
  <c r="Q776"/>
  <c r="AH772"/>
  <c r="AC772"/>
  <c r="Q772"/>
  <c r="N768"/>
  <c r="AH768"/>
  <c r="AC768"/>
  <c r="Q768"/>
  <c r="N764"/>
  <c r="AH764"/>
  <c r="AC764"/>
  <c r="Q764"/>
  <c r="N760"/>
  <c r="AH760"/>
  <c r="AC760"/>
  <c r="Q760"/>
  <c r="AC756"/>
  <c r="AH756"/>
  <c r="Q756"/>
  <c r="N752"/>
  <c r="AH752"/>
  <c r="AC752"/>
  <c r="Q752"/>
  <c r="N748"/>
  <c r="AH748"/>
  <c r="AC748"/>
  <c r="Q748"/>
  <c r="N744"/>
  <c r="AC744"/>
  <c r="AH744"/>
  <c r="Q744"/>
  <c r="S740"/>
  <c r="AH740"/>
  <c r="AC740"/>
  <c r="Q740"/>
  <c r="N736"/>
  <c r="AH736"/>
  <c r="AC736"/>
  <c r="Q736"/>
  <c r="N732"/>
  <c r="AH732"/>
  <c r="AC732"/>
  <c r="Q732"/>
  <c r="N728"/>
  <c r="AC728"/>
  <c r="AH728"/>
  <c r="Q728"/>
  <c r="AH724"/>
  <c r="AC724"/>
  <c r="Q724"/>
  <c r="N720"/>
  <c r="AH720"/>
  <c r="AC720"/>
  <c r="Q720"/>
  <c r="AH716"/>
  <c r="AC716"/>
  <c r="Q716"/>
  <c r="N712"/>
  <c r="AH712"/>
  <c r="AC712"/>
  <c r="Q712"/>
  <c r="AC708"/>
  <c r="AH708"/>
  <c r="Q708"/>
  <c r="N704"/>
  <c r="AH704"/>
  <c r="AC704"/>
  <c r="Q704"/>
  <c r="AH700"/>
  <c r="AC700"/>
  <c r="Q700"/>
  <c r="N696"/>
  <c r="AH696"/>
  <c r="AC696"/>
  <c r="Q696"/>
  <c r="AH692"/>
  <c r="AC692"/>
  <c r="Q692"/>
  <c r="N688"/>
  <c r="AH688"/>
  <c r="AC688"/>
  <c r="Q688"/>
  <c r="N684"/>
  <c r="AH684"/>
  <c r="AC684"/>
  <c r="Q684"/>
  <c r="N680"/>
  <c r="AC680"/>
  <c r="AH680"/>
  <c r="Q680"/>
  <c r="AH676"/>
  <c r="AC676"/>
  <c r="Q676"/>
  <c r="N672"/>
  <c r="AH672"/>
  <c r="AC672"/>
  <c r="Q672"/>
  <c r="N668"/>
  <c r="AH668"/>
  <c r="AC668"/>
  <c r="Q668"/>
  <c r="N664"/>
  <c r="AH664"/>
  <c r="AC664"/>
  <c r="Q664"/>
  <c r="AH660"/>
  <c r="AC660"/>
  <c r="Q660"/>
  <c r="N656"/>
  <c r="AH656"/>
  <c r="AC656"/>
  <c r="Q656"/>
  <c r="N652"/>
  <c r="AH652"/>
  <c r="AC652"/>
  <c r="Q652"/>
  <c r="N648"/>
  <c r="AH648"/>
  <c r="AC648"/>
  <c r="Q648"/>
  <c r="AC644"/>
  <c r="AH644"/>
  <c r="Q644"/>
  <c r="N640"/>
  <c r="AH640"/>
  <c r="AC640"/>
  <c r="Q640"/>
  <c r="N636"/>
  <c r="AH636"/>
  <c r="AC636"/>
  <c r="Q636"/>
  <c r="N632"/>
  <c r="AH632"/>
  <c r="AC632"/>
  <c r="Q632"/>
  <c r="AC628"/>
  <c r="AH628"/>
  <c r="Q628"/>
  <c r="N624"/>
  <c r="AH624"/>
  <c r="AC624"/>
  <c r="Q624"/>
  <c r="N620"/>
  <c r="AC620"/>
  <c r="AH620"/>
  <c r="Q620"/>
  <c r="N616"/>
  <c r="AC616"/>
  <c r="AH616"/>
  <c r="Q616"/>
  <c r="S612"/>
  <c r="AC612"/>
  <c r="AH612"/>
  <c r="Q612"/>
  <c r="N608"/>
  <c r="AH608"/>
  <c r="AC608"/>
  <c r="Q608"/>
  <c r="N604"/>
  <c r="AC604"/>
  <c r="AH604"/>
  <c r="Q604"/>
  <c r="N600"/>
  <c r="AC600"/>
  <c r="AH600"/>
  <c r="Q600"/>
  <c r="AC596"/>
  <c r="AH596"/>
  <c r="Q596"/>
  <c r="N592"/>
  <c r="AH592"/>
  <c r="AC592"/>
  <c r="Q592"/>
  <c r="N588"/>
  <c r="AC588"/>
  <c r="AH588"/>
  <c r="Q588"/>
  <c r="N584"/>
  <c r="AC584"/>
  <c r="AH584"/>
  <c r="Q584"/>
  <c r="AC580"/>
  <c r="AH580"/>
  <c r="Q580"/>
  <c r="N576"/>
  <c r="AH576"/>
  <c r="AC576"/>
  <c r="Q576"/>
  <c r="N572"/>
  <c r="AC572"/>
  <c r="AH572"/>
  <c r="Q572"/>
  <c r="N568"/>
  <c r="AC568"/>
  <c r="AH568"/>
  <c r="Q568"/>
  <c r="AC564"/>
  <c r="AH564"/>
  <c r="Q564"/>
  <c r="N560"/>
  <c r="AH560"/>
  <c r="AC560"/>
  <c r="Q560"/>
  <c r="N556"/>
  <c r="AC556"/>
  <c r="AH556"/>
  <c r="Q556"/>
  <c r="N552"/>
  <c r="AC552"/>
  <c r="AH552"/>
  <c r="Q552"/>
  <c r="AC548"/>
  <c r="AH548"/>
  <c r="Q548"/>
  <c r="N544"/>
  <c r="AH544"/>
  <c r="AC544"/>
  <c r="Q544"/>
  <c r="N540"/>
  <c r="AC540"/>
  <c r="AH540"/>
  <c r="Q540"/>
  <c r="N536"/>
  <c r="AC536"/>
  <c r="AH536"/>
  <c r="Q536"/>
  <c r="AC532"/>
  <c r="AH532"/>
  <c r="Q532"/>
  <c r="N528"/>
  <c r="AH528"/>
  <c r="AC528"/>
  <c r="Q528"/>
  <c r="N524"/>
  <c r="AC524"/>
  <c r="AH524"/>
  <c r="Q524"/>
  <c r="N520"/>
  <c r="AC520"/>
  <c r="AH520"/>
  <c r="Q520"/>
  <c r="AC516"/>
  <c r="AH516"/>
  <c r="Q516"/>
  <c r="N512"/>
  <c r="AH512"/>
  <c r="AC512"/>
  <c r="Q512"/>
  <c r="N508"/>
  <c r="AC508"/>
  <c r="AH508"/>
  <c r="Q508"/>
  <c r="N504"/>
  <c r="AC504"/>
  <c r="AH504"/>
  <c r="Q504"/>
  <c r="N500"/>
  <c r="AC500"/>
  <c r="AH500"/>
  <c r="Q500"/>
  <c r="N496"/>
  <c r="AH496"/>
  <c r="AC496"/>
  <c r="Q496"/>
  <c r="N492"/>
  <c r="AC492"/>
  <c r="AH492"/>
  <c r="Q492"/>
  <c r="N488"/>
  <c r="AC488"/>
  <c r="AH488"/>
  <c r="Q488"/>
  <c r="AC484"/>
  <c r="AH484"/>
  <c r="Q484"/>
  <c r="N480"/>
  <c r="AH480"/>
  <c r="AC480"/>
  <c r="Q480"/>
  <c r="N476"/>
  <c r="AC476"/>
  <c r="AH476"/>
  <c r="Q476"/>
  <c r="N472"/>
  <c r="AC472"/>
  <c r="AH472"/>
  <c r="Q472"/>
  <c r="AC468"/>
  <c r="AH468"/>
  <c r="Q468"/>
  <c r="N464"/>
  <c r="AH464"/>
  <c r="AC464"/>
  <c r="Q464"/>
  <c r="N460"/>
  <c r="AC460"/>
  <c r="AH460"/>
  <c r="Q460"/>
  <c r="N456"/>
  <c r="AC456"/>
  <c r="AH456"/>
  <c r="Q456"/>
  <c r="AC452"/>
  <c r="AH452"/>
  <c r="Q452"/>
  <c r="N448"/>
  <c r="AH448"/>
  <c r="AC448"/>
  <c r="Q448"/>
  <c r="N444"/>
  <c r="AC444"/>
  <c r="AH444"/>
  <c r="Q444"/>
  <c r="N440"/>
  <c r="AC440"/>
  <c r="AH440"/>
  <c r="Q440"/>
  <c r="N436"/>
  <c r="AC436"/>
  <c r="AH436"/>
  <c r="Q436"/>
  <c r="N432"/>
  <c r="AH432"/>
  <c r="AC432"/>
  <c r="Q432"/>
  <c r="N428"/>
  <c r="AC428"/>
  <c r="AH428"/>
  <c r="Q428"/>
  <c r="N424"/>
  <c r="AC424"/>
  <c r="AH424"/>
  <c r="Q424"/>
  <c r="N420"/>
  <c r="AC420"/>
  <c r="AH420"/>
  <c r="Q420"/>
  <c r="N416"/>
  <c r="AH416"/>
  <c r="AC416"/>
  <c r="Q416"/>
  <c r="N412"/>
  <c r="AC412"/>
  <c r="AH412"/>
  <c r="Q412"/>
  <c r="N408"/>
  <c r="AC408"/>
  <c r="AH408"/>
  <c r="Q408"/>
  <c r="C404"/>
  <c r="AC404"/>
  <c r="AH404"/>
  <c r="Q404"/>
  <c r="N400"/>
  <c r="AH400"/>
  <c r="AC400"/>
  <c r="Q400"/>
  <c r="N396"/>
  <c r="AC396"/>
  <c r="AH396"/>
  <c r="Q396"/>
  <c r="N392"/>
  <c r="AC392"/>
  <c r="AH392"/>
  <c r="Q392"/>
  <c r="AC388"/>
  <c r="AH388"/>
  <c r="Q388"/>
  <c r="N384"/>
  <c r="AH384"/>
  <c r="AC384"/>
  <c r="Q384"/>
  <c r="N380"/>
  <c r="AC380"/>
  <c r="AH380"/>
  <c r="Q380"/>
  <c r="N376"/>
  <c r="AC376"/>
  <c r="AH376"/>
  <c r="Q376"/>
  <c r="N372"/>
  <c r="AC372"/>
  <c r="AH372"/>
  <c r="Q372"/>
  <c r="N368"/>
  <c r="AH368"/>
  <c r="AC368"/>
  <c r="Q368"/>
  <c r="N364"/>
  <c r="AC364"/>
  <c r="AH364"/>
  <c r="Q364"/>
  <c r="N360"/>
  <c r="AC360"/>
  <c r="AH360"/>
  <c r="Q360"/>
  <c r="AC356"/>
  <c r="AH356"/>
  <c r="Q356"/>
  <c r="N352"/>
  <c r="AH352"/>
  <c r="AC352"/>
  <c r="Q352"/>
  <c r="N348"/>
  <c r="AC348"/>
  <c r="AH348"/>
  <c r="Q348"/>
  <c r="N344"/>
  <c r="AC344"/>
  <c r="AH344"/>
  <c r="Q344"/>
  <c r="AH340"/>
  <c r="AC340"/>
  <c r="Q340"/>
  <c r="N336"/>
  <c r="AH336"/>
  <c r="AC336"/>
  <c r="Q336"/>
  <c r="N332"/>
  <c r="AC332"/>
  <c r="AH332"/>
  <c r="Q332"/>
  <c r="N328"/>
  <c r="AC328"/>
  <c r="AH328"/>
  <c r="Q328"/>
  <c r="N324"/>
  <c r="AC324"/>
  <c r="AH324"/>
  <c r="Q324"/>
  <c r="N320"/>
  <c r="AH320"/>
  <c r="AC320"/>
  <c r="Q320"/>
  <c r="N316"/>
  <c r="AC316"/>
  <c r="AH316"/>
  <c r="Q316"/>
  <c r="N312"/>
  <c r="AH312"/>
  <c r="AC312"/>
  <c r="Q312"/>
  <c r="N308"/>
  <c r="AC308"/>
  <c r="AH308"/>
  <c r="Q308"/>
  <c r="N304"/>
  <c r="AH304"/>
  <c r="AC304"/>
  <c r="Q304"/>
  <c r="N300"/>
  <c r="AC300"/>
  <c r="AH300"/>
  <c r="Q300"/>
  <c r="N296"/>
  <c r="AC296"/>
  <c r="AH296"/>
  <c r="Q296"/>
  <c r="N292"/>
  <c r="AC292"/>
  <c r="AH292"/>
  <c r="Q292"/>
  <c r="N288"/>
  <c r="AH288"/>
  <c r="AC288"/>
  <c r="Q288"/>
  <c r="N284"/>
  <c r="AH284"/>
  <c r="AC284"/>
  <c r="Q284"/>
  <c r="N280"/>
  <c r="AC280"/>
  <c r="AH280"/>
  <c r="Q280"/>
  <c r="N276"/>
  <c r="AH276"/>
  <c r="AC276"/>
  <c r="Q276"/>
  <c r="N272"/>
  <c r="AH272"/>
  <c r="AC272"/>
  <c r="Q272"/>
  <c r="N268"/>
  <c r="AC268"/>
  <c r="AH268"/>
  <c r="Q268"/>
  <c r="N264"/>
  <c r="AC264"/>
  <c r="AH264"/>
  <c r="Q264"/>
  <c r="N260"/>
  <c r="AC260"/>
  <c r="AH260"/>
  <c r="Q260"/>
  <c r="N256"/>
  <c r="AH256"/>
  <c r="AC256"/>
  <c r="Q256"/>
  <c r="N252"/>
  <c r="AC252"/>
  <c r="AH252"/>
  <c r="Q252"/>
  <c r="N248"/>
  <c r="AH248"/>
  <c r="AC248"/>
  <c r="Q248"/>
  <c r="N244"/>
  <c r="AC244"/>
  <c r="AH244"/>
  <c r="Q244"/>
  <c r="N240"/>
  <c r="AH240"/>
  <c r="AC240"/>
  <c r="Q240"/>
  <c r="N236"/>
  <c r="AC236"/>
  <c r="AH236"/>
  <c r="Q236"/>
  <c r="N232"/>
  <c r="AC232"/>
  <c r="AH232"/>
  <c r="Q232"/>
  <c r="N228"/>
  <c r="AC228"/>
  <c r="AH228"/>
  <c r="Q228"/>
  <c r="N224"/>
  <c r="AH224"/>
  <c r="AC224"/>
  <c r="Q224"/>
  <c r="N220"/>
  <c r="AH220"/>
  <c r="AC220"/>
  <c r="Q220"/>
  <c r="N216"/>
  <c r="AC216"/>
  <c r="AH216"/>
  <c r="Q216"/>
  <c r="N212"/>
  <c r="AH212"/>
  <c r="AC212"/>
  <c r="Q212"/>
  <c r="N208"/>
  <c r="AH208"/>
  <c r="AC208"/>
  <c r="Q208"/>
  <c r="N204"/>
  <c r="AC204"/>
  <c r="AH204"/>
  <c r="Q204"/>
  <c r="N200"/>
  <c r="AC200"/>
  <c r="AH200"/>
  <c r="Q200"/>
  <c r="N196"/>
  <c r="AC196"/>
  <c r="AH196"/>
  <c r="Q196"/>
  <c r="N192"/>
  <c r="AH192"/>
  <c r="AC192"/>
  <c r="Q192"/>
  <c r="N188"/>
  <c r="AC188"/>
  <c r="AH188"/>
  <c r="Q188"/>
  <c r="N184"/>
  <c r="AH184"/>
  <c r="AC184"/>
  <c r="Q184"/>
  <c r="AC180"/>
  <c r="AH180"/>
  <c r="Q180"/>
  <c r="N176"/>
  <c r="AH176"/>
  <c r="AC176"/>
  <c r="Q176"/>
  <c r="N172"/>
  <c r="AC172"/>
  <c r="AH172"/>
  <c r="Q172"/>
  <c r="N168"/>
  <c r="AC168"/>
  <c r="AH168"/>
  <c r="Q168"/>
  <c r="N164"/>
  <c r="AC164"/>
  <c r="AH164"/>
  <c r="Q164"/>
  <c r="N160"/>
  <c r="AH160"/>
  <c r="AC160"/>
  <c r="Q160"/>
  <c r="N156"/>
  <c r="AH156"/>
  <c r="AC156"/>
  <c r="Q156"/>
  <c r="N152"/>
  <c r="AC152"/>
  <c r="AH152"/>
  <c r="Q152"/>
  <c r="N148"/>
  <c r="AH148"/>
  <c r="AC148"/>
  <c r="Q148"/>
  <c r="N144"/>
  <c r="AH144"/>
  <c r="AC144"/>
  <c r="Q144"/>
  <c r="N140"/>
  <c r="AC140"/>
  <c r="AH140"/>
  <c r="Q140"/>
  <c r="N136"/>
  <c r="AC136"/>
  <c r="AH136"/>
  <c r="Q136"/>
  <c r="N132"/>
  <c r="AC132"/>
  <c r="AH132"/>
  <c r="Q132"/>
  <c r="N128"/>
  <c r="AH128"/>
  <c r="AC128"/>
  <c r="Q128"/>
  <c r="N124"/>
  <c r="AC124"/>
  <c r="AH124"/>
  <c r="Q124"/>
  <c r="N120"/>
  <c r="AH120"/>
  <c r="AC120"/>
  <c r="Q120"/>
  <c r="N116"/>
  <c r="AC116"/>
  <c r="AH116"/>
  <c r="Q116"/>
  <c r="N112"/>
  <c r="AH112"/>
  <c r="AC112"/>
  <c r="Q112"/>
  <c r="N108"/>
  <c r="AC108"/>
  <c r="AH108"/>
  <c r="Q108"/>
  <c r="N104"/>
  <c r="AC104"/>
  <c r="AH104"/>
  <c r="Q104"/>
  <c r="N100"/>
  <c r="AC100"/>
  <c r="AH100"/>
  <c r="Q100"/>
  <c r="N96"/>
  <c r="AH96"/>
  <c r="AC96"/>
  <c r="Q96"/>
  <c r="H609"/>
  <c r="H493"/>
  <c r="H405"/>
  <c r="H382"/>
  <c r="H341"/>
  <c r="H237"/>
  <c r="H190"/>
  <c r="H173"/>
  <c r="N700"/>
  <c r="N356"/>
  <c r="O369"/>
  <c r="S514"/>
  <c r="S205"/>
  <c r="AH594"/>
  <c r="AC594"/>
  <c r="Q594"/>
  <c r="H590"/>
  <c r="AH590"/>
  <c r="AC590"/>
  <c r="Q590"/>
  <c r="AH582"/>
  <c r="AC582"/>
  <c r="Q582"/>
  <c r="AH574"/>
  <c r="AC574"/>
  <c r="Q574"/>
  <c r="H566"/>
  <c r="AH566"/>
  <c r="AC566"/>
  <c r="Q566"/>
  <c r="AH558"/>
  <c r="AC558"/>
  <c r="Q558"/>
  <c r="H550"/>
  <c r="AH550"/>
  <c r="AC550"/>
  <c r="Q550"/>
  <c r="H542"/>
  <c r="AH542"/>
  <c r="AC542"/>
  <c r="Q542"/>
  <c r="O534"/>
  <c r="AH534"/>
  <c r="AC534"/>
  <c r="Q534"/>
  <c r="AH526"/>
  <c r="AC526"/>
  <c r="Q526"/>
  <c r="AH518"/>
  <c r="AC518"/>
  <c r="Q518"/>
  <c r="AH510"/>
  <c r="AC510"/>
  <c r="Q510"/>
  <c r="H502"/>
  <c r="AH502"/>
  <c r="AC502"/>
  <c r="Q502"/>
  <c r="AH494"/>
  <c r="AC494"/>
  <c r="Q494"/>
  <c r="AH490"/>
  <c r="AC490"/>
  <c r="Q490"/>
  <c r="H482"/>
  <c r="AH482"/>
  <c r="AC482"/>
  <c r="Q482"/>
  <c r="H474"/>
  <c r="AH474"/>
  <c r="AC474"/>
  <c r="Q474"/>
  <c r="H466"/>
  <c r="AH466"/>
  <c r="AC466"/>
  <c r="Q466"/>
  <c r="AH454"/>
  <c r="AC454"/>
  <c r="Q454"/>
  <c r="O446"/>
  <c r="AH446"/>
  <c r="AC446"/>
  <c r="Q446"/>
  <c r="AH438"/>
  <c r="AC438"/>
  <c r="Q438"/>
  <c r="AH434"/>
  <c r="AC434"/>
  <c r="Q434"/>
  <c r="G422"/>
  <c r="AH422"/>
  <c r="AC422"/>
  <c r="Q422"/>
  <c r="AH418"/>
  <c r="AC418"/>
  <c r="Q418"/>
  <c r="AH410"/>
  <c r="AC410"/>
  <c r="Q410"/>
  <c r="AH398"/>
  <c r="AC398"/>
  <c r="Q398"/>
  <c r="AH394"/>
  <c r="AC394"/>
  <c r="Q394"/>
  <c r="C386"/>
  <c r="AH386"/>
  <c r="AC386"/>
  <c r="Q386"/>
  <c r="AH378"/>
  <c r="AC378"/>
  <c r="Q378"/>
  <c r="AH370"/>
  <c r="AC370"/>
  <c r="Q370"/>
  <c r="H362"/>
  <c r="AH362"/>
  <c r="AC362"/>
  <c r="Q362"/>
  <c r="O354"/>
  <c r="AH354"/>
  <c r="AC354"/>
  <c r="Q354"/>
  <c r="AH350"/>
  <c r="AC350"/>
  <c r="Q350"/>
  <c r="G342"/>
  <c r="AH342"/>
  <c r="AC342"/>
  <c r="Q342"/>
  <c r="AH334"/>
  <c r="AC334"/>
  <c r="Q334"/>
  <c r="AH326"/>
  <c r="AC326"/>
  <c r="Q326"/>
  <c r="C318"/>
  <c r="AH318"/>
  <c r="AC318"/>
  <c r="Q318"/>
  <c r="AH314"/>
  <c r="AC314"/>
  <c r="Q314"/>
  <c r="AH306"/>
  <c r="AC306"/>
  <c r="Q306"/>
  <c r="AH298"/>
  <c r="AC298"/>
  <c r="Q298"/>
  <c r="AC290"/>
  <c r="AH290"/>
  <c r="Q290"/>
  <c r="AH282"/>
  <c r="AC282"/>
  <c r="Q282"/>
  <c r="AH274"/>
  <c r="AC274"/>
  <c r="Q274"/>
  <c r="AH266"/>
  <c r="AC266"/>
  <c r="Q266"/>
  <c r="AC258"/>
  <c r="AH258"/>
  <c r="Q258"/>
  <c r="C254"/>
  <c r="AH254"/>
  <c r="AC254"/>
  <c r="Q254"/>
  <c r="H246"/>
  <c r="AH246"/>
  <c r="AC246"/>
  <c r="Q246"/>
  <c r="C238"/>
  <c r="AH238"/>
  <c r="AC238"/>
  <c r="Q238"/>
  <c r="H230"/>
  <c r="AH230"/>
  <c r="AC230"/>
  <c r="Q230"/>
  <c r="AH222"/>
  <c r="AC222"/>
  <c r="Q222"/>
  <c r="H214"/>
  <c r="AH214"/>
  <c r="AC214"/>
  <c r="Q214"/>
  <c r="AH206"/>
  <c r="AC206"/>
  <c r="Q206"/>
  <c r="H202"/>
  <c r="AH202"/>
  <c r="AC202"/>
  <c r="Q202"/>
  <c r="H194"/>
  <c r="AC194"/>
  <c r="AH194"/>
  <c r="Q194"/>
  <c r="H186"/>
  <c r="AH186"/>
  <c r="AC186"/>
  <c r="Q186"/>
  <c r="AH178"/>
  <c r="AC178"/>
  <c r="Q178"/>
  <c r="AH170"/>
  <c r="AC170"/>
  <c r="Q170"/>
  <c r="H162"/>
  <c r="AC162"/>
  <c r="AH162"/>
  <c r="Q162"/>
  <c r="AH158"/>
  <c r="AC158"/>
  <c r="Q158"/>
  <c r="H150"/>
  <c r="AH150"/>
  <c r="AC150"/>
  <c r="Q150"/>
  <c r="AH142"/>
  <c r="AC142"/>
  <c r="Q142"/>
  <c r="H134"/>
  <c r="AH134"/>
  <c r="AC134"/>
  <c r="Q134"/>
  <c r="AH126"/>
  <c r="AC126"/>
  <c r="Q126"/>
  <c r="H118"/>
  <c r="AH118"/>
  <c r="AC118"/>
  <c r="Q118"/>
  <c r="C110"/>
  <c r="AC110"/>
  <c r="AH110"/>
  <c r="Q110"/>
  <c r="G102"/>
  <c r="AH102"/>
  <c r="AC102"/>
  <c r="Q102"/>
  <c r="H414"/>
  <c r="H286"/>
  <c r="H222"/>
  <c r="H158"/>
  <c r="H110"/>
  <c r="O306"/>
  <c r="O114"/>
  <c r="C554"/>
  <c r="C534"/>
  <c r="C462"/>
  <c r="C390"/>
  <c r="C378"/>
  <c r="C370"/>
  <c r="C350"/>
  <c r="C326"/>
  <c r="C298"/>
  <c r="C278"/>
  <c r="C266"/>
  <c r="C230"/>
  <c r="C218"/>
  <c r="C198"/>
  <c r="C170"/>
  <c r="C150"/>
  <c r="C138"/>
  <c r="C102"/>
  <c r="AC1001"/>
  <c r="AH1001"/>
  <c r="Q1001"/>
  <c r="H997"/>
  <c r="AH997"/>
  <c r="AC997"/>
  <c r="Q997"/>
  <c r="AC993"/>
  <c r="AH993"/>
  <c r="Q993"/>
  <c r="O989"/>
  <c r="AC989"/>
  <c r="AH989"/>
  <c r="Q989"/>
  <c r="AC985"/>
  <c r="AH985"/>
  <c r="Q985"/>
  <c r="AH981"/>
  <c r="AC981"/>
  <c r="Q981"/>
  <c r="H977"/>
  <c r="AC977"/>
  <c r="AH977"/>
  <c r="Q977"/>
  <c r="O973"/>
  <c r="AC973"/>
  <c r="AH973"/>
  <c r="Q973"/>
  <c r="AC969"/>
  <c r="AH969"/>
  <c r="Q969"/>
  <c r="O965"/>
  <c r="AH965"/>
  <c r="AC965"/>
  <c r="Q965"/>
  <c r="AC961"/>
  <c r="AH961"/>
  <c r="Q961"/>
  <c r="O957"/>
  <c r="AC957"/>
  <c r="AH957"/>
  <c r="Q957"/>
  <c r="AC953"/>
  <c r="AH953"/>
  <c r="Q953"/>
  <c r="AH949"/>
  <c r="AC949"/>
  <c r="Q949"/>
  <c r="AC945"/>
  <c r="AH945"/>
  <c r="Q945"/>
  <c r="AC941"/>
  <c r="AH941"/>
  <c r="Q941"/>
  <c r="AC937"/>
  <c r="AH937"/>
  <c r="Q937"/>
  <c r="AH933"/>
  <c r="AC933"/>
  <c r="Q933"/>
  <c r="AC929"/>
  <c r="AH929"/>
  <c r="Q929"/>
  <c r="O925"/>
  <c r="AC925"/>
  <c r="AH925"/>
  <c r="Q925"/>
  <c r="AC921"/>
  <c r="AH921"/>
  <c r="Q921"/>
  <c r="O917"/>
  <c r="AH917"/>
  <c r="AC917"/>
  <c r="Q917"/>
  <c r="H913"/>
  <c r="AC913"/>
  <c r="AH913"/>
  <c r="Q913"/>
  <c r="AC909"/>
  <c r="AH909"/>
  <c r="Q909"/>
  <c r="AC905"/>
  <c r="AH905"/>
  <c r="Q905"/>
  <c r="AH901"/>
  <c r="AC901"/>
  <c r="Q901"/>
  <c r="AC897"/>
  <c r="AH897"/>
  <c r="Q897"/>
  <c r="O893"/>
  <c r="AC893"/>
  <c r="AH893"/>
  <c r="Q893"/>
  <c r="AC889"/>
  <c r="AH889"/>
  <c r="Q889"/>
  <c r="AH885"/>
  <c r="AC885"/>
  <c r="Q885"/>
  <c r="AC881"/>
  <c r="AH881"/>
  <c r="Q881"/>
  <c r="AC877"/>
  <c r="AH877"/>
  <c r="Q877"/>
  <c r="AC873"/>
  <c r="AH873"/>
  <c r="Q873"/>
  <c r="AH869"/>
  <c r="AC869"/>
  <c r="Q869"/>
  <c r="AC865"/>
  <c r="AH865"/>
  <c r="Q865"/>
  <c r="O861"/>
  <c r="AC861"/>
  <c r="AH861"/>
  <c r="Q861"/>
  <c r="AC857"/>
  <c r="AH857"/>
  <c r="Q857"/>
  <c r="AH853"/>
  <c r="AC853"/>
  <c r="Q853"/>
  <c r="H849"/>
  <c r="AC849"/>
  <c r="AH849"/>
  <c r="Q849"/>
  <c r="AC845"/>
  <c r="AH845"/>
  <c r="Q845"/>
  <c r="AC841"/>
  <c r="AH841"/>
  <c r="Q841"/>
  <c r="O837"/>
  <c r="AH837"/>
  <c r="AC837"/>
  <c r="Q837"/>
  <c r="AC833"/>
  <c r="AH833"/>
  <c r="Q833"/>
  <c r="O829"/>
  <c r="AC829"/>
  <c r="AH829"/>
  <c r="Q829"/>
  <c r="AC825"/>
  <c r="AH825"/>
  <c r="Q825"/>
  <c r="AH821"/>
  <c r="AC821"/>
  <c r="Q821"/>
  <c r="AC817"/>
  <c r="AH817"/>
  <c r="Q817"/>
  <c r="AC813"/>
  <c r="AH813"/>
  <c r="Q813"/>
  <c r="AC809"/>
  <c r="AH809"/>
  <c r="Q809"/>
  <c r="AH805"/>
  <c r="AC805"/>
  <c r="Q805"/>
  <c r="AC801"/>
  <c r="AH801"/>
  <c r="Q801"/>
  <c r="O797"/>
  <c r="AC797"/>
  <c r="AH797"/>
  <c r="Q797"/>
  <c r="AC793"/>
  <c r="AH793"/>
  <c r="Q793"/>
  <c r="O789"/>
  <c r="AH789"/>
  <c r="AC789"/>
  <c r="Q789"/>
  <c r="H785"/>
  <c r="AC785"/>
  <c r="AH785"/>
  <c r="Q785"/>
  <c r="AC781"/>
  <c r="AH781"/>
  <c r="Q781"/>
  <c r="AC777"/>
  <c r="AH777"/>
  <c r="Q777"/>
  <c r="AH773"/>
  <c r="AC773"/>
  <c r="Q773"/>
  <c r="AC769"/>
  <c r="AH769"/>
  <c r="Q769"/>
  <c r="O765"/>
  <c r="AC765"/>
  <c r="AH765"/>
  <c r="Q765"/>
  <c r="AC761"/>
  <c r="AH761"/>
  <c r="Q761"/>
  <c r="AH757"/>
  <c r="AC757"/>
  <c r="Q757"/>
  <c r="AH753"/>
  <c r="AC753"/>
  <c r="Q753"/>
  <c r="O749"/>
  <c r="AC749"/>
  <c r="AH749"/>
  <c r="Q749"/>
  <c r="AH745"/>
  <c r="AC745"/>
  <c r="Q745"/>
  <c r="AH741"/>
  <c r="AC741"/>
  <c r="Q741"/>
  <c r="AC737"/>
  <c r="AH737"/>
  <c r="Q737"/>
  <c r="O733"/>
  <c r="AC733"/>
  <c r="AH733"/>
  <c r="Q733"/>
  <c r="AC729"/>
  <c r="AH729"/>
  <c r="Q729"/>
  <c r="AH725"/>
  <c r="AC725"/>
  <c r="Q725"/>
  <c r="H721"/>
  <c r="AC721"/>
  <c r="AH721"/>
  <c r="Q721"/>
  <c r="AH717"/>
  <c r="AC717"/>
  <c r="Q717"/>
  <c r="AC713"/>
  <c r="AH713"/>
  <c r="Q713"/>
  <c r="O709"/>
  <c r="AH709"/>
  <c r="AC709"/>
  <c r="Q709"/>
  <c r="AC705"/>
  <c r="AH705"/>
  <c r="Q705"/>
  <c r="O701"/>
  <c r="AC701"/>
  <c r="AH701"/>
  <c r="Q701"/>
  <c r="AC697"/>
  <c r="AH697"/>
  <c r="Q697"/>
  <c r="AH693"/>
  <c r="AC693"/>
  <c r="Q693"/>
  <c r="AH689"/>
  <c r="AC689"/>
  <c r="Q689"/>
  <c r="AC685"/>
  <c r="AH685"/>
  <c r="Q685"/>
  <c r="AH681"/>
  <c r="AC681"/>
  <c r="Q681"/>
  <c r="AH677"/>
  <c r="AC677"/>
  <c r="Q677"/>
  <c r="AC673"/>
  <c r="AH673"/>
  <c r="Q673"/>
  <c r="O669"/>
  <c r="AC669"/>
  <c r="AH669"/>
  <c r="Q669"/>
  <c r="AC665"/>
  <c r="AH665"/>
  <c r="Q665"/>
  <c r="O661"/>
  <c r="AH661"/>
  <c r="AC661"/>
  <c r="Q661"/>
  <c r="H657"/>
  <c r="AC657"/>
  <c r="AH657"/>
  <c r="Q657"/>
  <c r="AH653"/>
  <c r="AC653"/>
  <c r="Q653"/>
  <c r="AC649"/>
  <c r="AH649"/>
  <c r="Q649"/>
  <c r="AH645"/>
  <c r="AC645"/>
  <c r="Q645"/>
  <c r="AC641"/>
  <c r="AH641"/>
  <c r="Q641"/>
  <c r="AC637"/>
  <c r="AH637"/>
  <c r="Q637"/>
  <c r="AC633"/>
  <c r="AH633"/>
  <c r="Q633"/>
  <c r="O629"/>
  <c r="AH629"/>
  <c r="AC629"/>
  <c r="Q629"/>
  <c r="AH625"/>
  <c r="AC625"/>
  <c r="Q625"/>
  <c r="AC621"/>
  <c r="AH621"/>
  <c r="Q621"/>
  <c r="AH617"/>
  <c r="AC617"/>
  <c r="Q617"/>
  <c r="H613"/>
  <c r="AH613"/>
  <c r="AC613"/>
  <c r="Q613"/>
  <c r="AC605"/>
  <c r="AH605"/>
  <c r="Q605"/>
  <c r="AH597"/>
  <c r="AC597"/>
  <c r="Q597"/>
  <c r="O593"/>
  <c r="AH593"/>
  <c r="AC593"/>
  <c r="Q593"/>
  <c r="AH585"/>
  <c r="AC585"/>
  <c r="Q585"/>
  <c r="AH581"/>
  <c r="AC581"/>
  <c r="Q581"/>
  <c r="AC573"/>
  <c r="AH573"/>
  <c r="Q573"/>
  <c r="AH565"/>
  <c r="AC565"/>
  <c r="Q565"/>
  <c r="O561"/>
  <c r="AH561"/>
  <c r="AC561"/>
  <c r="Q561"/>
  <c r="O553"/>
  <c r="AH553"/>
  <c r="AC553"/>
  <c r="Q553"/>
  <c r="AC545"/>
  <c r="AH545"/>
  <c r="Q545"/>
  <c r="AC541"/>
  <c r="AH541"/>
  <c r="Q541"/>
  <c r="AH533"/>
  <c r="AC533"/>
  <c r="Q533"/>
  <c r="H529"/>
  <c r="AC529"/>
  <c r="AH529"/>
  <c r="Q529"/>
  <c r="AH521"/>
  <c r="AC521"/>
  <c r="Q521"/>
  <c r="AH517"/>
  <c r="AC517"/>
  <c r="Q517"/>
  <c r="AC509"/>
  <c r="AH509"/>
  <c r="Q509"/>
  <c r="AH505"/>
  <c r="AC505"/>
  <c r="Q505"/>
  <c r="AH497"/>
  <c r="AC497"/>
  <c r="Q497"/>
  <c r="AH489"/>
  <c r="AC489"/>
  <c r="Q489"/>
  <c r="AH485"/>
  <c r="AC485"/>
  <c r="Q485"/>
  <c r="AC477"/>
  <c r="AH477"/>
  <c r="Q477"/>
  <c r="AH469"/>
  <c r="AC469"/>
  <c r="Q469"/>
  <c r="AH465"/>
  <c r="AC465"/>
  <c r="Q465"/>
  <c r="AH457"/>
  <c r="AC457"/>
  <c r="Q457"/>
  <c r="AH453"/>
  <c r="AC453"/>
  <c r="Q453"/>
  <c r="AC445"/>
  <c r="AH445"/>
  <c r="Q445"/>
  <c r="AH441"/>
  <c r="AC441"/>
  <c r="Q441"/>
  <c r="AH433"/>
  <c r="AC433"/>
  <c r="Q433"/>
  <c r="AC429"/>
  <c r="AH429"/>
  <c r="Q429"/>
  <c r="AH421"/>
  <c r="AC421"/>
  <c r="Q421"/>
  <c r="AC417"/>
  <c r="AH417"/>
  <c r="Q417"/>
  <c r="AC409"/>
  <c r="AH409"/>
  <c r="Q409"/>
  <c r="AC401"/>
  <c r="AH401"/>
  <c r="Q401"/>
  <c r="O397"/>
  <c r="AH397"/>
  <c r="AC397"/>
  <c r="Q397"/>
  <c r="AH389"/>
  <c r="AC389"/>
  <c r="Q389"/>
  <c r="AH385"/>
  <c r="AC385"/>
  <c r="Q385"/>
  <c r="O377"/>
  <c r="AH377"/>
  <c r="AC377"/>
  <c r="Q377"/>
  <c r="AH373"/>
  <c r="AC373"/>
  <c r="Q373"/>
  <c r="AC365"/>
  <c r="AH365"/>
  <c r="Q365"/>
  <c r="AH361"/>
  <c r="AC361"/>
  <c r="Q361"/>
  <c r="AH353"/>
  <c r="AC353"/>
  <c r="Q353"/>
  <c r="O349"/>
  <c r="AC349"/>
  <c r="AH349"/>
  <c r="Q349"/>
  <c r="AC345"/>
  <c r="AH345"/>
  <c r="Q345"/>
  <c r="AH337"/>
  <c r="AC337"/>
  <c r="Q337"/>
  <c r="AH333"/>
  <c r="AC333"/>
  <c r="Q333"/>
  <c r="AH325"/>
  <c r="AC325"/>
  <c r="Q325"/>
  <c r="AH321"/>
  <c r="AC321"/>
  <c r="Q321"/>
  <c r="AH313"/>
  <c r="AC313"/>
  <c r="Q313"/>
  <c r="AH309"/>
  <c r="AC309"/>
  <c r="Q309"/>
  <c r="AH301"/>
  <c r="AC301"/>
  <c r="Q301"/>
  <c r="AH293"/>
  <c r="AC293"/>
  <c r="Q293"/>
  <c r="AH289"/>
  <c r="AC289"/>
  <c r="Q289"/>
  <c r="AH281"/>
  <c r="AC281"/>
  <c r="Q281"/>
  <c r="O277"/>
  <c r="AH277"/>
  <c r="AC277"/>
  <c r="Q277"/>
  <c r="AH269"/>
  <c r="AC269"/>
  <c r="Q269"/>
  <c r="O265"/>
  <c r="AH265"/>
  <c r="AC265"/>
  <c r="Q265"/>
  <c r="AH257"/>
  <c r="AC257"/>
  <c r="Q257"/>
  <c r="AH253"/>
  <c r="AC253"/>
  <c r="Q253"/>
  <c r="AH245"/>
  <c r="AC245"/>
  <c r="Q245"/>
  <c r="AH241"/>
  <c r="AC241"/>
  <c r="Q241"/>
  <c r="AH233"/>
  <c r="AC233"/>
  <c r="Q233"/>
  <c r="AH225"/>
  <c r="AC225"/>
  <c r="Q225"/>
  <c r="O221"/>
  <c r="AH221"/>
  <c r="AC221"/>
  <c r="Q221"/>
  <c r="AH213"/>
  <c r="AC213"/>
  <c r="Q213"/>
  <c r="AH209"/>
  <c r="AC209"/>
  <c r="Q209"/>
  <c r="O201"/>
  <c r="AH201"/>
  <c r="AC201"/>
  <c r="Q201"/>
  <c r="AH197"/>
  <c r="AC197"/>
  <c r="Q197"/>
  <c r="AH189"/>
  <c r="AC189"/>
  <c r="Q189"/>
  <c r="AH185"/>
  <c r="AC185"/>
  <c r="Q185"/>
  <c r="AH177"/>
  <c r="AC177"/>
  <c r="Q177"/>
  <c r="AH169"/>
  <c r="AC169"/>
  <c r="Q169"/>
  <c r="AH161"/>
  <c r="AC161"/>
  <c r="Q161"/>
  <c r="AH157"/>
  <c r="AC157"/>
  <c r="Q157"/>
  <c r="AH149"/>
  <c r="AC149"/>
  <c r="Q149"/>
  <c r="AH145"/>
  <c r="AC145"/>
  <c r="Q145"/>
  <c r="O137"/>
  <c r="AH137"/>
  <c r="AC137"/>
  <c r="Q137"/>
  <c r="AH133"/>
  <c r="AC133"/>
  <c r="Q133"/>
  <c r="AH125"/>
  <c r="AC125"/>
  <c r="Q125"/>
  <c r="AH121"/>
  <c r="AC121"/>
  <c r="Q121"/>
  <c r="AH113"/>
  <c r="AC113"/>
  <c r="Q113"/>
  <c r="AH109"/>
  <c r="AC109"/>
  <c r="Q109"/>
  <c r="AH105"/>
  <c r="AC105"/>
  <c r="Q105"/>
  <c r="AH97"/>
  <c r="AC97"/>
  <c r="Q97"/>
  <c r="H582"/>
  <c r="H518"/>
  <c r="H477"/>
  <c r="H430"/>
  <c r="H389"/>
  <c r="H349"/>
  <c r="H302"/>
  <c r="H261"/>
  <c r="H221"/>
  <c r="H174"/>
  <c r="H133"/>
  <c r="H109"/>
  <c r="O885"/>
  <c r="O773"/>
  <c r="O586"/>
  <c r="O382"/>
  <c r="O193"/>
  <c r="S261"/>
  <c r="C997"/>
  <c r="C981"/>
  <c r="C969"/>
  <c r="C953"/>
  <c r="C913"/>
  <c r="C901"/>
  <c r="C885"/>
  <c r="C873"/>
  <c r="C857"/>
  <c r="C845"/>
  <c r="C821"/>
  <c r="C809"/>
  <c r="C797"/>
  <c r="C785"/>
  <c r="C745"/>
  <c r="C725"/>
  <c r="C713"/>
  <c r="C701"/>
  <c r="C673"/>
  <c r="C653"/>
  <c r="C641"/>
  <c r="C629"/>
  <c r="C621"/>
  <c r="C601"/>
  <c r="C590"/>
  <c r="C581"/>
  <c r="C569"/>
  <c r="C561"/>
  <c r="C549"/>
  <c r="C541"/>
  <c r="C529"/>
  <c r="C518"/>
  <c r="C506"/>
  <c r="C498"/>
  <c r="C489"/>
  <c r="C478"/>
  <c r="C469"/>
  <c r="C457"/>
  <c r="C445"/>
  <c r="C426"/>
  <c r="C417"/>
  <c r="C406"/>
  <c r="C397"/>
  <c r="C385"/>
  <c r="C373"/>
  <c r="C365"/>
  <c r="C345"/>
  <c r="C333"/>
  <c r="C321"/>
  <c r="C313"/>
  <c r="C301"/>
  <c r="C294"/>
  <c r="C282"/>
  <c r="C273"/>
  <c r="C262"/>
  <c r="C245"/>
  <c r="C234"/>
  <c r="C225"/>
  <c r="C214"/>
  <c r="C202"/>
  <c r="C193"/>
  <c r="C185"/>
  <c r="C173"/>
  <c r="C166"/>
  <c r="C154"/>
  <c r="C145"/>
  <c r="C134"/>
  <c r="C117"/>
  <c r="C106"/>
  <c r="C97"/>
  <c r="G999"/>
  <c r="AH999"/>
  <c r="AC999"/>
  <c r="Q999"/>
  <c r="AH995"/>
  <c r="AC995"/>
  <c r="Q995"/>
  <c r="AH991"/>
  <c r="AC991"/>
  <c r="Q991"/>
  <c r="AC987"/>
  <c r="AH987"/>
  <c r="Q987"/>
  <c r="AH983"/>
  <c r="AC983"/>
  <c r="Q983"/>
  <c r="AC979"/>
  <c r="AH979"/>
  <c r="Q979"/>
  <c r="AH975"/>
  <c r="AC975"/>
  <c r="Q975"/>
  <c r="AH971"/>
  <c r="AC971"/>
  <c r="Q971"/>
  <c r="AH967"/>
  <c r="AC967"/>
  <c r="Q967"/>
  <c r="AC963"/>
  <c r="AH963"/>
  <c r="Q963"/>
  <c r="AH959"/>
  <c r="AC959"/>
  <c r="Q959"/>
  <c r="AH955"/>
  <c r="AC955"/>
  <c r="Q955"/>
  <c r="AH951"/>
  <c r="AC951"/>
  <c r="Q951"/>
  <c r="AC947"/>
  <c r="AH947"/>
  <c r="Q947"/>
  <c r="AH943"/>
  <c r="AC943"/>
  <c r="Q943"/>
  <c r="AH939"/>
  <c r="AC939"/>
  <c r="Q939"/>
  <c r="AH935"/>
  <c r="AC935"/>
  <c r="Q935"/>
  <c r="AH931"/>
  <c r="AC931"/>
  <c r="Q931"/>
  <c r="AH927"/>
  <c r="AC927"/>
  <c r="Q927"/>
  <c r="AC923"/>
  <c r="AH923"/>
  <c r="Q923"/>
  <c r="AH919"/>
  <c r="AC919"/>
  <c r="Q919"/>
  <c r="AC915"/>
  <c r="AH915"/>
  <c r="Q915"/>
  <c r="C911"/>
  <c r="AH911"/>
  <c r="AC911"/>
  <c r="Q911"/>
  <c r="AH907"/>
  <c r="AC907"/>
  <c r="Q907"/>
  <c r="AH903"/>
  <c r="AC903"/>
  <c r="Q903"/>
  <c r="AC899"/>
  <c r="AH899"/>
  <c r="Q899"/>
  <c r="AH895"/>
  <c r="AC895"/>
  <c r="Q895"/>
  <c r="AH891"/>
  <c r="AC891"/>
  <c r="Q891"/>
  <c r="AH887"/>
  <c r="AC887"/>
  <c r="Q887"/>
  <c r="AC883"/>
  <c r="AH883"/>
  <c r="Q883"/>
  <c r="AH879"/>
  <c r="AC879"/>
  <c r="Q879"/>
  <c r="C875"/>
  <c r="AH875"/>
  <c r="AC875"/>
  <c r="Q875"/>
  <c r="AH871"/>
  <c r="AC871"/>
  <c r="Q871"/>
  <c r="AH867"/>
  <c r="AC867"/>
  <c r="Q867"/>
  <c r="AH863"/>
  <c r="AC863"/>
  <c r="Q863"/>
  <c r="AC859"/>
  <c r="AH859"/>
  <c r="Q859"/>
  <c r="AH855"/>
  <c r="AC855"/>
  <c r="Q855"/>
  <c r="AC851"/>
  <c r="AH851"/>
  <c r="Q851"/>
  <c r="AH847"/>
  <c r="AC847"/>
  <c r="Q847"/>
  <c r="AH843"/>
  <c r="AC843"/>
  <c r="Q843"/>
  <c r="AH839"/>
  <c r="AC839"/>
  <c r="Q839"/>
  <c r="AC835"/>
  <c r="AH835"/>
  <c r="Q835"/>
  <c r="AH831"/>
  <c r="AC831"/>
  <c r="Q831"/>
  <c r="AH827"/>
  <c r="AC827"/>
  <c r="Q827"/>
  <c r="AH823"/>
  <c r="AC823"/>
  <c r="Q823"/>
  <c r="AC819"/>
  <c r="AH819"/>
  <c r="Q819"/>
  <c r="AH815"/>
  <c r="AC815"/>
  <c r="Q815"/>
  <c r="AH811"/>
  <c r="AC811"/>
  <c r="Q811"/>
  <c r="AH807"/>
  <c r="AC807"/>
  <c r="Q807"/>
  <c r="AH803"/>
  <c r="AC803"/>
  <c r="Q803"/>
  <c r="AH799"/>
  <c r="AC799"/>
  <c r="Q799"/>
  <c r="AC795"/>
  <c r="AH795"/>
  <c r="Q795"/>
  <c r="AH791"/>
  <c r="AC791"/>
  <c r="Q791"/>
  <c r="AC787"/>
  <c r="AH787"/>
  <c r="Q787"/>
  <c r="AH783"/>
  <c r="AC783"/>
  <c r="Q783"/>
  <c r="AH779"/>
  <c r="AC779"/>
  <c r="Q779"/>
  <c r="AH775"/>
  <c r="AC775"/>
  <c r="Q775"/>
  <c r="AC771"/>
  <c r="AH771"/>
  <c r="Q771"/>
  <c r="AH767"/>
  <c r="AC767"/>
  <c r="Q767"/>
  <c r="AH763"/>
  <c r="AC763"/>
  <c r="Q763"/>
  <c r="AH759"/>
  <c r="AC759"/>
  <c r="Q759"/>
  <c r="AC755"/>
  <c r="AH755"/>
  <c r="Q755"/>
  <c r="AH751"/>
  <c r="AC751"/>
  <c r="Q751"/>
  <c r="AH747"/>
  <c r="AC747"/>
  <c r="Q747"/>
  <c r="AH743"/>
  <c r="AC743"/>
  <c r="Q743"/>
  <c r="AH739"/>
  <c r="AC739"/>
  <c r="Q739"/>
  <c r="AC735"/>
  <c r="AH735"/>
  <c r="Q735"/>
  <c r="AH731"/>
  <c r="AC731"/>
  <c r="Q731"/>
  <c r="AH727"/>
  <c r="AC727"/>
  <c r="Q727"/>
  <c r="AC723"/>
  <c r="AH723"/>
  <c r="Q723"/>
  <c r="AC719"/>
  <c r="AH719"/>
  <c r="Q719"/>
  <c r="AH715"/>
  <c r="AC715"/>
  <c r="Q715"/>
  <c r="AH711"/>
  <c r="AC711"/>
  <c r="Q711"/>
  <c r="AC707"/>
  <c r="AH707"/>
  <c r="Q707"/>
  <c r="AH703"/>
  <c r="AC703"/>
  <c r="Q703"/>
  <c r="AH699"/>
  <c r="AC699"/>
  <c r="Q699"/>
  <c r="AH695"/>
  <c r="AC695"/>
  <c r="Q695"/>
  <c r="AC691"/>
  <c r="AH691"/>
  <c r="Q691"/>
  <c r="AC687"/>
  <c r="AH687"/>
  <c r="Q687"/>
  <c r="AH683"/>
  <c r="AC683"/>
  <c r="Q683"/>
  <c r="AH679"/>
  <c r="AC679"/>
  <c r="Q679"/>
  <c r="AH675"/>
  <c r="AC675"/>
  <c r="Q675"/>
  <c r="AC671"/>
  <c r="AH671"/>
  <c r="Q671"/>
  <c r="AH667"/>
  <c r="AC667"/>
  <c r="Q667"/>
  <c r="AH663"/>
  <c r="AC663"/>
  <c r="Q663"/>
  <c r="AC659"/>
  <c r="AH659"/>
  <c r="Q659"/>
  <c r="AH655"/>
  <c r="AC655"/>
  <c r="Q655"/>
  <c r="AH651"/>
  <c r="AC651"/>
  <c r="Q651"/>
  <c r="AH647"/>
  <c r="AC647"/>
  <c r="Q647"/>
  <c r="AC643"/>
  <c r="AH643"/>
  <c r="Q643"/>
  <c r="AH639"/>
  <c r="AC639"/>
  <c r="Q639"/>
  <c r="AH635"/>
  <c r="AC635"/>
  <c r="Q635"/>
  <c r="AH631"/>
  <c r="AC631"/>
  <c r="Q631"/>
  <c r="AH627"/>
  <c r="AC627"/>
  <c r="Q627"/>
  <c r="AH623"/>
  <c r="AC623"/>
  <c r="Q623"/>
  <c r="AH619"/>
  <c r="AC619"/>
  <c r="Q619"/>
  <c r="AC615"/>
  <c r="AH615"/>
  <c r="Q615"/>
  <c r="AH611"/>
  <c r="AC611"/>
  <c r="Q611"/>
  <c r="AH607"/>
  <c r="AC607"/>
  <c r="Q607"/>
  <c r="AH603"/>
  <c r="AC603"/>
  <c r="Q603"/>
  <c r="AC599"/>
  <c r="AH599"/>
  <c r="Q599"/>
  <c r="AH595"/>
  <c r="AC595"/>
  <c r="Q595"/>
  <c r="AH591"/>
  <c r="AC591"/>
  <c r="Q591"/>
  <c r="AH587"/>
  <c r="AC587"/>
  <c r="Q587"/>
  <c r="AH583"/>
  <c r="AC583"/>
  <c r="Q583"/>
  <c r="AH579"/>
  <c r="AC579"/>
  <c r="Q579"/>
  <c r="AH575"/>
  <c r="AC575"/>
  <c r="Q575"/>
  <c r="AH571"/>
  <c r="AC571"/>
  <c r="Q571"/>
  <c r="AC567"/>
  <c r="AH567"/>
  <c r="Q567"/>
  <c r="AH563"/>
  <c r="AC563"/>
  <c r="Q563"/>
  <c r="AC559"/>
  <c r="AH559"/>
  <c r="Q559"/>
  <c r="AH555"/>
  <c r="AC555"/>
  <c r="Q555"/>
  <c r="AC551"/>
  <c r="AH551"/>
  <c r="Q551"/>
  <c r="AH547"/>
  <c r="AC547"/>
  <c r="Q547"/>
  <c r="AC543"/>
  <c r="AH543"/>
  <c r="Q543"/>
  <c r="AH539"/>
  <c r="AC539"/>
  <c r="Q539"/>
  <c r="AC535"/>
  <c r="AH535"/>
  <c r="Q535"/>
  <c r="AC531"/>
  <c r="AH531"/>
  <c r="Q531"/>
  <c r="AH527"/>
  <c r="AC527"/>
  <c r="Q527"/>
  <c r="AH523"/>
  <c r="AC523"/>
  <c r="Q523"/>
  <c r="AH519"/>
  <c r="AC519"/>
  <c r="Q519"/>
  <c r="AC515"/>
  <c r="AH515"/>
  <c r="Q515"/>
  <c r="AH511"/>
  <c r="AC511"/>
  <c r="Q511"/>
  <c r="AH507"/>
  <c r="AC507"/>
  <c r="Q507"/>
  <c r="AC503"/>
  <c r="AH503"/>
  <c r="Q503"/>
  <c r="AH499"/>
  <c r="AC499"/>
  <c r="Q499"/>
  <c r="AH495"/>
  <c r="AC495"/>
  <c r="Q495"/>
  <c r="AH491"/>
  <c r="AC491"/>
  <c r="Q491"/>
  <c r="AC487"/>
  <c r="AH487"/>
  <c r="Q487"/>
  <c r="AH483"/>
  <c r="AC483"/>
  <c r="Q483"/>
  <c r="AH479"/>
  <c r="AC479"/>
  <c r="Q479"/>
  <c r="AH475"/>
  <c r="AC475"/>
  <c r="Q475"/>
  <c r="AC471"/>
  <c r="AH471"/>
  <c r="Q471"/>
  <c r="AH467"/>
  <c r="AC467"/>
  <c r="Q467"/>
  <c r="AH463"/>
  <c r="AC463"/>
  <c r="Q463"/>
  <c r="AH459"/>
  <c r="AC459"/>
  <c r="Q459"/>
  <c r="AH455"/>
  <c r="AC455"/>
  <c r="Q455"/>
  <c r="AH451"/>
  <c r="AC451"/>
  <c r="Q451"/>
  <c r="AH447"/>
  <c r="AC447"/>
  <c r="Q447"/>
  <c r="AH443"/>
  <c r="AC443"/>
  <c r="Q443"/>
  <c r="AC439"/>
  <c r="AH439"/>
  <c r="Q439"/>
  <c r="AH435"/>
  <c r="AC435"/>
  <c r="Q435"/>
  <c r="AC431"/>
  <c r="AH431"/>
  <c r="Q431"/>
  <c r="AH427"/>
  <c r="AC427"/>
  <c r="Q427"/>
  <c r="AC423"/>
  <c r="AH423"/>
  <c r="Q423"/>
  <c r="AH419"/>
  <c r="AC419"/>
  <c r="Q419"/>
  <c r="AC415"/>
  <c r="AH415"/>
  <c r="Q415"/>
  <c r="AH411"/>
  <c r="AC411"/>
  <c r="Q411"/>
  <c r="AC407"/>
  <c r="AH407"/>
  <c r="Q407"/>
  <c r="AC403"/>
  <c r="AH403"/>
  <c r="Q403"/>
  <c r="AH399"/>
  <c r="AC399"/>
  <c r="Q399"/>
  <c r="AH395"/>
  <c r="AC395"/>
  <c r="Q395"/>
  <c r="AH391"/>
  <c r="AC391"/>
  <c r="Q391"/>
  <c r="AC387"/>
  <c r="AH387"/>
  <c r="Q387"/>
  <c r="AH383"/>
  <c r="AC383"/>
  <c r="Q383"/>
  <c r="AH379"/>
  <c r="AC379"/>
  <c r="Q379"/>
  <c r="AC375"/>
  <c r="AH375"/>
  <c r="Q375"/>
  <c r="AH371"/>
  <c r="AC371"/>
  <c r="Q371"/>
  <c r="AH367"/>
  <c r="AC367"/>
  <c r="Q367"/>
  <c r="AH363"/>
  <c r="AC363"/>
  <c r="Q363"/>
  <c r="AC359"/>
  <c r="AH359"/>
  <c r="Q359"/>
  <c r="AH355"/>
  <c r="AC355"/>
  <c r="Q355"/>
  <c r="AH351"/>
  <c r="AC351"/>
  <c r="Q351"/>
  <c r="AH347"/>
  <c r="AC347"/>
  <c r="Q347"/>
  <c r="AC343"/>
  <c r="AH343"/>
  <c r="Q343"/>
  <c r="AH339"/>
  <c r="AC339"/>
  <c r="Q339"/>
  <c r="AH335"/>
  <c r="AC335"/>
  <c r="Q335"/>
  <c r="C331"/>
  <c r="AH331"/>
  <c r="AC331"/>
  <c r="Q331"/>
  <c r="AH327"/>
  <c r="AC327"/>
  <c r="Q327"/>
  <c r="AH323"/>
  <c r="AC323"/>
  <c r="Q323"/>
  <c r="AH319"/>
  <c r="AC319"/>
  <c r="Q319"/>
  <c r="AH315"/>
  <c r="AC315"/>
  <c r="Q315"/>
  <c r="AH311"/>
  <c r="AC311"/>
  <c r="Q311"/>
  <c r="AH307"/>
  <c r="AC307"/>
  <c r="Q307"/>
  <c r="AH303"/>
  <c r="AC303"/>
  <c r="Q303"/>
  <c r="AH299"/>
  <c r="AC299"/>
  <c r="Q299"/>
  <c r="AC295"/>
  <c r="AH295"/>
  <c r="Q295"/>
  <c r="AH291"/>
  <c r="AC291"/>
  <c r="Q291"/>
  <c r="AC287"/>
  <c r="AH287"/>
  <c r="Q287"/>
  <c r="C283"/>
  <c r="AH283"/>
  <c r="AC283"/>
  <c r="Q283"/>
  <c r="AC279"/>
  <c r="AH279"/>
  <c r="Q279"/>
  <c r="AH275"/>
  <c r="AC275"/>
  <c r="Q275"/>
  <c r="AH271"/>
  <c r="AC271"/>
  <c r="Q271"/>
  <c r="C267"/>
  <c r="AH267"/>
  <c r="AC267"/>
  <c r="Q267"/>
  <c r="AH263"/>
  <c r="AC263"/>
  <c r="Q263"/>
  <c r="AH259"/>
  <c r="AC259"/>
  <c r="Q259"/>
  <c r="AH255"/>
  <c r="AC255"/>
  <c r="Q255"/>
  <c r="AH251"/>
  <c r="AC251"/>
  <c r="Q251"/>
  <c r="AC247"/>
  <c r="AH247"/>
  <c r="Q247"/>
  <c r="AH243"/>
  <c r="AC243"/>
  <c r="Q243"/>
  <c r="AH239"/>
  <c r="AC239"/>
  <c r="Q239"/>
  <c r="AH235"/>
  <c r="AC235"/>
  <c r="Q235"/>
  <c r="AC231"/>
  <c r="AH231"/>
  <c r="Q231"/>
  <c r="AH227"/>
  <c r="AC227"/>
  <c r="Q227"/>
  <c r="AC223"/>
  <c r="AH223"/>
  <c r="Q223"/>
  <c r="C219"/>
  <c r="AH219"/>
  <c r="AC219"/>
  <c r="Q219"/>
  <c r="AC215"/>
  <c r="AH215"/>
  <c r="Q215"/>
  <c r="AC211"/>
  <c r="AH211"/>
  <c r="Q211"/>
  <c r="AH207"/>
  <c r="AC207"/>
  <c r="Q207"/>
  <c r="C203"/>
  <c r="AH203"/>
  <c r="AC203"/>
  <c r="Q203"/>
  <c r="AH199"/>
  <c r="AC199"/>
  <c r="Q199"/>
  <c r="AC195"/>
  <c r="AH195"/>
  <c r="Q195"/>
  <c r="AH191"/>
  <c r="AC191"/>
  <c r="Q191"/>
  <c r="AH187"/>
  <c r="AC187"/>
  <c r="Q187"/>
  <c r="AC183"/>
  <c r="AH183"/>
  <c r="Q183"/>
  <c r="AH179"/>
  <c r="AC179"/>
  <c r="Q179"/>
  <c r="AC175"/>
  <c r="AH175"/>
  <c r="Q175"/>
  <c r="AH171"/>
  <c r="AC171"/>
  <c r="Q171"/>
  <c r="AC167"/>
  <c r="AH167"/>
  <c r="Q167"/>
  <c r="AH163"/>
  <c r="AC163"/>
  <c r="Q163"/>
  <c r="AH159"/>
  <c r="AC159"/>
  <c r="Q159"/>
  <c r="C155"/>
  <c r="AH155"/>
  <c r="AC155"/>
  <c r="Q155"/>
  <c r="AH151"/>
  <c r="AC151"/>
  <c r="Q151"/>
  <c r="AH147"/>
  <c r="AC147"/>
  <c r="Q147"/>
  <c r="AH143"/>
  <c r="AC143"/>
  <c r="Q143"/>
  <c r="C139"/>
  <c r="AH139"/>
  <c r="AC139"/>
  <c r="Q139"/>
  <c r="AH135"/>
  <c r="AC135"/>
  <c r="Q135"/>
  <c r="AH131"/>
  <c r="AC131"/>
  <c r="Q131"/>
  <c r="AH127"/>
  <c r="AC127"/>
  <c r="Q127"/>
  <c r="AH123"/>
  <c r="AC123"/>
  <c r="Q123"/>
  <c r="AC119"/>
  <c r="AH119"/>
  <c r="Q119"/>
  <c r="AH115"/>
  <c r="AC115"/>
  <c r="Q115"/>
  <c r="AH111"/>
  <c r="AC111"/>
  <c r="Q111"/>
  <c r="AH107"/>
  <c r="AC107"/>
  <c r="Q107"/>
  <c r="AH103"/>
  <c r="AC103"/>
  <c r="Q103"/>
  <c r="AH99"/>
  <c r="AC99"/>
  <c r="Q99"/>
  <c r="H961"/>
  <c r="H897"/>
  <c r="H833"/>
  <c r="H769"/>
  <c r="H705"/>
  <c r="H641"/>
  <c r="H598"/>
  <c r="H577"/>
  <c r="H534"/>
  <c r="H513"/>
  <c r="H485"/>
  <c r="H462"/>
  <c r="H445"/>
  <c r="H421"/>
  <c r="H398"/>
  <c r="H381"/>
  <c r="H357"/>
  <c r="H334"/>
  <c r="H317"/>
  <c r="H293"/>
  <c r="H270"/>
  <c r="H253"/>
  <c r="H229"/>
  <c r="H206"/>
  <c r="H189"/>
  <c r="H165"/>
  <c r="H142"/>
  <c r="H125"/>
  <c r="N996"/>
  <c r="N660"/>
  <c r="O997"/>
  <c r="O909"/>
  <c r="O853"/>
  <c r="O805"/>
  <c r="O741"/>
  <c r="O685"/>
  <c r="O625"/>
  <c r="O525"/>
  <c r="O454"/>
  <c r="O321"/>
  <c r="O242"/>
  <c r="O149"/>
  <c r="S429"/>
  <c r="S996"/>
  <c r="S980"/>
  <c r="N980"/>
  <c r="S964"/>
  <c r="N964"/>
  <c r="S948"/>
  <c r="N948"/>
  <c r="N932"/>
  <c r="S932"/>
  <c r="N896"/>
  <c r="C896"/>
  <c r="S884"/>
  <c r="N884"/>
  <c r="N876"/>
  <c r="N864"/>
  <c r="C864"/>
  <c r="S852"/>
  <c r="N852"/>
  <c r="N848"/>
  <c r="C848"/>
  <c r="S836"/>
  <c r="N836"/>
  <c r="N832"/>
  <c r="S820"/>
  <c r="N820"/>
  <c r="N808"/>
  <c r="N804"/>
  <c r="S804"/>
  <c r="S788"/>
  <c r="C788"/>
  <c r="S772"/>
  <c r="N772"/>
  <c r="C772"/>
  <c r="S756"/>
  <c r="N756"/>
  <c r="S724"/>
  <c r="N724"/>
  <c r="C724"/>
  <c r="N716"/>
  <c r="S708"/>
  <c r="C708"/>
  <c r="N708"/>
  <c r="S692"/>
  <c r="N692"/>
  <c r="N676"/>
  <c r="S676"/>
  <c r="S660"/>
  <c r="C660"/>
  <c r="N644"/>
  <c r="C644"/>
  <c r="S644"/>
  <c r="S628"/>
  <c r="N628"/>
  <c r="S596"/>
  <c r="N596"/>
  <c r="C596"/>
  <c r="S580"/>
  <c r="C580"/>
  <c r="N580"/>
  <c r="N564"/>
  <c r="S548"/>
  <c r="N548"/>
  <c r="S532"/>
  <c r="C532"/>
  <c r="N516"/>
  <c r="C516"/>
  <c r="N468"/>
  <c r="C468"/>
  <c r="C452"/>
  <c r="N452"/>
  <c r="N388"/>
  <c r="C388"/>
  <c r="N340"/>
  <c r="C340"/>
  <c r="N180"/>
  <c r="N788"/>
  <c r="N612"/>
  <c r="N992"/>
  <c r="C992"/>
  <c r="N976"/>
  <c r="C976"/>
  <c r="N944"/>
  <c r="C944"/>
  <c r="S900"/>
  <c r="N900"/>
  <c r="C960"/>
  <c r="N916"/>
  <c r="N740"/>
  <c r="N404"/>
  <c r="G326"/>
  <c r="O326"/>
  <c r="H178"/>
  <c r="O178"/>
  <c r="H170"/>
  <c r="S170"/>
  <c r="H806"/>
  <c r="H742"/>
  <c r="H678"/>
  <c r="H102"/>
  <c r="O933"/>
  <c r="S386"/>
  <c r="C838"/>
  <c r="C806"/>
  <c r="C770"/>
  <c r="C514"/>
  <c r="C330"/>
  <c r="S497"/>
  <c r="O497"/>
  <c r="H950"/>
  <c r="H933"/>
  <c r="H886"/>
  <c r="H869"/>
  <c r="H822"/>
  <c r="H805"/>
  <c r="H741"/>
  <c r="H694"/>
  <c r="H677"/>
  <c r="H593"/>
  <c r="H454"/>
  <c r="H438"/>
  <c r="H422"/>
  <c r="H406"/>
  <c r="H390"/>
  <c r="H374"/>
  <c r="H358"/>
  <c r="H342"/>
  <c r="H326"/>
  <c r="H310"/>
  <c r="H294"/>
  <c r="O877"/>
  <c r="O618"/>
  <c r="O482"/>
  <c r="O999"/>
  <c r="S999"/>
  <c r="N999"/>
  <c r="H999"/>
  <c r="S995"/>
  <c r="O995"/>
  <c r="G995"/>
  <c r="H995"/>
  <c r="N995"/>
  <c r="O991"/>
  <c r="S991"/>
  <c r="N991"/>
  <c r="H991"/>
  <c r="C991"/>
  <c r="G991"/>
  <c r="S987"/>
  <c r="O987"/>
  <c r="C987"/>
  <c r="N987"/>
  <c r="G987"/>
  <c r="H987"/>
  <c r="O983"/>
  <c r="N983"/>
  <c r="H983"/>
  <c r="S983"/>
  <c r="G983"/>
  <c r="S979"/>
  <c r="O979"/>
  <c r="N979"/>
  <c r="G979"/>
  <c r="H979"/>
  <c r="O975"/>
  <c r="S975"/>
  <c r="N975"/>
  <c r="H975"/>
  <c r="G975"/>
  <c r="S971"/>
  <c r="O971"/>
  <c r="G971"/>
  <c r="C971"/>
  <c r="N971"/>
  <c r="H971"/>
  <c r="O967"/>
  <c r="S967"/>
  <c r="N967"/>
  <c r="H967"/>
  <c r="G967"/>
  <c r="S963"/>
  <c r="O963"/>
  <c r="N963"/>
  <c r="G963"/>
  <c r="H963"/>
  <c r="O959"/>
  <c r="S959"/>
  <c r="N959"/>
  <c r="C959"/>
  <c r="H959"/>
  <c r="G959"/>
  <c r="S955"/>
  <c r="O955"/>
  <c r="C955"/>
  <c r="H955"/>
  <c r="G955"/>
  <c r="N955"/>
  <c r="O951"/>
  <c r="N951"/>
  <c r="H951"/>
  <c r="S951"/>
  <c r="G951"/>
  <c r="S947"/>
  <c r="O947"/>
  <c r="N947"/>
  <c r="G947"/>
  <c r="H947"/>
  <c r="O943"/>
  <c r="S943"/>
  <c r="N943"/>
  <c r="H943"/>
  <c r="C943"/>
  <c r="G943"/>
  <c r="S939"/>
  <c r="O939"/>
  <c r="H939"/>
  <c r="N939"/>
  <c r="G939"/>
  <c r="O935"/>
  <c r="S935"/>
  <c r="N935"/>
  <c r="H935"/>
  <c r="G935"/>
  <c r="S931"/>
  <c r="O931"/>
  <c r="H931"/>
  <c r="N931"/>
  <c r="G931"/>
  <c r="O927"/>
  <c r="S927"/>
  <c r="N927"/>
  <c r="H927"/>
  <c r="G927"/>
  <c r="C927"/>
  <c r="S923"/>
  <c r="O923"/>
  <c r="C923"/>
  <c r="N923"/>
  <c r="H923"/>
  <c r="G923"/>
  <c r="O919"/>
  <c r="N919"/>
  <c r="H919"/>
  <c r="G919"/>
  <c r="S919"/>
  <c r="S915"/>
  <c r="O915"/>
  <c r="H915"/>
  <c r="N915"/>
  <c r="G915"/>
  <c r="O911"/>
  <c r="S911"/>
  <c r="N911"/>
  <c r="H911"/>
  <c r="G911"/>
  <c r="S907"/>
  <c r="O907"/>
  <c r="N907"/>
  <c r="H907"/>
  <c r="C907"/>
  <c r="G907"/>
  <c r="O903"/>
  <c r="S903"/>
  <c r="N903"/>
  <c r="H903"/>
  <c r="G903"/>
  <c r="S899"/>
  <c r="O899"/>
  <c r="H899"/>
  <c r="N899"/>
  <c r="G899"/>
  <c r="O895"/>
  <c r="S895"/>
  <c r="N895"/>
  <c r="C895"/>
  <c r="G895"/>
  <c r="H895"/>
  <c r="S891"/>
  <c r="O891"/>
  <c r="N891"/>
  <c r="G891"/>
  <c r="C891"/>
  <c r="H891"/>
  <c r="O887"/>
  <c r="N887"/>
  <c r="H887"/>
  <c r="S887"/>
  <c r="G887"/>
  <c r="S883"/>
  <c r="O883"/>
  <c r="G883"/>
  <c r="H883"/>
  <c r="N883"/>
  <c r="O879"/>
  <c r="S879"/>
  <c r="N879"/>
  <c r="H879"/>
  <c r="C879"/>
  <c r="G879"/>
  <c r="S875"/>
  <c r="O875"/>
  <c r="N875"/>
  <c r="H875"/>
  <c r="G875"/>
  <c r="O871"/>
  <c r="S871"/>
  <c r="N871"/>
  <c r="H871"/>
  <c r="G871"/>
  <c r="S867"/>
  <c r="O867"/>
  <c r="H867"/>
  <c r="N867"/>
  <c r="G867"/>
  <c r="O863"/>
  <c r="S863"/>
  <c r="N863"/>
  <c r="H863"/>
  <c r="G863"/>
  <c r="C863"/>
  <c r="S859"/>
  <c r="O859"/>
  <c r="C859"/>
  <c r="N859"/>
  <c r="H859"/>
  <c r="G859"/>
  <c r="O855"/>
  <c r="N855"/>
  <c r="H855"/>
  <c r="S855"/>
  <c r="G855"/>
  <c r="S851"/>
  <c r="O851"/>
  <c r="H851"/>
  <c r="N851"/>
  <c r="G851"/>
  <c r="O847"/>
  <c r="S847"/>
  <c r="N847"/>
  <c r="H847"/>
  <c r="G847"/>
  <c r="S843"/>
  <c r="O843"/>
  <c r="N843"/>
  <c r="C843"/>
  <c r="H843"/>
  <c r="G843"/>
  <c r="O839"/>
  <c r="S839"/>
  <c r="N839"/>
  <c r="H839"/>
  <c r="G839"/>
  <c r="S835"/>
  <c r="O835"/>
  <c r="H835"/>
  <c r="N835"/>
  <c r="G835"/>
  <c r="O831"/>
  <c r="S831"/>
  <c r="N831"/>
  <c r="G831"/>
  <c r="H831"/>
  <c r="S827"/>
  <c r="O827"/>
  <c r="N827"/>
  <c r="H827"/>
  <c r="G827"/>
  <c r="O823"/>
  <c r="N823"/>
  <c r="H823"/>
  <c r="S823"/>
  <c r="G823"/>
  <c r="S819"/>
  <c r="O819"/>
  <c r="G819"/>
  <c r="H819"/>
  <c r="N819"/>
  <c r="O815"/>
  <c r="S815"/>
  <c r="N815"/>
  <c r="H815"/>
  <c r="G815"/>
  <c r="S811"/>
  <c r="O811"/>
  <c r="N811"/>
  <c r="G811"/>
  <c r="H811"/>
  <c r="O807"/>
  <c r="S807"/>
  <c r="N807"/>
  <c r="H807"/>
  <c r="G807"/>
  <c r="S803"/>
  <c r="O803"/>
  <c r="G803"/>
  <c r="H803"/>
  <c r="N803"/>
  <c r="O799"/>
  <c r="S799"/>
  <c r="N799"/>
  <c r="H799"/>
  <c r="G799"/>
  <c r="S795"/>
  <c r="O795"/>
  <c r="N795"/>
  <c r="G795"/>
  <c r="H795"/>
  <c r="O791"/>
  <c r="N791"/>
  <c r="H791"/>
  <c r="S791"/>
  <c r="G791"/>
  <c r="S787"/>
  <c r="O787"/>
  <c r="G787"/>
  <c r="H787"/>
  <c r="N787"/>
  <c r="O783"/>
  <c r="S783"/>
  <c r="N783"/>
  <c r="H783"/>
  <c r="G783"/>
  <c r="S779"/>
  <c r="O779"/>
  <c r="N779"/>
  <c r="G779"/>
  <c r="H779"/>
  <c r="O775"/>
  <c r="S775"/>
  <c r="N775"/>
  <c r="H775"/>
  <c r="G775"/>
  <c r="S771"/>
  <c r="O771"/>
  <c r="H771"/>
  <c r="N771"/>
  <c r="G771"/>
  <c r="O767"/>
  <c r="S767"/>
  <c r="N767"/>
  <c r="H767"/>
  <c r="G767"/>
  <c r="S763"/>
  <c r="O763"/>
  <c r="N763"/>
  <c r="H763"/>
  <c r="G763"/>
  <c r="O759"/>
  <c r="N759"/>
  <c r="H759"/>
  <c r="G759"/>
  <c r="S759"/>
  <c r="S755"/>
  <c r="O755"/>
  <c r="H755"/>
  <c r="N755"/>
  <c r="G755"/>
  <c r="O751"/>
  <c r="S751"/>
  <c r="N751"/>
  <c r="G751"/>
  <c r="H751"/>
  <c r="S747"/>
  <c r="O747"/>
  <c r="N747"/>
  <c r="H747"/>
  <c r="G747"/>
  <c r="O743"/>
  <c r="S743"/>
  <c r="N743"/>
  <c r="H743"/>
  <c r="G743"/>
  <c r="S739"/>
  <c r="O739"/>
  <c r="G739"/>
  <c r="H739"/>
  <c r="N739"/>
  <c r="O735"/>
  <c r="S735"/>
  <c r="N735"/>
  <c r="H735"/>
  <c r="G735"/>
  <c r="S731"/>
  <c r="O731"/>
  <c r="N731"/>
  <c r="G731"/>
  <c r="H731"/>
  <c r="O727"/>
  <c r="N727"/>
  <c r="H727"/>
  <c r="S727"/>
  <c r="G727"/>
  <c r="S723"/>
  <c r="O723"/>
  <c r="G723"/>
  <c r="H723"/>
  <c r="N723"/>
  <c r="O719"/>
  <c r="S719"/>
  <c r="N719"/>
  <c r="H719"/>
  <c r="G719"/>
  <c r="S715"/>
  <c r="O715"/>
  <c r="N715"/>
  <c r="H715"/>
  <c r="G715"/>
  <c r="O711"/>
  <c r="S711"/>
  <c r="N711"/>
  <c r="H711"/>
  <c r="G711"/>
  <c r="S707"/>
  <c r="O707"/>
  <c r="G707"/>
  <c r="H707"/>
  <c r="N707"/>
  <c r="O703"/>
  <c r="S703"/>
  <c r="N703"/>
  <c r="H703"/>
  <c r="G703"/>
  <c r="S699"/>
  <c r="O699"/>
  <c r="G699"/>
  <c r="N699"/>
  <c r="H699"/>
  <c r="O695"/>
  <c r="N695"/>
  <c r="H695"/>
  <c r="S695"/>
  <c r="G695"/>
  <c r="S691"/>
  <c r="O691"/>
  <c r="N691"/>
  <c r="G691"/>
  <c r="H691"/>
  <c r="O687"/>
  <c r="S687"/>
  <c r="N687"/>
  <c r="G687"/>
  <c r="H687"/>
  <c r="S683"/>
  <c r="O683"/>
  <c r="H683"/>
  <c r="N683"/>
  <c r="G683"/>
  <c r="O679"/>
  <c r="S679"/>
  <c r="N679"/>
  <c r="H679"/>
  <c r="G679"/>
  <c r="S675"/>
  <c r="O675"/>
  <c r="N675"/>
  <c r="H675"/>
  <c r="G675"/>
  <c r="O671"/>
  <c r="S671"/>
  <c r="N671"/>
  <c r="H671"/>
  <c r="G671"/>
  <c r="S667"/>
  <c r="O667"/>
  <c r="N667"/>
  <c r="H667"/>
  <c r="G667"/>
  <c r="O663"/>
  <c r="N663"/>
  <c r="H663"/>
  <c r="S663"/>
  <c r="G663"/>
  <c r="S659"/>
  <c r="O659"/>
  <c r="N659"/>
  <c r="H659"/>
  <c r="G659"/>
  <c r="S655"/>
  <c r="N655"/>
  <c r="H655"/>
  <c r="G655"/>
  <c r="O655"/>
  <c r="S651"/>
  <c r="O651"/>
  <c r="H651"/>
  <c r="N651"/>
  <c r="G651"/>
  <c r="O647"/>
  <c r="S647"/>
  <c r="N647"/>
  <c r="H647"/>
  <c r="G647"/>
  <c r="S643"/>
  <c r="O643"/>
  <c r="N643"/>
  <c r="H643"/>
  <c r="G643"/>
  <c r="S639"/>
  <c r="N639"/>
  <c r="H639"/>
  <c r="O639"/>
  <c r="G639"/>
  <c r="S635"/>
  <c r="O635"/>
  <c r="N635"/>
  <c r="H635"/>
  <c r="G635"/>
  <c r="O631"/>
  <c r="N631"/>
  <c r="H631"/>
  <c r="G631"/>
  <c r="S631"/>
  <c r="S627"/>
  <c r="O627"/>
  <c r="N627"/>
  <c r="H627"/>
  <c r="G627"/>
  <c r="S623"/>
  <c r="N623"/>
  <c r="G623"/>
  <c r="O623"/>
  <c r="H623"/>
  <c r="S619"/>
  <c r="O619"/>
  <c r="H619"/>
  <c r="N619"/>
  <c r="G619"/>
  <c r="O615"/>
  <c r="S615"/>
  <c r="N615"/>
  <c r="H615"/>
  <c r="G615"/>
  <c r="S611"/>
  <c r="O611"/>
  <c r="N611"/>
  <c r="H611"/>
  <c r="G611"/>
  <c r="S607"/>
  <c r="N607"/>
  <c r="H607"/>
  <c r="G607"/>
  <c r="O607"/>
  <c r="S603"/>
  <c r="O603"/>
  <c r="N603"/>
  <c r="H603"/>
  <c r="G603"/>
  <c r="O599"/>
  <c r="N599"/>
  <c r="H599"/>
  <c r="S599"/>
  <c r="G599"/>
  <c r="S595"/>
  <c r="O595"/>
  <c r="N595"/>
  <c r="H595"/>
  <c r="G595"/>
  <c r="S591"/>
  <c r="N591"/>
  <c r="G591"/>
  <c r="O591"/>
  <c r="H591"/>
  <c r="S587"/>
  <c r="O587"/>
  <c r="H587"/>
  <c r="N587"/>
  <c r="G587"/>
  <c r="O583"/>
  <c r="S583"/>
  <c r="N583"/>
  <c r="H583"/>
  <c r="G583"/>
  <c r="S579"/>
  <c r="O579"/>
  <c r="N579"/>
  <c r="H579"/>
  <c r="G579"/>
  <c r="S575"/>
  <c r="N575"/>
  <c r="O575"/>
  <c r="G575"/>
  <c r="H575"/>
  <c r="S571"/>
  <c r="O571"/>
  <c r="N571"/>
  <c r="H571"/>
  <c r="G571"/>
  <c r="O567"/>
  <c r="N567"/>
  <c r="H567"/>
  <c r="S567"/>
  <c r="G567"/>
  <c r="S563"/>
  <c r="O563"/>
  <c r="H563"/>
  <c r="N563"/>
  <c r="G563"/>
  <c r="S559"/>
  <c r="N559"/>
  <c r="G559"/>
  <c r="O559"/>
  <c r="H559"/>
  <c r="S555"/>
  <c r="O555"/>
  <c r="N555"/>
  <c r="G555"/>
  <c r="H555"/>
  <c r="O551"/>
  <c r="S551"/>
  <c r="N551"/>
  <c r="H551"/>
  <c r="G551"/>
  <c r="S547"/>
  <c r="O547"/>
  <c r="G547"/>
  <c r="H547"/>
  <c r="N547"/>
  <c r="O543"/>
  <c r="S543"/>
  <c r="N543"/>
  <c r="H543"/>
  <c r="G543"/>
  <c r="S539"/>
  <c r="N539"/>
  <c r="G539"/>
  <c r="O539"/>
  <c r="H539"/>
  <c r="O535"/>
  <c r="N535"/>
  <c r="H535"/>
  <c r="S535"/>
  <c r="G535"/>
  <c r="S531"/>
  <c r="G531"/>
  <c r="O531"/>
  <c r="H531"/>
  <c r="N531"/>
  <c r="O527"/>
  <c r="S527"/>
  <c r="N527"/>
  <c r="H527"/>
  <c r="G527"/>
  <c r="S523"/>
  <c r="O523"/>
  <c r="N523"/>
  <c r="H523"/>
  <c r="G523"/>
  <c r="S519"/>
  <c r="N519"/>
  <c r="H519"/>
  <c r="O519"/>
  <c r="G519"/>
  <c r="S515"/>
  <c r="O515"/>
  <c r="G515"/>
  <c r="H515"/>
  <c r="N515"/>
  <c r="S511"/>
  <c r="O511"/>
  <c r="N511"/>
  <c r="H511"/>
  <c r="G511"/>
  <c r="O507"/>
  <c r="S507"/>
  <c r="N507"/>
  <c r="G507"/>
  <c r="H507"/>
  <c r="S503"/>
  <c r="N503"/>
  <c r="H503"/>
  <c r="O503"/>
  <c r="G503"/>
  <c r="S499"/>
  <c r="O499"/>
  <c r="H499"/>
  <c r="G499"/>
  <c r="N499"/>
  <c r="S495"/>
  <c r="O495"/>
  <c r="H495"/>
  <c r="N495"/>
  <c r="G495"/>
  <c r="S491"/>
  <c r="H491"/>
  <c r="O491"/>
  <c r="N491"/>
  <c r="G491"/>
  <c r="S487"/>
  <c r="H487"/>
  <c r="O487"/>
  <c r="N487"/>
  <c r="G487"/>
  <c r="S483"/>
  <c r="H483"/>
  <c r="O483"/>
  <c r="N483"/>
  <c r="G483"/>
  <c r="S479"/>
  <c r="O479"/>
  <c r="H479"/>
  <c r="N479"/>
  <c r="G479"/>
  <c r="H475"/>
  <c r="S475"/>
  <c r="N475"/>
  <c r="O475"/>
  <c r="G475"/>
  <c r="O471"/>
  <c r="H471"/>
  <c r="N471"/>
  <c r="S471"/>
  <c r="G471"/>
  <c r="S467"/>
  <c r="H467"/>
  <c r="N467"/>
  <c r="O467"/>
  <c r="G467"/>
  <c r="S463"/>
  <c r="O463"/>
  <c r="H463"/>
  <c r="N463"/>
  <c r="G463"/>
  <c r="S459"/>
  <c r="H459"/>
  <c r="O459"/>
  <c r="N459"/>
  <c r="G459"/>
  <c r="S455"/>
  <c r="H455"/>
  <c r="O455"/>
  <c r="N455"/>
  <c r="G455"/>
  <c r="S451"/>
  <c r="H451"/>
  <c r="O451"/>
  <c r="N451"/>
  <c r="G451"/>
  <c r="S447"/>
  <c r="O447"/>
  <c r="H447"/>
  <c r="N447"/>
  <c r="G447"/>
  <c r="O443"/>
  <c r="H443"/>
  <c r="S443"/>
  <c r="N443"/>
  <c r="G443"/>
  <c r="S439"/>
  <c r="H439"/>
  <c r="N439"/>
  <c r="O439"/>
  <c r="G439"/>
  <c r="S435"/>
  <c r="O435"/>
  <c r="H435"/>
  <c r="N435"/>
  <c r="G435"/>
  <c r="S431"/>
  <c r="O431"/>
  <c r="H431"/>
  <c r="N431"/>
  <c r="G431"/>
  <c r="S427"/>
  <c r="H427"/>
  <c r="O427"/>
  <c r="N427"/>
  <c r="G427"/>
  <c r="S423"/>
  <c r="H423"/>
  <c r="O423"/>
  <c r="N423"/>
  <c r="G423"/>
  <c r="S419"/>
  <c r="H419"/>
  <c r="O419"/>
  <c r="G419"/>
  <c r="N419"/>
  <c r="S415"/>
  <c r="O415"/>
  <c r="H415"/>
  <c r="N415"/>
  <c r="G415"/>
  <c r="H411"/>
  <c r="S411"/>
  <c r="O411"/>
  <c r="N411"/>
  <c r="G411"/>
  <c r="O407"/>
  <c r="H407"/>
  <c r="N407"/>
  <c r="G407"/>
  <c r="S407"/>
  <c r="S403"/>
  <c r="H403"/>
  <c r="N403"/>
  <c r="O403"/>
  <c r="G403"/>
  <c r="S399"/>
  <c r="O399"/>
  <c r="H399"/>
  <c r="N399"/>
  <c r="G399"/>
  <c r="S395"/>
  <c r="H395"/>
  <c r="O395"/>
  <c r="N395"/>
  <c r="G395"/>
  <c r="S391"/>
  <c r="H391"/>
  <c r="N391"/>
  <c r="G391"/>
  <c r="O391"/>
  <c r="S387"/>
  <c r="H387"/>
  <c r="O387"/>
  <c r="N387"/>
  <c r="G387"/>
  <c r="S383"/>
  <c r="O383"/>
  <c r="H383"/>
  <c r="N383"/>
  <c r="G383"/>
  <c r="O379"/>
  <c r="H379"/>
  <c r="S379"/>
  <c r="N379"/>
  <c r="G379"/>
  <c r="S375"/>
  <c r="H375"/>
  <c r="N375"/>
  <c r="G375"/>
  <c r="O375"/>
  <c r="S371"/>
  <c r="O371"/>
  <c r="H371"/>
  <c r="N371"/>
  <c r="G371"/>
  <c r="S367"/>
  <c r="O367"/>
  <c r="H367"/>
  <c r="N367"/>
  <c r="G367"/>
  <c r="S363"/>
  <c r="H363"/>
  <c r="N363"/>
  <c r="O363"/>
  <c r="G363"/>
  <c r="S359"/>
  <c r="H359"/>
  <c r="O359"/>
  <c r="N359"/>
  <c r="G359"/>
  <c r="S355"/>
  <c r="H355"/>
  <c r="O355"/>
  <c r="N355"/>
  <c r="G355"/>
  <c r="S351"/>
  <c r="O351"/>
  <c r="H351"/>
  <c r="N351"/>
  <c r="G351"/>
  <c r="S347"/>
  <c r="H347"/>
  <c r="N347"/>
  <c r="O347"/>
  <c r="G347"/>
  <c r="S343"/>
  <c r="O343"/>
  <c r="H343"/>
  <c r="N343"/>
  <c r="G343"/>
  <c r="S339"/>
  <c r="H339"/>
  <c r="N339"/>
  <c r="O339"/>
  <c r="G339"/>
  <c r="S335"/>
  <c r="O335"/>
  <c r="H335"/>
  <c r="N335"/>
  <c r="C335"/>
  <c r="G335"/>
  <c r="S331"/>
  <c r="H331"/>
  <c r="O331"/>
  <c r="N331"/>
  <c r="G331"/>
  <c r="S327"/>
  <c r="H327"/>
  <c r="O327"/>
  <c r="N327"/>
  <c r="C327"/>
  <c r="G327"/>
  <c r="S323"/>
  <c r="H323"/>
  <c r="O323"/>
  <c r="N323"/>
  <c r="G323"/>
  <c r="C323"/>
  <c r="O319"/>
  <c r="S319"/>
  <c r="H319"/>
  <c r="N319"/>
  <c r="C319"/>
  <c r="G319"/>
  <c r="S315"/>
  <c r="O315"/>
  <c r="H315"/>
  <c r="N315"/>
  <c r="G315"/>
  <c r="O311"/>
  <c r="S311"/>
  <c r="H311"/>
  <c r="N311"/>
  <c r="C311"/>
  <c r="G311"/>
  <c r="S307"/>
  <c r="O307"/>
  <c r="H307"/>
  <c r="N307"/>
  <c r="C307"/>
  <c r="G307"/>
  <c r="O303"/>
  <c r="H303"/>
  <c r="S303"/>
  <c r="N303"/>
  <c r="C303"/>
  <c r="G303"/>
  <c r="S299"/>
  <c r="O299"/>
  <c r="H299"/>
  <c r="N299"/>
  <c r="G299"/>
  <c r="O295"/>
  <c r="S295"/>
  <c r="H295"/>
  <c r="N295"/>
  <c r="C295"/>
  <c r="G295"/>
  <c r="O291"/>
  <c r="S291"/>
  <c r="H291"/>
  <c r="N291"/>
  <c r="C291"/>
  <c r="G291"/>
  <c r="O287"/>
  <c r="S287"/>
  <c r="H287"/>
  <c r="N287"/>
  <c r="G287"/>
  <c r="C287"/>
  <c r="S283"/>
  <c r="O283"/>
  <c r="H283"/>
  <c r="N283"/>
  <c r="G283"/>
  <c r="S279"/>
  <c r="O279"/>
  <c r="H279"/>
  <c r="N279"/>
  <c r="C279"/>
  <c r="G279"/>
  <c r="O275"/>
  <c r="H275"/>
  <c r="S275"/>
  <c r="N275"/>
  <c r="C275"/>
  <c r="G275"/>
  <c r="S271"/>
  <c r="O271"/>
  <c r="H271"/>
  <c r="N271"/>
  <c r="G271"/>
  <c r="C271"/>
  <c r="S267"/>
  <c r="O267"/>
  <c r="H267"/>
  <c r="N267"/>
  <c r="G267"/>
  <c r="O263"/>
  <c r="S263"/>
  <c r="H263"/>
  <c r="N263"/>
  <c r="C263"/>
  <c r="G263"/>
  <c r="O259"/>
  <c r="S259"/>
  <c r="H259"/>
  <c r="N259"/>
  <c r="C259"/>
  <c r="G259"/>
  <c r="O255"/>
  <c r="H255"/>
  <c r="N255"/>
  <c r="C255"/>
  <c r="G255"/>
  <c r="S255"/>
  <c r="S251"/>
  <c r="O251"/>
  <c r="H251"/>
  <c r="N251"/>
  <c r="G251"/>
  <c r="O247"/>
  <c r="H247"/>
  <c r="S247"/>
  <c r="N247"/>
  <c r="C247"/>
  <c r="G247"/>
  <c r="S243"/>
  <c r="O243"/>
  <c r="H243"/>
  <c r="N243"/>
  <c r="G243"/>
  <c r="C243"/>
  <c r="O239"/>
  <c r="S239"/>
  <c r="H239"/>
  <c r="N239"/>
  <c r="C239"/>
  <c r="G239"/>
  <c r="S235"/>
  <c r="O235"/>
  <c r="H235"/>
  <c r="N235"/>
  <c r="G235"/>
  <c r="O231"/>
  <c r="S231"/>
  <c r="H231"/>
  <c r="N231"/>
  <c r="C231"/>
  <c r="G231"/>
  <c r="O227"/>
  <c r="H227"/>
  <c r="N227"/>
  <c r="S227"/>
  <c r="C227"/>
  <c r="G227"/>
  <c r="O223"/>
  <c r="S223"/>
  <c r="H223"/>
  <c r="N223"/>
  <c r="C223"/>
  <c r="G223"/>
  <c r="S219"/>
  <c r="O219"/>
  <c r="H219"/>
  <c r="G219"/>
  <c r="N219"/>
  <c r="S215"/>
  <c r="O215"/>
  <c r="H215"/>
  <c r="N215"/>
  <c r="C215"/>
  <c r="G215"/>
  <c r="O211"/>
  <c r="S211"/>
  <c r="H211"/>
  <c r="G211"/>
  <c r="C211"/>
  <c r="N211"/>
  <c r="S207"/>
  <c r="O207"/>
  <c r="H207"/>
  <c r="N207"/>
  <c r="C207"/>
  <c r="G207"/>
  <c r="S203"/>
  <c r="O203"/>
  <c r="H203"/>
  <c r="N203"/>
  <c r="G203"/>
  <c r="O199"/>
  <c r="H199"/>
  <c r="N199"/>
  <c r="C199"/>
  <c r="G199"/>
  <c r="S199"/>
  <c r="O195"/>
  <c r="S195"/>
  <c r="H195"/>
  <c r="C195"/>
  <c r="N195"/>
  <c r="G195"/>
  <c r="O191"/>
  <c r="S191"/>
  <c r="H191"/>
  <c r="N191"/>
  <c r="C191"/>
  <c r="G191"/>
  <c r="S187"/>
  <c r="O187"/>
  <c r="H187"/>
  <c r="N187"/>
  <c r="G187"/>
  <c r="O183"/>
  <c r="S183"/>
  <c r="H183"/>
  <c r="N183"/>
  <c r="C183"/>
  <c r="G183"/>
  <c r="S179"/>
  <c r="O179"/>
  <c r="H179"/>
  <c r="C179"/>
  <c r="N179"/>
  <c r="G179"/>
  <c r="O175"/>
  <c r="H175"/>
  <c r="S175"/>
  <c r="N175"/>
  <c r="G175"/>
  <c r="C175"/>
  <c r="S171"/>
  <c r="O171"/>
  <c r="H171"/>
  <c r="N171"/>
  <c r="G171"/>
  <c r="O167"/>
  <c r="S167"/>
  <c r="H167"/>
  <c r="N167"/>
  <c r="C167"/>
  <c r="G167"/>
  <c r="O163"/>
  <c r="S163"/>
  <c r="H163"/>
  <c r="C163"/>
  <c r="N163"/>
  <c r="G163"/>
  <c r="O159"/>
  <c r="S159"/>
  <c r="H159"/>
  <c r="N159"/>
  <c r="C159"/>
  <c r="G159"/>
  <c r="S155"/>
  <c r="O155"/>
  <c r="H155"/>
  <c r="N155"/>
  <c r="G155"/>
  <c r="S151"/>
  <c r="O151"/>
  <c r="H151"/>
  <c r="N151"/>
  <c r="C151"/>
  <c r="G151"/>
  <c r="O147"/>
  <c r="H147"/>
  <c r="C147"/>
  <c r="S147"/>
  <c r="N147"/>
  <c r="G147"/>
  <c r="S143"/>
  <c r="O143"/>
  <c r="H143"/>
  <c r="N143"/>
  <c r="G143"/>
  <c r="C143"/>
  <c r="S139"/>
  <c r="O139"/>
  <c r="H139"/>
  <c r="N139"/>
  <c r="G139"/>
  <c r="O135"/>
  <c r="S135"/>
  <c r="H135"/>
  <c r="N135"/>
  <c r="C135"/>
  <c r="G135"/>
  <c r="O131"/>
  <c r="S131"/>
  <c r="H131"/>
  <c r="C131"/>
  <c r="N131"/>
  <c r="G131"/>
  <c r="O127"/>
  <c r="S127"/>
  <c r="H127"/>
  <c r="N127"/>
  <c r="C127"/>
  <c r="G127"/>
  <c r="S123"/>
  <c r="O123"/>
  <c r="H123"/>
  <c r="N123"/>
  <c r="G123"/>
  <c r="O119"/>
  <c r="H119"/>
  <c r="S119"/>
  <c r="N119"/>
  <c r="C119"/>
  <c r="G119"/>
  <c r="S115"/>
  <c r="O115"/>
  <c r="H115"/>
  <c r="C115"/>
  <c r="N115"/>
  <c r="G115"/>
  <c r="O111"/>
  <c r="S111"/>
  <c r="H111"/>
  <c r="N111"/>
  <c r="C111"/>
  <c r="G111"/>
  <c r="S107"/>
  <c r="O107"/>
  <c r="H107"/>
  <c r="N107"/>
  <c r="G107"/>
  <c r="O103"/>
  <c r="S103"/>
  <c r="H103"/>
  <c r="N103"/>
  <c r="C103"/>
  <c r="G103"/>
  <c r="O99"/>
  <c r="S99"/>
  <c r="H99"/>
  <c r="N99"/>
  <c r="C99"/>
  <c r="G99"/>
  <c r="C998"/>
  <c r="S998"/>
  <c r="N998"/>
  <c r="C990"/>
  <c r="S990"/>
  <c r="N990"/>
  <c r="C982"/>
  <c r="S982"/>
  <c r="N982"/>
  <c r="C974"/>
  <c r="S974"/>
  <c r="N974"/>
  <c r="C966"/>
  <c r="S966"/>
  <c r="N966"/>
  <c r="C954"/>
  <c r="S954"/>
  <c r="N954"/>
  <c r="C946"/>
  <c r="S946"/>
  <c r="N946"/>
  <c r="C942"/>
  <c r="S942"/>
  <c r="N942"/>
  <c r="C934"/>
  <c r="S934"/>
  <c r="N934"/>
  <c r="C922"/>
  <c r="S922"/>
  <c r="N922"/>
  <c r="C914"/>
  <c r="S914"/>
  <c r="N914"/>
  <c r="C910"/>
  <c r="S910"/>
  <c r="N910"/>
  <c r="C898"/>
  <c r="S898"/>
  <c r="N898"/>
  <c r="C890"/>
  <c r="S890"/>
  <c r="N890"/>
  <c r="C882"/>
  <c r="S882"/>
  <c r="N882"/>
  <c r="C878"/>
  <c r="S878"/>
  <c r="N878"/>
  <c r="C870"/>
  <c r="S870"/>
  <c r="N870"/>
  <c r="C862"/>
  <c r="S862"/>
  <c r="N862"/>
  <c r="S850"/>
  <c r="N850"/>
  <c r="C842"/>
  <c r="S842"/>
  <c r="N842"/>
  <c r="S834"/>
  <c r="N834"/>
  <c r="S830"/>
  <c r="N830"/>
  <c r="S818"/>
  <c r="N818"/>
  <c r="S810"/>
  <c r="N810"/>
  <c r="S802"/>
  <c r="N802"/>
  <c r="S794"/>
  <c r="N794"/>
  <c r="S786"/>
  <c r="N786"/>
  <c r="S774"/>
  <c r="N774"/>
  <c r="S766"/>
  <c r="N766"/>
  <c r="S758"/>
  <c r="N758"/>
  <c r="S750"/>
  <c r="N750"/>
  <c r="S746"/>
  <c r="N746"/>
  <c r="S734"/>
  <c r="N734"/>
  <c r="S726"/>
  <c r="N726"/>
  <c r="S718"/>
  <c r="N718"/>
  <c r="S710"/>
  <c r="N710"/>
  <c r="S698"/>
  <c r="N698"/>
  <c r="S690"/>
  <c r="N690"/>
  <c r="S682"/>
  <c r="N682"/>
  <c r="S674"/>
  <c r="N674"/>
  <c r="S662"/>
  <c r="N662"/>
  <c r="S654"/>
  <c r="O654"/>
  <c r="N654"/>
  <c r="S646"/>
  <c r="N646"/>
  <c r="S638"/>
  <c r="O638"/>
  <c r="N638"/>
  <c r="S630"/>
  <c r="N630"/>
  <c r="S622"/>
  <c r="O622"/>
  <c r="N622"/>
  <c r="S614"/>
  <c r="N614"/>
  <c r="S610"/>
  <c r="O610"/>
  <c r="N610"/>
  <c r="S602"/>
  <c r="N602"/>
  <c r="S594"/>
  <c r="O594"/>
  <c r="N594"/>
  <c r="S582"/>
  <c r="N582"/>
  <c r="S574"/>
  <c r="O574"/>
  <c r="N574"/>
  <c r="S566"/>
  <c r="N566"/>
  <c r="S558"/>
  <c r="O558"/>
  <c r="N558"/>
  <c r="S550"/>
  <c r="O550"/>
  <c r="N550"/>
  <c r="S546"/>
  <c r="N546"/>
  <c r="S538"/>
  <c r="O538"/>
  <c r="N538"/>
  <c r="S526"/>
  <c r="N526"/>
  <c r="N518"/>
  <c r="S510"/>
  <c r="N510"/>
  <c r="S502"/>
  <c r="O502"/>
  <c r="N502"/>
  <c r="S490"/>
  <c r="O490"/>
  <c r="N490"/>
  <c r="O486"/>
  <c r="S486"/>
  <c r="N486"/>
  <c r="S478"/>
  <c r="O478"/>
  <c r="N478"/>
  <c r="S470"/>
  <c r="N470"/>
  <c r="S458"/>
  <c r="O458"/>
  <c r="N458"/>
  <c r="O450"/>
  <c r="N450"/>
  <c r="S442"/>
  <c r="O442"/>
  <c r="N442"/>
  <c r="S434"/>
  <c r="N434"/>
  <c r="S426"/>
  <c r="O426"/>
  <c r="N426"/>
  <c r="S418"/>
  <c r="N418"/>
  <c r="S410"/>
  <c r="O410"/>
  <c r="N410"/>
  <c r="S402"/>
  <c r="O402"/>
  <c r="N402"/>
  <c r="S394"/>
  <c r="O394"/>
  <c r="N394"/>
  <c r="O386"/>
  <c r="N386"/>
  <c r="S378"/>
  <c r="O378"/>
  <c r="N378"/>
  <c r="S370"/>
  <c r="N370"/>
  <c r="S366"/>
  <c r="O366"/>
  <c r="N366"/>
  <c r="S354"/>
  <c r="N354"/>
  <c r="O346"/>
  <c r="N346"/>
  <c r="S338"/>
  <c r="O338"/>
  <c r="N338"/>
  <c r="S334"/>
  <c r="N334"/>
  <c r="S322"/>
  <c r="O322"/>
  <c r="N322"/>
  <c r="S314"/>
  <c r="O314"/>
  <c r="N314"/>
  <c r="S306"/>
  <c r="N306"/>
  <c r="S298"/>
  <c r="N298"/>
  <c r="O290"/>
  <c r="N290"/>
  <c r="S282"/>
  <c r="O282"/>
  <c r="N282"/>
  <c r="S274"/>
  <c r="N274"/>
  <c r="S266"/>
  <c r="N266"/>
  <c r="S258"/>
  <c r="O258"/>
  <c r="N258"/>
  <c r="S250"/>
  <c r="O250"/>
  <c r="N250"/>
  <c r="S242"/>
  <c r="N242"/>
  <c r="S234"/>
  <c r="N234"/>
  <c r="S222"/>
  <c r="O222"/>
  <c r="N222"/>
  <c r="S214"/>
  <c r="O214"/>
  <c r="N214"/>
  <c r="S206"/>
  <c r="O206"/>
  <c r="N206"/>
  <c r="S198"/>
  <c r="O198"/>
  <c r="N198"/>
  <c r="O190"/>
  <c r="S190"/>
  <c r="N190"/>
  <c r="S182"/>
  <c r="O182"/>
  <c r="N182"/>
  <c r="S174"/>
  <c r="O174"/>
  <c r="N174"/>
  <c r="S166"/>
  <c r="O166"/>
  <c r="N166"/>
  <c r="S158"/>
  <c r="O158"/>
  <c r="N158"/>
  <c r="S150"/>
  <c r="O150"/>
  <c r="N150"/>
  <c r="O142"/>
  <c r="N142"/>
  <c r="S134"/>
  <c r="O134"/>
  <c r="N134"/>
  <c r="S126"/>
  <c r="O126"/>
  <c r="N126"/>
  <c r="N114"/>
  <c r="S106"/>
  <c r="N106"/>
  <c r="S98"/>
  <c r="O98"/>
  <c r="N98"/>
  <c r="G998"/>
  <c r="G990"/>
  <c r="G982"/>
  <c r="G974"/>
  <c r="G970"/>
  <c r="G950"/>
  <c r="G946"/>
  <c r="G934"/>
  <c r="G926"/>
  <c r="G918"/>
  <c r="G910"/>
  <c r="G902"/>
  <c r="G890"/>
  <c r="G882"/>
  <c r="G870"/>
  <c r="G862"/>
  <c r="G850"/>
  <c r="G838"/>
  <c r="G830"/>
  <c r="G822"/>
  <c r="G814"/>
  <c r="G782"/>
  <c r="G778"/>
  <c r="G762"/>
  <c r="G734"/>
  <c r="G726"/>
  <c r="G718"/>
  <c r="G710"/>
  <c r="G702"/>
  <c r="G694"/>
  <c r="G686"/>
  <c r="G670"/>
  <c r="G662"/>
  <c r="G654"/>
  <c r="G646"/>
  <c r="G638"/>
  <c r="G630"/>
  <c r="G622"/>
  <c r="G610"/>
  <c r="G606"/>
  <c r="G598"/>
  <c r="G590"/>
  <c r="G582"/>
  <c r="G574"/>
  <c r="G566"/>
  <c r="G558"/>
  <c r="G550"/>
  <c r="G542"/>
  <c r="G534"/>
  <c r="G522"/>
  <c r="G506"/>
  <c r="G498"/>
  <c r="G490"/>
  <c r="G482"/>
  <c r="G474"/>
  <c r="G466"/>
  <c r="G458"/>
  <c r="G454"/>
  <c r="G446"/>
  <c r="G438"/>
  <c r="G430"/>
  <c r="G410"/>
  <c r="G402"/>
  <c r="G394"/>
  <c r="G386"/>
  <c r="G378"/>
  <c r="G370"/>
  <c r="G362"/>
  <c r="G350"/>
  <c r="G334"/>
  <c r="G318"/>
  <c r="G302"/>
  <c r="G294"/>
  <c r="G290"/>
  <c r="G282"/>
  <c r="G274"/>
  <c r="G266"/>
  <c r="G258"/>
  <c r="G250"/>
  <c r="G242"/>
  <c r="G234"/>
  <c r="G226"/>
  <c r="G218"/>
  <c r="G210"/>
  <c r="G202"/>
  <c r="G194"/>
  <c r="G186"/>
  <c r="G178"/>
  <c r="G170"/>
  <c r="G162"/>
  <c r="G154"/>
  <c r="G146"/>
  <c r="G138"/>
  <c r="G130"/>
  <c r="G122"/>
  <c r="G114"/>
  <c r="G110"/>
  <c r="H970"/>
  <c r="H890"/>
  <c r="H826"/>
  <c r="H794"/>
  <c r="H778"/>
  <c r="H746"/>
  <c r="H714"/>
  <c r="H698"/>
  <c r="H682"/>
  <c r="H570"/>
  <c r="O954"/>
  <c r="O922"/>
  <c r="O890"/>
  <c r="O842"/>
  <c r="O826"/>
  <c r="O810"/>
  <c r="O794"/>
  <c r="O778"/>
  <c r="O762"/>
  <c r="O746"/>
  <c r="O730"/>
  <c r="O698"/>
  <c r="O682"/>
  <c r="O462"/>
  <c r="O434"/>
  <c r="O234"/>
  <c r="O106"/>
  <c r="C834"/>
  <c r="C818"/>
  <c r="C810"/>
  <c r="C802"/>
  <c r="C794"/>
  <c r="C766"/>
  <c r="C758"/>
  <c r="C702"/>
  <c r="C694"/>
  <c r="C674"/>
  <c r="C666"/>
  <c r="C638"/>
  <c r="C630"/>
  <c r="C610"/>
  <c r="C602"/>
  <c r="C574"/>
  <c r="C566"/>
  <c r="C546"/>
  <c r="C538"/>
  <c r="C510"/>
  <c r="C502"/>
  <c r="C482"/>
  <c r="C474"/>
  <c r="C446"/>
  <c r="C438"/>
  <c r="C418"/>
  <c r="C410"/>
  <c r="C354"/>
  <c r="C346"/>
  <c r="C334"/>
  <c r="C222"/>
  <c r="C206"/>
  <c r="C190"/>
  <c r="C174"/>
  <c r="C158"/>
  <c r="C142"/>
  <c r="C126"/>
  <c r="S1001"/>
  <c r="N1001"/>
  <c r="S997"/>
  <c r="N997"/>
  <c r="S993"/>
  <c r="N993"/>
  <c r="S989"/>
  <c r="N989"/>
  <c r="S985"/>
  <c r="N985"/>
  <c r="S981"/>
  <c r="N981"/>
  <c r="S977"/>
  <c r="N977"/>
  <c r="S973"/>
  <c r="N973"/>
  <c r="S969"/>
  <c r="N969"/>
  <c r="S965"/>
  <c r="N965"/>
  <c r="S961"/>
  <c r="N961"/>
  <c r="S957"/>
  <c r="N957"/>
  <c r="S953"/>
  <c r="N953"/>
  <c r="S949"/>
  <c r="N949"/>
  <c r="S945"/>
  <c r="N945"/>
  <c r="S941"/>
  <c r="N941"/>
  <c r="S937"/>
  <c r="N937"/>
  <c r="S933"/>
  <c r="N933"/>
  <c r="S929"/>
  <c r="N929"/>
  <c r="S925"/>
  <c r="N925"/>
  <c r="S921"/>
  <c r="N921"/>
  <c r="S917"/>
  <c r="N917"/>
  <c r="S913"/>
  <c r="N913"/>
  <c r="S909"/>
  <c r="N909"/>
  <c r="S905"/>
  <c r="N905"/>
  <c r="S901"/>
  <c r="N901"/>
  <c r="S897"/>
  <c r="N897"/>
  <c r="S893"/>
  <c r="N893"/>
  <c r="S889"/>
  <c r="N889"/>
  <c r="S885"/>
  <c r="N885"/>
  <c r="S881"/>
  <c r="N881"/>
  <c r="S877"/>
  <c r="N877"/>
  <c r="S873"/>
  <c r="N873"/>
  <c r="S869"/>
  <c r="N869"/>
  <c r="S865"/>
  <c r="N865"/>
  <c r="S861"/>
  <c r="N861"/>
  <c r="S857"/>
  <c r="N857"/>
  <c r="S853"/>
  <c r="N853"/>
  <c r="S849"/>
  <c r="N849"/>
  <c r="S845"/>
  <c r="N845"/>
  <c r="S841"/>
  <c r="N841"/>
  <c r="S837"/>
  <c r="N837"/>
  <c r="S833"/>
  <c r="N833"/>
  <c r="S829"/>
  <c r="N829"/>
  <c r="S825"/>
  <c r="N825"/>
  <c r="S821"/>
  <c r="N821"/>
  <c r="S817"/>
  <c r="N817"/>
  <c r="S813"/>
  <c r="N813"/>
  <c r="S809"/>
  <c r="N809"/>
  <c r="S805"/>
  <c r="N805"/>
  <c r="S801"/>
  <c r="N801"/>
  <c r="S797"/>
  <c r="N797"/>
  <c r="S793"/>
  <c r="N793"/>
  <c r="S789"/>
  <c r="N789"/>
  <c r="S785"/>
  <c r="N785"/>
  <c r="S781"/>
  <c r="N781"/>
  <c r="S777"/>
  <c r="N777"/>
  <c r="S773"/>
  <c r="N773"/>
  <c r="S769"/>
  <c r="N769"/>
  <c r="S765"/>
  <c r="N765"/>
  <c r="S761"/>
  <c r="N761"/>
  <c r="S757"/>
  <c r="N757"/>
  <c r="S753"/>
  <c r="N753"/>
  <c r="S749"/>
  <c r="N749"/>
  <c r="S745"/>
  <c r="N745"/>
  <c r="S741"/>
  <c r="N741"/>
  <c r="S737"/>
  <c r="N737"/>
  <c r="S733"/>
  <c r="N733"/>
  <c r="S729"/>
  <c r="N729"/>
  <c r="S725"/>
  <c r="N725"/>
  <c r="S721"/>
  <c r="N721"/>
  <c r="S717"/>
  <c r="N717"/>
  <c r="S713"/>
  <c r="N713"/>
  <c r="S709"/>
  <c r="N709"/>
  <c r="S705"/>
  <c r="N705"/>
  <c r="S701"/>
  <c r="N701"/>
  <c r="S697"/>
  <c r="N697"/>
  <c r="S693"/>
  <c r="N693"/>
  <c r="S689"/>
  <c r="N689"/>
  <c r="S685"/>
  <c r="N685"/>
  <c r="S681"/>
  <c r="N681"/>
  <c r="S677"/>
  <c r="N677"/>
  <c r="S673"/>
  <c r="N673"/>
  <c r="S669"/>
  <c r="N669"/>
  <c r="S665"/>
  <c r="N665"/>
  <c r="S661"/>
  <c r="N661"/>
  <c r="S657"/>
  <c r="N657"/>
  <c r="S653"/>
  <c r="O653"/>
  <c r="N653"/>
  <c r="S649"/>
  <c r="N649"/>
  <c r="O649"/>
  <c r="S645"/>
  <c r="N645"/>
  <c r="S641"/>
  <c r="N641"/>
  <c r="S637"/>
  <c r="O637"/>
  <c r="N637"/>
  <c r="S633"/>
  <c r="N633"/>
  <c r="O633"/>
  <c r="S629"/>
  <c r="N629"/>
  <c r="S625"/>
  <c r="N625"/>
  <c r="S621"/>
  <c r="O621"/>
  <c r="N621"/>
  <c r="S617"/>
  <c r="N617"/>
  <c r="O617"/>
  <c r="S613"/>
  <c r="N613"/>
  <c r="S609"/>
  <c r="N609"/>
  <c r="S605"/>
  <c r="O605"/>
  <c r="N605"/>
  <c r="S601"/>
  <c r="N601"/>
  <c r="O601"/>
  <c r="S597"/>
  <c r="N597"/>
  <c r="S593"/>
  <c r="N593"/>
  <c r="S589"/>
  <c r="O589"/>
  <c r="N589"/>
  <c r="S585"/>
  <c r="N585"/>
  <c r="O585"/>
  <c r="S581"/>
  <c r="N581"/>
  <c r="S577"/>
  <c r="N577"/>
  <c r="S573"/>
  <c r="O573"/>
  <c r="N573"/>
  <c r="S569"/>
  <c r="N569"/>
  <c r="O569"/>
  <c r="S565"/>
  <c r="N565"/>
  <c r="S561"/>
  <c r="N561"/>
  <c r="S557"/>
  <c r="O557"/>
  <c r="N557"/>
  <c r="S553"/>
  <c r="N553"/>
  <c r="S549"/>
  <c r="O549"/>
  <c r="N549"/>
  <c r="S545"/>
  <c r="N545"/>
  <c r="O545"/>
  <c r="S541"/>
  <c r="N541"/>
  <c r="S537"/>
  <c r="N537"/>
  <c r="O537"/>
  <c r="S533"/>
  <c r="O533"/>
  <c r="N533"/>
  <c r="S529"/>
  <c r="O529"/>
  <c r="N529"/>
  <c r="S525"/>
  <c r="N525"/>
  <c r="S521"/>
  <c r="O521"/>
  <c r="N521"/>
  <c r="S517"/>
  <c r="O517"/>
  <c r="N517"/>
  <c r="S513"/>
  <c r="N513"/>
  <c r="S509"/>
  <c r="N509"/>
  <c r="O509"/>
  <c r="S505"/>
  <c r="N505"/>
  <c r="S501"/>
  <c r="O501"/>
  <c r="N501"/>
  <c r="N497"/>
  <c r="O493"/>
  <c r="N493"/>
  <c r="S489"/>
  <c r="N489"/>
  <c r="S485"/>
  <c r="O485"/>
  <c r="N485"/>
  <c r="S481"/>
  <c r="N481"/>
  <c r="O481"/>
  <c r="S477"/>
  <c r="N477"/>
  <c r="S473"/>
  <c r="N473"/>
  <c r="O473"/>
  <c r="S469"/>
  <c r="O469"/>
  <c r="N469"/>
  <c r="O465"/>
  <c r="N465"/>
  <c r="S465"/>
  <c r="S461"/>
  <c r="N461"/>
  <c r="S457"/>
  <c r="O457"/>
  <c r="N457"/>
  <c r="S453"/>
  <c r="O453"/>
  <c r="N453"/>
  <c r="S449"/>
  <c r="N449"/>
  <c r="S445"/>
  <c r="N445"/>
  <c r="O445"/>
  <c r="S441"/>
  <c r="N441"/>
  <c r="S437"/>
  <c r="O437"/>
  <c r="N437"/>
  <c r="N433"/>
  <c r="O429"/>
  <c r="N429"/>
  <c r="S425"/>
  <c r="N425"/>
  <c r="S421"/>
  <c r="O421"/>
  <c r="N421"/>
  <c r="S417"/>
  <c r="N417"/>
  <c r="O417"/>
  <c r="S413"/>
  <c r="N413"/>
  <c r="S409"/>
  <c r="N409"/>
  <c r="O409"/>
  <c r="S405"/>
  <c r="O405"/>
  <c r="N405"/>
  <c r="O401"/>
  <c r="N401"/>
  <c r="S401"/>
  <c r="S397"/>
  <c r="N397"/>
  <c r="S393"/>
  <c r="O393"/>
  <c r="N393"/>
  <c r="S389"/>
  <c r="O389"/>
  <c r="N389"/>
  <c r="S385"/>
  <c r="N385"/>
  <c r="S381"/>
  <c r="N381"/>
  <c r="O381"/>
  <c r="S377"/>
  <c r="N377"/>
  <c r="S373"/>
  <c r="O373"/>
  <c r="N373"/>
  <c r="N369"/>
  <c r="O365"/>
  <c r="N365"/>
  <c r="S361"/>
  <c r="N361"/>
  <c r="S357"/>
  <c r="O357"/>
  <c r="N357"/>
  <c r="S353"/>
  <c r="N353"/>
  <c r="O353"/>
  <c r="S349"/>
  <c r="N349"/>
  <c r="S345"/>
  <c r="N345"/>
  <c r="O345"/>
  <c r="O341"/>
  <c r="N341"/>
  <c r="S337"/>
  <c r="O337"/>
  <c r="N337"/>
  <c r="N333"/>
  <c r="S333"/>
  <c r="S329"/>
  <c r="O329"/>
  <c r="N329"/>
  <c r="S325"/>
  <c r="O325"/>
  <c r="N325"/>
  <c r="S321"/>
  <c r="N321"/>
  <c r="S317"/>
  <c r="N317"/>
  <c r="O313"/>
  <c r="N313"/>
  <c r="S309"/>
  <c r="N309"/>
  <c r="S305"/>
  <c r="N305"/>
  <c r="O305"/>
  <c r="S301"/>
  <c r="O301"/>
  <c r="N301"/>
  <c r="S297"/>
  <c r="N297"/>
  <c r="S293"/>
  <c r="N293"/>
  <c r="O293"/>
  <c r="S289"/>
  <c r="N289"/>
  <c r="N285"/>
  <c r="S281"/>
  <c r="O281"/>
  <c r="N281"/>
  <c r="S277"/>
  <c r="N277"/>
  <c r="S273"/>
  <c r="N273"/>
  <c r="O273"/>
  <c r="S269"/>
  <c r="O269"/>
  <c r="N269"/>
  <c r="S265"/>
  <c r="N265"/>
  <c r="N261"/>
  <c r="O261"/>
  <c r="S257"/>
  <c r="N257"/>
  <c r="S253"/>
  <c r="N253"/>
  <c r="S249"/>
  <c r="O249"/>
  <c r="N249"/>
  <c r="S245"/>
  <c r="N245"/>
  <c r="S241"/>
  <c r="N241"/>
  <c r="O241"/>
  <c r="S237"/>
  <c r="O237"/>
  <c r="N237"/>
  <c r="N233"/>
  <c r="S229"/>
  <c r="N229"/>
  <c r="O229"/>
  <c r="S225"/>
  <c r="N225"/>
  <c r="S221"/>
  <c r="N221"/>
  <c r="S217"/>
  <c r="O217"/>
  <c r="N217"/>
  <c r="S213"/>
  <c r="N213"/>
  <c r="S209"/>
  <c r="N209"/>
  <c r="O209"/>
  <c r="O205"/>
  <c r="N205"/>
  <c r="S201"/>
  <c r="N201"/>
  <c r="S197"/>
  <c r="N197"/>
  <c r="O197"/>
  <c r="S193"/>
  <c r="N193"/>
  <c r="S189"/>
  <c r="N189"/>
  <c r="S185"/>
  <c r="O185"/>
  <c r="N185"/>
  <c r="S181"/>
  <c r="N181"/>
  <c r="S177"/>
  <c r="N177"/>
  <c r="O177"/>
  <c r="S173"/>
  <c r="O173"/>
  <c r="N173"/>
  <c r="S169"/>
  <c r="N169"/>
  <c r="S165"/>
  <c r="N165"/>
  <c r="O165"/>
  <c r="S161"/>
  <c r="N161"/>
  <c r="S157"/>
  <c r="N157"/>
  <c r="S153"/>
  <c r="O153"/>
  <c r="N153"/>
  <c r="S149"/>
  <c r="N149"/>
  <c r="S145"/>
  <c r="N145"/>
  <c r="O145"/>
  <c r="S141"/>
  <c r="O141"/>
  <c r="N141"/>
  <c r="S137"/>
  <c r="N137"/>
  <c r="N133"/>
  <c r="S133"/>
  <c r="O133"/>
  <c r="S129"/>
  <c r="N129"/>
  <c r="S125"/>
  <c r="N125"/>
  <c r="S121"/>
  <c r="O121"/>
  <c r="N121"/>
  <c r="S117"/>
  <c r="N117"/>
  <c r="S113"/>
  <c r="N113"/>
  <c r="O113"/>
  <c r="S109"/>
  <c r="O109"/>
  <c r="N109"/>
  <c r="N105"/>
  <c r="S105"/>
  <c r="S101"/>
  <c r="N101"/>
  <c r="O101"/>
  <c r="S97"/>
  <c r="N97"/>
  <c r="G1001"/>
  <c r="G997"/>
  <c r="G993"/>
  <c r="G989"/>
  <c r="G985"/>
  <c r="G981"/>
  <c r="G977"/>
  <c r="G973"/>
  <c r="G969"/>
  <c r="G965"/>
  <c r="G961"/>
  <c r="G957"/>
  <c r="G953"/>
  <c r="G949"/>
  <c r="G945"/>
  <c r="G941"/>
  <c r="G937"/>
  <c r="G933"/>
  <c r="G929"/>
  <c r="G925"/>
  <c r="G921"/>
  <c r="G917"/>
  <c r="G913"/>
  <c r="G909"/>
  <c r="G905"/>
  <c r="G901"/>
  <c r="G897"/>
  <c r="G893"/>
  <c r="G889"/>
  <c r="G885"/>
  <c r="G881"/>
  <c r="G877"/>
  <c r="G873"/>
  <c r="G869"/>
  <c r="G865"/>
  <c r="G861"/>
  <c r="G857"/>
  <c r="G853"/>
  <c r="G849"/>
  <c r="G845"/>
  <c r="G841"/>
  <c r="G837"/>
  <c r="G833"/>
  <c r="G829"/>
  <c r="G825"/>
  <c r="G821"/>
  <c r="G817"/>
  <c r="G813"/>
  <c r="G809"/>
  <c r="G805"/>
  <c r="G801"/>
  <c r="G797"/>
  <c r="G793"/>
  <c r="G789"/>
  <c r="G785"/>
  <c r="G781"/>
  <c r="G777"/>
  <c r="G773"/>
  <c r="G769"/>
  <c r="G765"/>
  <c r="G761"/>
  <c r="G757"/>
  <c r="G753"/>
  <c r="G749"/>
  <c r="G745"/>
  <c r="G741"/>
  <c r="G737"/>
  <c r="G733"/>
  <c r="G729"/>
  <c r="G725"/>
  <c r="G721"/>
  <c r="G717"/>
  <c r="G713"/>
  <c r="G709"/>
  <c r="G705"/>
  <c r="G701"/>
  <c r="G697"/>
  <c r="G693"/>
  <c r="G689"/>
  <c r="G685"/>
  <c r="G681"/>
  <c r="G677"/>
  <c r="G673"/>
  <c r="G669"/>
  <c r="G665"/>
  <c r="G661"/>
  <c r="G657"/>
  <c r="G653"/>
  <c r="G649"/>
  <c r="G645"/>
  <c r="G641"/>
  <c r="G637"/>
  <c r="G633"/>
  <c r="G629"/>
  <c r="G625"/>
  <c r="G621"/>
  <c r="G617"/>
  <c r="G613"/>
  <c r="G609"/>
  <c r="G605"/>
  <c r="G601"/>
  <c r="G597"/>
  <c r="G593"/>
  <c r="G589"/>
  <c r="G585"/>
  <c r="G581"/>
  <c r="G577"/>
  <c r="G573"/>
  <c r="G569"/>
  <c r="G565"/>
  <c r="G561"/>
  <c r="G557"/>
  <c r="G553"/>
  <c r="G549"/>
  <c r="G545"/>
  <c r="G541"/>
  <c r="G537"/>
  <c r="G533"/>
  <c r="G529"/>
  <c r="G525"/>
  <c r="G521"/>
  <c r="G517"/>
  <c r="G513"/>
  <c r="G509"/>
  <c r="G505"/>
  <c r="G501"/>
  <c r="G497"/>
  <c r="G493"/>
  <c r="G489"/>
  <c r="G485"/>
  <c r="G481"/>
  <c r="G477"/>
  <c r="G473"/>
  <c r="G469"/>
  <c r="G465"/>
  <c r="G461"/>
  <c r="G457"/>
  <c r="G453"/>
  <c r="G449"/>
  <c r="G445"/>
  <c r="G441"/>
  <c r="G437"/>
  <c r="G433"/>
  <c r="G429"/>
  <c r="G425"/>
  <c r="G421"/>
  <c r="G417"/>
  <c r="G413"/>
  <c r="G409"/>
  <c r="G405"/>
  <c r="G401"/>
  <c r="G397"/>
  <c r="G393"/>
  <c r="G389"/>
  <c r="G385"/>
  <c r="G381"/>
  <c r="G377"/>
  <c r="G373"/>
  <c r="G369"/>
  <c r="G365"/>
  <c r="G361"/>
  <c r="G357"/>
  <c r="G353"/>
  <c r="G349"/>
  <c r="G345"/>
  <c r="G341"/>
  <c r="G337"/>
  <c r="G333"/>
  <c r="G329"/>
  <c r="G325"/>
  <c r="G321"/>
  <c r="G317"/>
  <c r="G313"/>
  <c r="G309"/>
  <c r="G305"/>
  <c r="G301"/>
  <c r="G297"/>
  <c r="G293"/>
  <c r="G289"/>
  <c r="G285"/>
  <c r="G281"/>
  <c r="G277"/>
  <c r="G273"/>
  <c r="G269"/>
  <c r="G265"/>
  <c r="G261"/>
  <c r="G257"/>
  <c r="G253"/>
  <c r="G249"/>
  <c r="G245"/>
  <c r="G241"/>
  <c r="G237"/>
  <c r="G233"/>
  <c r="G229"/>
  <c r="G225"/>
  <c r="G221"/>
  <c r="G217"/>
  <c r="G213"/>
  <c r="G209"/>
  <c r="G205"/>
  <c r="G201"/>
  <c r="G197"/>
  <c r="G193"/>
  <c r="G189"/>
  <c r="G185"/>
  <c r="G181"/>
  <c r="G177"/>
  <c r="G173"/>
  <c r="G169"/>
  <c r="G165"/>
  <c r="G161"/>
  <c r="G157"/>
  <c r="G153"/>
  <c r="G149"/>
  <c r="G145"/>
  <c r="G141"/>
  <c r="G137"/>
  <c r="G133"/>
  <c r="G129"/>
  <c r="G125"/>
  <c r="G121"/>
  <c r="G117"/>
  <c r="G113"/>
  <c r="G109"/>
  <c r="G105"/>
  <c r="G101"/>
  <c r="G97"/>
  <c r="H1001"/>
  <c r="H990"/>
  <c r="H985"/>
  <c r="H974"/>
  <c r="H969"/>
  <c r="H953"/>
  <c r="H942"/>
  <c r="H937"/>
  <c r="H921"/>
  <c r="H910"/>
  <c r="H905"/>
  <c r="H889"/>
  <c r="H878"/>
  <c r="H873"/>
  <c r="H862"/>
  <c r="H857"/>
  <c r="H841"/>
  <c r="H830"/>
  <c r="H825"/>
  <c r="H809"/>
  <c r="H793"/>
  <c r="H777"/>
  <c r="H766"/>
  <c r="H761"/>
  <c r="H750"/>
  <c r="H745"/>
  <c r="H734"/>
  <c r="H729"/>
  <c r="H718"/>
  <c r="H713"/>
  <c r="H697"/>
  <c r="H681"/>
  <c r="H665"/>
  <c r="H654"/>
  <c r="H649"/>
  <c r="H638"/>
  <c r="H633"/>
  <c r="H622"/>
  <c r="H617"/>
  <c r="H601"/>
  <c r="H585"/>
  <c r="H574"/>
  <c r="H569"/>
  <c r="H558"/>
  <c r="H553"/>
  <c r="H537"/>
  <c r="H526"/>
  <c r="H521"/>
  <c r="H510"/>
  <c r="H505"/>
  <c r="H490"/>
  <c r="H458"/>
  <c r="H450"/>
  <c r="H442"/>
  <c r="H434"/>
  <c r="H426"/>
  <c r="H418"/>
  <c r="H410"/>
  <c r="H402"/>
  <c r="H394"/>
  <c r="H386"/>
  <c r="H378"/>
  <c r="H370"/>
  <c r="H354"/>
  <c r="H346"/>
  <c r="H338"/>
  <c r="H322"/>
  <c r="H314"/>
  <c r="H306"/>
  <c r="H298"/>
  <c r="H290"/>
  <c r="H282"/>
  <c r="H274"/>
  <c r="H266"/>
  <c r="H258"/>
  <c r="H250"/>
  <c r="H242"/>
  <c r="H234"/>
  <c r="H210"/>
  <c r="H146"/>
  <c r="H114"/>
  <c r="H106"/>
  <c r="H98"/>
  <c r="N960"/>
  <c r="O1001"/>
  <c r="O993"/>
  <c r="O985"/>
  <c r="O977"/>
  <c r="O969"/>
  <c r="O961"/>
  <c r="O953"/>
  <c r="O945"/>
  <c r="O937"/>
  <c r="O929"/>
  <c r="O921"/>
  <c r="O913"/>
  <c r="O905"/>
  <c r="O897"/>
  <c r="O889"/>
  <c r="O881"/>
  <c r="O873"/>
  <c r="O865"/>
  <c r="O857"/>
  <c r="O849"/>
  <c r="O841"/>
  <c r="O833"/>
  <c r="O825"/>
  <c r="O817"/>
  <c r="O809"/>
  <c r="O801"/>
  <c r="O793"/>
  <c r="O785"/>
  <c r="O777"/>
  <c r="O769"/>
  <c r="O761"/>
  <c r="O753"/>
  <c r="O745"/>
  <c r="O737"/>
  <c r="O729"/>
  <c r="O721"/>
  <c r="O713"/>
  <c r="O705"/>
  <c r="O697"/>
  <c r="O689"/>
  <c r="O681"/>
  <c r="O673"/>
  <c r="O665"/>
  <c r="O645"/>
  <c r="O613"/>
  <c r="O602"/>
  <c r="O581"/>
  <c r="O546"/>
  <c r="O518"/>
  <c r="O489"/>
  <c r="O461"/>
  <c r="O433"/>
  <c r="O418"/>
  <c r="O361"/>
  <c r="O333"/>
  <c r="O317"/>
  <c r="O297"/>
  <c r="O274"/>
  <c r="O253"/>
  <c r="O233"/>
  <c r="O189"/>
  <c r="O169"/>
  <c r="O125"/>
  <c r="O105"/>
  <c r="S564"/>
  <c r="S493"/>
  <c r="S450"/>
  <c r="S365"/>
  <c r="S313"/>
  <c r="S142"/>
  <c r="C994"/>
  <c r="S994"/>
  <c r="N994"/>
  <c r="C986"/>
  <c r="S986"/>
  <c r="N986"/>
  <c r="C978"/>
  <c r="S978"/>
  <c r="N978"/>
  <c r="C970"/>
  <c r="S970"/>
  <c r="N970"/>
  <c r="C962"/>
  <c r="S962"/>
  <c r="N962"/>
  <c r="C958"/>
  <c r="S958"/>
  <c r="N958"/>
  <c r="C950"/>
  <c r="S950"/>
  <c r="N950"/>
  <c r="C938"/>
  <c r="S938"/>
  <c r="N938"/>
  <c r="C930"/>
  <c r="S930"/>
  <c r="N930"/>
  <c r="C926"/>
  <c r="S926"/>
  <c r="N926"/>
  <c r="C918"/>
  <c r="S918"/>
  <c r="N918"/>
  <c r="C906"/>
  <c r="S906"/>
  <c r="N906"/>
  <c r="C902"/>
  <c r="S902"/>
  <c r="N902"/>
  <c r="C894"/>
  <c r="S894"/>
  <c r="N894"/>
  <c r="C886"/>
  <c r="S886"/>
  <c r="N886"/>
  <c r="C874"/>
  <c r="S874"/>
  <c r="N874"/>
  <c r="C866"/>
  <c r="S866"/>
  <c r="N866"/>
  <c r="C858"/>
  <c r="S858"/>
  <c r="N858"/>
  <c r="C854"/>
  <c r="S854"/>
  <c r="N854"/>
  <c r="C846"/>
  <c r="S846"/>
  <c r="N846"/>
  <c r="S838"/>
  <c r="N838"/>
  <c r="S826"/>
  <c r="N826"/>
  <c r="S822"/>
  <c r="N822"/>
  <c r="S814"/>
  <c r="N814"/>
  <c r="S806"/>
  <c r="N806"/>
  <c r="S798"/>
  <c r="N798"/>
  <c r="S790"/>
  <c r="N790"/>
  <c r="S782"/>
  <c r="N782"/>
  <c r="S778"/>
  <c r="N778"/>
  <c r="S770"/>
  <c r="N770"/>
  <c r="S762"/>
  <c r="N762"/>
  <c r="S754"/>
  <c r="N754"/>
  <c r="S742"/>
  <c r="N742"/>
  <c r="S738"/>
  <c r="N738"/>
  <c r="S730"/>
  <c r="N730"/>
  <c r="S722"/>
  <c r="N722"/>
  <c r="S714"/>
  <c r="N714"/>
  <c r="S706"/>
  <c r="N706"/>
  <c r="S702"/>
  <c r="N702"/>
  <c r="S694"/>
  <c r="N694"/>
  <c r="S686"/>
  <c r="N686"/>
  <c r="S678"/>
  <c r="N678"/>
  <c r="S670"/>
  <c r="N670"/>
  <c r="S666"/>
  <c r="N666"/>
  <c r="S658"/>
  <c r="O658"/>
  <c r="N658"/>
  <c r="S650"/>
  <c r="N650"/>
  <c r="S642"/>
  <c r="O642"/>
  <c r="N642"/>
  <c r="S634"/>
  <c r="N634"/>
  <c r="S626"/>
  <c r="O626"/>
  <c r="N626"/>
  <c r="S618"/>
  <c r="N618"/>
  <c r="S606"/>
  <c r="O606"/>
  <c r="N606"/>
  <c r="S598"/>
  <c r="N598"/>
  <c r="S590"/>
  <c r="O590"/>
  <c r="N590"/>
  <c r="S586"/>
  <c r="N586"/>
  <c r="S578"/>
  <c r="O578"/>
  <c r="N578"/>
  <c r="S570"/>
  <c r="N570"/>
  <c r="S562"/>
  <c r="O562"/>
  <c r="N562"/>
  <c r="S554"/>
  <c r="O554"/>
  <c r="N554"/>
  <c r="S542"/>
  <c r="O542"/>
  <c r="N542"/>
  <c r="S534"/>
  <c r="N534"/>
  <c r="S530"/>
  <c r="O530"/>
  <c r="N530"/>
  <c r="S522"/>
  <c r="O522"/>
  <c r="N522"/>
  <c r="O514"/>
  <c r="N514"/>
  <c r="S506"/>
  <c r="O506"/>
  <c r="N506"/>
  <c r="S498"/>
  <c r="N498"/>
  <c r="S494"/>
  <c r="O494"/>
  <c r="N494"/>
  <c r="S482"/>
  <c r="N482"/>
  <c r="S474"/>
  <c r="O474"/>
  <c r="N474"/>
  <c r="S466"/>
  <c r="O466"/>
  <c r="N466"/>
  <c r="S462"/>
  <c r="N462"/>
  <c r="N454"/>
  <c r="S446"/>
  <c r="N446"/>
  <c r="S438"/>
  <c r="O438"/>
  <c r="N438"/>
  <c r="S430"/>
  <c r="O430"/>
  <c r="N430"/>
  <c r="O422"/>
  <c r="S422"/>
  <c r="N422"/>
  <c r="S414"/>
  <c r="O414"/>
  <c r="N414"/>
  <c r="S406"/>
  <c r="N406"/>
  <c r="S398"/>
  <c r="N398"/>
  <c r="N390"/>
  <c r="S382"/>
  <c r="N382"/>
  <c r="S374"/>
  <c r="O374"/>
  <c r="N374"/>
  <c r="S362"/>
  <c r="O362"/>
  <c r="N362"/>
  <c r="O358"/>
  <c r="S358"/>
  <c r="N358"/>
  <c r="S350"/>
  <c r="O350"/>
  <c r="N350"/>
  <c r="S342"/>
  <c r="N342"/>
  <c r="S330"/>
  <c r="O330"/>
  <c r="N330"/>
  <c r="S326"/>
  <c r="N326"/>
  <c r="O318"/>
  <c r="N318"/>
  <c r="S310"/>
  <c r="O310"/>
  <c r="N310"/>
  <c r="S302"/>
  <c r="O302"/>
  <c r="N302"/>
  <c r="S294"/>
  <c r="O294"/>
  <c r="N294"/>
  <c r="S286"/>
  <c r="O286"/>
  <c r="N286"/>
  <c r="S278"/>
  <c r="O278"/>
  <c r="N278"/>
  <c r="O270"/>
  <c r="S270"/>
  <c r="N270"/>
  <c r="S262"/>
  <c r="O262"/>
  <c r="N262"/>
  <c r="S254"/>
  <c r="O254"/>
  <c r="N254"/>
  <c r="S246"/>
  <c r="O246"/>
  <c r="N246"/>
  <c r="S238"/>
  <c r="O238"/>
  <c r="N238"/>
  <c r="S230"/>
  <c r="O230"/>
  <c r="N230"/>
  <c r="S226"/>
  <c r="O226"/>
  <c r="N226"/>
  <c r="S218"/>
  <c r="O218"/>
  <c r="N218"/>
  <c r="S210"/>
  <c r="N210"/>
  <c r="S202"/>
  <c r="N202"/>
  <c r="S194"/>
  <c r="O194"/>
  <c r="N194"/>
  <c r="S186"/>
  <c r="O186"/>
  <c r="N186"/>
  <c r="S178"/>
  <c r="N178"/>
  <c r="N170"/>
  <c r="O162"/>
  <c r="S162"/>
  <c r="N162"/>
  <c r="S154"/>
  <c r="O154"/>
  <c r="N154"/>
  <c r="S146"/>
  <c r="N146"/>
  <c r="S138"/>
  <c r="N138"/>
  <c r="S130"/>
  <c r="O130"/>
  <c r="N130"/>
  <c r="S122"/>
  <c r="O122"/>
  <c r="N122"/>
  <c r="S118"/>
  <c r="O118"/>
  <c r="N118"/>
  <c r="S110"/>
  <c r="O110"/>
  <c r="N110"/>
  <c r="S102"/>
  <c r="O102"/>
  <c r="N102"/>
  <c r="G994"/>
  <c r="G986"/>
  <c r="G978"/>
  <c r="G966"/>
  <c r="G958"/>
  <c r="G954"/>
  <c r="G942"/>
  <c r="G938"/>
  <c r="G930"/>
  <c r="G922"/>
  <c r="G914"/>
  <c r="G906"/>
  <c r="G898"/>
  <c r="G894"/>
  <c r="G886"/>
  <c r="G878"/>
  <c r="G874"/>
  <c r="G866"/>
  <c r="G858"/>
  <c r="G854"/>
  <c r="G846"/>
  <c r="G842"/>
  <c r="G834"/>
  <c r="G826"/>
  <c r="G818"/>
  <c r="G810"/>
  <c r="G802"/>
  <c r="G798"/>
  <c r="G794"/>
  <c r="G786"/>
  <c r="G774"/>
  <c r="G766"/>
  <c r="G758"/>
  <c r="G750"/>
  <c r="G746"/>
  <c r="G738"/>
  <c r="G730"/>
  <c r="G722"/>
  <c r="G714"/>
  <c r="G706"/>
  <c r="G698"/>
  <c r="G690"/>
  <c r="G682"/>
  <c r="G674"/>
  <c r="G666"/>
  <c r="G658"/>
  <c r="G650"/>
  <c r="G642"/>
  <c r="G634"/>
  <c r="G626"/>
  <c r="G618"/>
  <c r="G614"/>
  <c r="G602"/>
  <c r="G594"/>
  <c r="G586"/>
  <c r="G578"/>
  <c r="G570"/>
  <c r="G562"/>
  <c r="G554"/>
  <c r="G546"/>
  <c r="G538"/>
  <c r="G530"/>
  <c r="G526"/>
  <c r="G518"/>
  <c r="G510"/>
  <c r="G502"/>
  <c r="G494"/>
  <c r="G486"/>
  <c r="G478"/>
  <c r="G470"/>
  <c r="G462"/>
  <c r="G450"/>
  <c r="G442"/>
  <c r="G434"/>
  <c r="G426"/>
  <c r="G418"/>
  <c r="G406"/>
  <c r="G398"/>
  <c r="G390"/>
  <c r="G382"/>
  <c r="G374"/>
  <c r="G366"/>
  <c r="G354"/>
  <c r="G346"/>
  <c r="G338"/>
  <c r="G330"/>
  <c r="G322"/>
  <c r="G314"/>
  <c r="G306"/>
  <c r="G298"/>
  <c r="G286"/>
  <c r="G278"/>
  <c r="G270"/>
  <c r="G262"/>
  <c r="G254"/>
  <c r="G246"/>
  <c r="G238"/>
  <c r="G230"/>
  <c r="G222"/>
  <c r="G214"/>
  <c r="G206"/>
  <c r="G198"/>
  <c r="G190"/>
  <c r="G182"/>
  <c r="G174"/>
  <c r="G166"/>
  <c r="G158"/>
  <c r="G150"/>
  <c r="G142"/>
  <c r="G134"/>
  <c r="G126"/>
  <c r="G118"/>
  <c r="G106"/>
  <c r="G98"/>
  <c r="H986"/>
  <c r="H954"/>
  <c r="H938"/>
  <c r="H922"/>
  <c r="H906"/>
  <c r="H874"/>
  <c r="H858"/>
  <c r="H842"/>
  <c r="H810"/>
  <c r="H762"/>
  <c r="H730"/>
  <c r="H666"/>
  <c r="H650"/>
  <c r="H634"/>
  <c r="H602"/>
  <c r="H538"/>
  <c r="H522"/>
  <c r="H506"/>
  <c r="O986"/>
  <c r="O978"/>
  <c r="O962"/>
  <c r="O946"/>
  <c r="O930"/>
  <c r="O914"/>
  <c r="O898"/>
  <c r="O882"/>
  <c r="O866"/>
  <c r="O850"/>
  <c r="O834"/>
  <c r="O818"/>
  <c r="O802"/>
  <c r="O786"/>
  <c r="O770"/>
  <c r="O754"/>
  <c r="O738"/>
  <c r="O722"/>
  <c r="O706"/>
  <c r="O690"/>
  <c r="O674"/>
  <c r="O666"/>
  <c r="O646"/>
  <c r="O614"/>
  <c r="O582"/>
  <c r="O334"/>
  <c r="O298"/>
  <c r="O170"/>
  <c r="S454"/>
  <c r="S318"/>
  <c r="C786"/>
  <c r="C778"/>
  <c r="C750"/>
  <c r="C742"/>
  <c r="C722"/>
  <c r="C714"/>
  <c r="C686"/>
  <c r="C678"/>
  <c r="C658"/>
  <c r="C650"/>
  <c r="C622"/>
  <c r="C614"/>
  <c r="C594"/>
  <c r="C586"/>
  <c r="C558"/>
  <c r="C550"/>
  <c r="C530"/>
  <c r="C522"/>
  <c r="C494"/>
  <c r="C486"/>
  <c r="C466"/>
  <c r="C458"/>
  <c r="C430"/>
  <c r="C422"/>
  <c r="C402"/>
  <c r="C394"/>
  <c r="C366"/>
  <c r="C358"/>
  <c r="C338"/>
  <c r="C322"/>
  <c r="C306"/>
  <c r="C290"/>
  <c r="C274"/>
  <c r="C258"/>
  <c r="C242"/>
  <c r="C226"/>
  <c r="C210"/>
  <c r="C194"/>
  <c r="C178"/>
  <c r="C162"/>
  <c r="C146"/>
  <c r="C130"/>
  <c r="C114"/>
  <c r="C98"/>
  <c r="C1000"/>
  <c r="S1000"/>
  <c r="O1000"/>
  <c r="H1000"/>
  <c r="C996"/>
  <c r="O996"/>
  <c r="H996"/>
  <c r="S992"/>
  <c r="O992"/>
  <c r="H992"/>
  <c r="C988"/>
  <c r="S988"/>
  <c r="O988"/>
  <c r="H988"/>
  <c r="C984"/>
  <c r="S984"/>
  <c r="O984"/>
  <c r="H984"/>
  <c r="O980"/>
  <c r="H980"/>
  <c r="S976"/>
  <c r="O976"/>
  <c r="H976"/>
  <c r="C972"/>
  <c r="S972"/>
  <c r="O972"/>
  <c r="H972"/>
  <c r="C968"/>
  <c r="S968"/>
  <c r="O968"/>
  <c r="H968"/>
  <c r="O964"/>
  <c r="H964"/>
  <c r="S960"/>
  <c r="O960"/>
  <c r="H960"/>
  <c r="C956"/>
  <c r="S956"/>
  <c r="O956"/>
  <c r="H956"/>
  <c r="S952"/>
  <c r="O952"/>
  <c r="H952"/>
  <c r="C948"/>
  <c r="O948"/>
  <c r="H948"/>
  <c r="S944"/>
  <c r="O944"/>
  <c r="H944"/>
  <c r="C940"/>
  <c r="S940"/>
  <c r="O940"/>
  <c r="H940"/>
  <c r="S936"/>
  <c r="O936"/>
  <c r="H936"/>
  <c r="O932"/>
  <c r="H932"/>
  <c r="S928"/>
  <c r="O928"/>
  <c r="H928"/>
  <c r="C924"/>
  <c r="S924"/>
  <c r="O924"/>
  <c r="H924"/>
  <c r="S920"/>
  <c r="O920"/>
  <c r="H920"/>
  <c r="O916"/>
  <c r="H916"/>
  <c r="S912"/>
  <c r="O912"/>
  <c r="H912"/>
  <c r="C908"/>
  <c r="S908"/>
  <c r="O908"/>
  <c r="H908"/>
  <c r="S904"/>
  <c r="O904"/>
  <c r="H904"/>
  <c r="C900"/>
  <c r="O900"/>
  <c r="H900"/>
  <c r="S896"/>
  <c r="O896"/>
  <c r="H896"/>
  <c r="C892"/>
  <c r="S892"/>
  <c r="O892"/>
  <c r="H892"/>
  <c r="C888"/>
  <c r="S888"/>
  <c r="O888"/>
  <c r="H888"/>
  <c r="O884"/>
  <c r="H884"/>
  <c r="S880"/>
  <c r="O880"/>
  <c r="H880"/>
  <c r="C876"/>
  <c r="S876"/>
  <c r="O876"/>
  <c r="H876"/>
  <c r="S872"/>
  <c r="O872"/>
  <c r="H872"/>
  <c r="C868"/>
  <c r="O868"/>
  <c r="H868"/>
  <c r="S864"/>
  <c r="O864"/>
  <c r="H864"/>
  <c r="C860"/>
  <c r="S860"/>
  <c r="O860"/>
  <c r="H860"/>
  <c r="S856"/>
  <c r="O856"/>
  <c r="H856"/>
  <c r="O852"/>
  <c r="H852"/>
  <c r="S848"/>
  <c r="O848"/>
  <c r="H848"/>
  <c r="S844"/>
  <c r="O844"/>
  <c r="H844"/>
  <c r="S840"/>
  <c r="O840"/>
  <c r="H840"/>
  <c r="O836"/>
  <c r="H836"/>
  <c r="S832"/>
  <c r="O832"/>
  <c r="H832"/>
  <c r="C828"/>
  <c r="S828"/>
  <c r="O828"/>
  <c r="H828"/>
  <c r="S824"/>
  <c r="O824"/>
  <c r="H824"/>
  <c r="O820"/>
  <c r="H820"/>
  <c r="S816"/>
  <c r="O816"/>
  <c r="H816"/>
  <c r="S812"/>
  <c r="O812"/>
  <c r="H812"/>
  <c r="S808"/>
  <c r="O808"/>
  <c r="H808"/>
  <c r="O804"/>
  <c r="H804"/>
  <c r="S800"/>
  <c r="O800"/>
  <c r="H800"/>
  <c r="S796"/>
  <c r="O796"/>
  <c r="H796"/>
  <c r="S792"/>
  <c r="O792"/>
  <c r="H792"/>
  <c r="O788"/>
  <c r="H788"/>
  <c r="C784"/>
  <c r="S784"/>
  <c r="O784"/>
  <c r="H784"/>
  <c r="S780"/>
  <c r="O780"/>
  <c r="H780"/>
  <c r="S776"/>
  <c r="O776"/>
  <c r="H776"/>
  <c r="O772"/>
  <c r="H772"/>
  <c r="C768"/>
  <c r="S768"/>
  <c r="O768"/>
  <c r="H768"/>
  <c r="C764"/>
  <c r="S764"/>
  <c r="O764"/>
  <c r="H764"/>
  <c r="S760"/>
  <c r="O760"/>
  <c r="H760"/>
  <c r="O756"/>
  <c r="H756"/>
  <c r="C752"/>
  <c r="S752"/>
  <c r="O752"/>
  <c r="H752"/>
  <c r="S748"/>
  <c r="O748"/>
  <c r="H748"/>
  <c r="S744"/>
  <c r="O744"/>
  <c r="H744"/>
  <c r="O740"/>
  <c r="H740"/>
  <c r="S736"/>
  <c r="O736"/>
  <c r="H736"/>
  <c r="S732"/>
  <c r="O732"/>
  <c r="H732"/>
  <c r="S728"/>
  <c r="O728"/>
  <c r="H728"/>
  <c r="O724"/>
  <c r="H724"/>
  <c r="C720"/>
  <c r="S720"/>
  <c r="O720"/>
  <c r="H720"/>
  <c r="S716"/>
  <c r="O716"/>
  <c r="H716"/>
  <c r="S712"/>
  <c r="O712"/>
  <c r="H712"/>
  <c r="O708"/>
  <c r="H708"/>
  <c r="C704"/>
  <c r="S704"/>
  <c r="O704"/>
  <c r="H704"/>
  <c r="C700"/>
  <c r="S700"/>
  <c r="O700"/>
  <c r="H700"/>
  <c r="S696"/>
  <c r="O696"/>
  <c r="H696"/>
  <c r="O692"/>
  <c r="H692"/>
  <c r="C688"/>
  <c r="S688"/>
  <c r="O688"/>
  <c r="H688"/>
  <c r="C684"/>
  <c r="S684"/>
  <c r="O684"/>
  <c r="H684"/>
  <c r="S680"/>
  <c r="O680"/>
  <c r="H680"/>
  <c r="O676"/>
  <c r="H676"/>
  <c r="S672"/>
  <c r="O672"/>
  <c r="H672"/>
  <c r="S668"/>
  <c r="O668"/>
  <c r="H668"/>
  <c r="S664"/>
  <c r="O664"/>
  <c r="H664"/>
  <c r="O660"/>
  <c r="H660"/>
  <c r="C656"/>
  <c r="O656"/>
  <c r="S656"/>
  <c r="H656"/>
  <c r="O652"/>
  <c r="S652"/>
  <c r="H652"/>
  <c r="O648"/>
  <c r="S648"/>
  <c r="H648"/>
  <c r="O644"/>
  <c r="H644"/>
  <c r="C640"/>
  <c r="O640"/>
  <c r="S640"/>
  <c r="H640"/>
  <c r="C636"/>
  <c r="O636"/>
  <c r="S636"/>
  <c r="H636"/>
  <c r="O632"/>
  <c r="S632"/>
  <c r="H632"/>
  <c r="O628"/>
  <c r="H628"/>
  <c r="C624"/>
  <c r="O624"/>
  <c r="S624"/>
  <c r="H624"/>
  <c r="C620"/>
  <c r="O620"/>
  <c r="S620"/>
  <c r="H620"/>
  <c r="O616"/>
  <c r="S616"/>
  <c r="H616"/>
  <c r="O612"/>
  <c r="H612"/>
  <c r="O608"/>
  <c r="S608"/>
  <c r="H608"/>
  <c r="O604"/>
  <c r="S604"/>
  <c r="H604"/>
  <c r="O600"/>
  <c r="S600"/>
  <c r="H600"/>
  <c r="O596"/>
  <c r="H596"/>
  <c r="C592"/>
  <c r="O592"/>
  <c r="S592"/>
  <c r="H592"/>
  <c r="O588"/>
  <c r="S588"/>
  <c r="H588"/>
  <c r="O584"/>
  <c r="S584"/>
  <c r="H584"/>
  <c r="O580"/>
  <c r="H580"/>
  <c r="C576"/>
  <c r="O576"/>
  <c r="S576"/>
  <c r="H576"/>
  <c r="C572"/>
  <c r="O572"/>
  <c r="S572"/>
  <c r="H572"/>
  <c r="O568"/>
  <c r="S568"/>
  <c r="H568"/>
  <c r="O564"/>
  <c r="H564"/>
  <c r="C560"/>
  <c r="O560"/>
  <c r="S560"/>
  <c r="H560"/>
  <c r="O556"/>
  <c r="S556"/>
  <c r="H556"/>
  <c r="O552"/>
  <c r="S552"/>
  <c r="H552"/>
  <c r="O548"/>
  <c r="H548"/>
  <c r="O544"/>
  <c r="S544"/>
  <c r="H544"/>
  <c r="O540"/>
  <c r="S540"/>
  <c r="H540"/>
  <c r="O536"/>
  <c r="S536"/>
  <c r="H536"/>
  <c r="O532"/>
  <c r="H532"/>
  <c r="C528"/>
  <c r="O528"/>
  <c r="S528"/>
  <c r="H528"/>
  <c r="O524"/>
  <c r="S524"/>
  <c r="H524"/>
  <c r="S520"/>
  <c r="O520"/>
  <c r="H520"/>
  <c r="S516"/>
  <c r="O516"/>
  <c r="H516"/>
  <c r="C512"/>
  <c r="S512"/>
  <c r="O512"/>
  <c r="H512"/>
  <c r="C508"/>
  <c r="S508"/>
  <c r="O508"/>
  <c r="H508"/>
  <c r="S504"/>
  <c r="O504"/>
  <c r="H504"/>
  <c r="S500"/>
  <c r="O500"/>
  <c r="H500"/>
  <c r="C496"/>
  <c r="S496"/>
  <c r="O496"/>
  <c r="H496"/>
  <c r="C492"/>
  <c r="S492"/>
  <c r="O492"/>
  <c r="H492"/>
  <c r="S488"/>
  <c r="O488"/>
  <c r="H488"/>
  <c r="S484"/>
  <c r="O484"/>
  <c r="H484"/>
  <c r="S480"/>
  <c r="O480"/>
  <c r="H480"/>
  <c r="S476"/>
  <c r="O476"/>
  <c r="H476"/>
  <c r="S472"/>
  <c r="O472"/>
  <c r="H472"/>
  <c r="S468"/>
  <c r="O468"/>
  <c r="H468"/>
  <c r="C464"/>
  <c r="S464"/>
  <c r="O464"/>
  <c r="H464"/>
  <c r="S460"/>
  <c r="O460"/>
  <c r="H460"/>
  <c r="S456"/>
  <c r="O456"/>
  <c r="H456"/>
  <c r="S452"/>
  <c r="O452"/>
  <c r="H452"/>
  <c r="C448"/>
  <c r="S448"/>
  <c r="O448"/>
  <c r="H448"/>
  <c r="C444"/>
  <c r="S444"/>
  <c r="O444"/>
  <c r="H444"/>
  <c r="S440"/>
  <c r="O440"/>
  <c r="H440"/>
  <c r="S436"/>
  <c r="O436"/>
  <c r="H436"/>
  <c r="C432"/>
  <c r="S432"/>
  <c r="O432"/>
  <c r="H432"/>
  <c r="S428"/>
  <c r="O428"/>
  <c r="H428"/>
  <c r="S424"/>
  <c r="O424"/>
  <c r="H424"/>
  <c r="S420"/>
  <c r="O420"/>
  <c r="H420"/>
  <c r="S416"/>
  <c r="O416"/>
  <c r="H416"/>
  <c r="S412"/>
  <c r="O412"/>
  <c r="H412"/>
  <c r="S408"/>
  <c r="O408"/>
  <c r="H408"/>
  <c r="S404"/>
  <c r="O404"/>
  <c r="H404"/>
  <c r="C400"/>
  <c r="S400"/>
  <c r="O400"/>
  <c r="H400"/>
  <c r="S396"/>
  <c r="O396"/>
  <c r="H396"/>
  <c r="S392"/>
  <c r="O392"/>
  <c r="H392"/>
  <c r="S388"/>
  <c r="O388"/>
  <c r="H388"/>
  <c r="C384"/>
  <c r="S384"/>
  <c r="O384"/>
  <c r="H384"/>
  <c r="C380"/>
  <c r="S380"/>
  <c r="O380"/>
  <c r="H380"/>
  <c r="S376"/>
  <c r="O376"/>
  <c r="H376"/>
  <c r="S372"/>
  <c r="O372"/>
  <c r="H372"/>
  <c r="C368"/>
  <c r="S368"/>
  <c r="O368"/>
  <c r="H368"/>
  <c r="C364"/>
  <c r="S364"/>
  <c r="O364"/>
  <c r="H364"/>
  <c r="S360"/>
  <c r="O360"/>
  <c r="H360"/>
  <c r="S356"/>
  <c r="O356"/>
  <c r="H356"/>
  <c r="S352"/>
  <c r="O352"/>
  <c r="H352"/>
  <c r="S348"/>
  <c r="O348"/>
  <c r="H348"/>
  <c r="S344"/>
  <c r="O344"/>
  <c r="H344"/>
  <c r="S340"/>
  <c r="O340"/>
  <c r="H340"/>
  <c r="S336"/>
  <c r="O336"/>
  <c r="H336"/>
  <c r="S332"/>
  <c r="O332"/>
  <c r="H332"/>
  <c r="C328"/>
  <c r="S328"/>
  <c r="O328"/>
  <c r="H328"/>
  <c r="S324"/>
  <c r="O324"/>
  <c r="H324"/>
  <c r="S320"/>
  <c r="O320"/>
  <c r="H320"/>
  <c r="C316"/>
  <c r="S316"/>
  <c r="O316"/>
  <c r="H316"/>
  <c r="S312"/>
  <c r="O312"/>
  <c r="H312"/>
  <c r="C308"/>
  <c r="S308"/>
  <c r="O308"/>
  <c r="H308"/>
  <c r="S304"/>
  <c r="O304"/>
  <c r="H304"/>
  <c r="S300"/>
  <c r="O300"/>
  <c r="H300"/>
  <c r="S296"/>
  <c r="O296"/>
  <c r="H296"/>
  <c r="S292"/>
  <c r="O292"/>
  <c r="H292"/>
  <c r="S288"/>
  <c r="O288"/>
  <c r="H288"/>
  <c r="C284"/>
  <c r="S284"/>
  <c r="O284"/>
  <c r="H284"/>
  <c r="S280"/>
  <c r="O280"/>
  <c r="H280"/>
  <c r="C276"/>
  <c r="S276"/>
  <c r="O276"/>
  <c r="H276"/>
  <c r="S272"/>
  <c r="O272"/>
  <c r="H272"/>
  <c r="S268"/>
  <c r="O268"/>
  <c r="H268"/>
  <c r="C264"/>
  <c r="S264"/>
  <c r="O264"/>
  <c r="H264"/>
  <c r="S260"/>
  <c r="O260"/>
  <c r="H260"/>
  <c r="S256"/>
  <c r="O256"/>
  <c r="H256"/>
  <c r="S252"/>
  <c r="O252"/>
  <c r="H252"/>
  <c r="S248"/>
  <c r="O248"/>
  <c r="H248"/>
  <c r="S244"/>
  <c r="O244"/>
  <c r="H244"/>
  <c r="S240"/>
  <c r="O240"/>
  <c r="H240"/>
  <c r="S236"/>
  <c r="O236"/>
  <c r="H236"/>
  <c r="C232"/>
  <c r="S232"/>
  <c r="O232"/>
  <c r="H232"/>
  <c r="S228"/>
  <c r="O228"/>
  <c r="H228"/>
  <c r="S224"/>
  <c r="O224"/>
  <c r="H224"/>
  <c r="C220"/>
  <c r="S220"/>
  <c r="O220"/>
  <c r="H220"/>
  <c r="S216"/>
  <c r="O216"/>
  <c r="H216"/>
  <c r="C212"/>
  <c r="S212"/>
  <c r="O212"/>
  <c r="H212"/>
  <c r="S208"/>
  <c r="O208"/>
  <c r="H208"/>
  <c r="S204"/>
  <c r="O204"/>
  <c r="H204"/>
  <c r="C200"/>
  <c r="S200"/>
  <c r="O200"/>
  <c r="H200"/>
  <c r="S196"/>
  <c r="O196"/>
  <c r="H196"/>
  <c r="S192"/>
  <c r="O192"/>
  <c r="H192"/>
  <c r="C188"/>
  <c r="S188"/>
  <c r="O188"/>
  <c r="H188"/>
  <c r="S184"/>
  <c r="O184"/>
  <c r="H184"/>
  <c r="C180"/>
  <c r="S180"/>
  <c r="O180"/>
  <c r="H180"/>
  <c r="S176"/>
  <c r="O176"/>
  <c r="H176"/>
  <c r="S172"/>
  <c r="O172"/>
  <c r="H172"/>
  <c r="S168"/>
  <c r="O168"/>
  <c r="H168"/>
  <c r="S164"/>
  <c r="O164"/>
  <c r="H164"/>
  <c r="S160"/>
  <c r="O160"/>
  <c r="H160"/>
  <c r="C156"/>
  <c r="S156"/>
  <c r="O156"/>
  <c r="H156"/>
  <c r="S152"/>
  <c r="O152"/>
  <c r="H152"/>
  <c r="C148"/>
  <c r="S148"/>
  <c r="O148"/>
  <c r="H148"/>
  <c r="S144"/>
  <c r="O144"/>
  <c r="H144"/>
  <c r="S140"/>
  <c r="O140"/>
  <c r="H140"/>
  <c r="C136"/>
  <c r="S136"/>
  <c r="O136"/>
  <c r="H136"/>
  <c r="S132"/>
  <c r="O132"/>
  <c r="H132"/>
  <c r="S128"/>
  <c r="O128"/>
  <c r="H128"/>
  <c r="S124"/>
  <c r="O124"/>
  <c r="H124"/>
  <c r="S120"/>
  <c r="O120"/>
  <c r="H120"/>
  <c r="S116"/>
  <c r="O116"/>
  <c r="H116"/>
  <c r="S112"/>
  <c r="O112"/>
  <c r="H112"/>
  <c r="S108"/>
  <c r="O108"/>
  <c r="H108"/>
  <c r="C104"/>
  <c r="S104"/>
  <c r="O104"/>
  <c r="H104"/>
  <c r="S100"/>
  <c r="O100"/>
  <c r="H100"/>
  <c r="S96"/>
  <c r="O96"/>
  <c r="H96"/>
  <c r="G1000"/>
  <c r="G996"/>
  <c r="G992"/>
  <c r="G988"/>
  <c r="G984"/>
  <c r="G980"/>
  <c r="G976"/>
  <c r="G972"/>
  <c r="G968"/>
  <c r="G964"/>
  <c r="G960"/>
  <c r="G956"/>
  <c r="G952"/>
  <c r="G948"/>
  <c r="G944"/>
  <c r="G940"/>
  <c r="G936"/>
  <c r="G932"/>
  <c r="G928"/>
  <c r="G924"/>
  <c r="G920"/>
  <c r="G916"/>
  <c r="G912"/>
  <c r="G908"/>
  <c r="G904"/>
  <c r="G900"/>
  <c r="G896"/>
  <c r="G892"/>
  <c r="G888"/>
  <c r="G884"/>
  <c r="G880"/>
  <c r="G876"/>
  <c r="G872"/>
  <c r="G868"/>
  <c r="G864"/>
  <c r="G860"/>
  <c r="G856"/>
  <c r="G852"/>
  <c r="G848"/>
  <c r="G844"/>
  <c r="G840"/>
  <c r="G836"/>
  <c r="G832"/>
  <c r="G828"/>
  <c r="G824"/>
  <c r="G820"/>
  <c r="G816"/>
  <c r="G812"/>
  <c r="G808"/>
  <c r="G804"/>
  <c r="G800"/>
  <c r="G796"/>
  <c r="G792"/>
  <c r="G788"/>
  <c r="G784"/>
  <c r="G780"/>
  <c r="G776"/>
  <c r="G772"/>
  <c r="G768"/>
  <c r="G764"/>
  <c r="G760"/>
  <c r="G756"/>
  <c r="G752"/>
  <c r="G748"/>
  <c r="G744"/>
  <c r="G740"/>
  <c r="G736"/>
  <c r="G732"/>
  <c r="G728"/>
  <c r="G724"/>
  <c r="G720"/>
  <c r="G716"/>
  <c r="G712"/>
  <c r="G708"/>
  <c r="G704"/>
  <c r="G700"/>
  <c r="G696"/>
  <c r="G692"/>
  <c r="G688"/>
  <c r="G684"/>
  <c r="G680"/>
  <c r="G676"/>
  <c r="G672"/>
  <c r="G668"/>
  <c r="G664"/>
  <c r="G660"/>
  <c r="G656"/>
  <c r="G652"/>
  <c r="G648"/>
  <c r="G644"/>
  <c r="G640"/>
  <c r="G636"/>
  <c r="G632"/>
  <c r="G628"/>
  <c r="G624"/>
  <c r="G620"/>
  <c r="G616"/>
  <c r="G612"/>
  <c r="G608"/>
  <c r="G604"/>
  <c r="G600"/>
  <c r="G596"/>
  <c r="G592"/>
  <c r="G588"/>
  <c r="G584"/>
  <c r="G580"/>
  <c r="G576"/>
  <c r="G572"/>
  <c r="G568"/>
  <c r="G564"/>
  <c r="G560"/>
  <c r="G556"/>
  <c r="G552"/>
  <c r="G548"/>
  <c r="G544"/>
  <c r="G540"/>
  <c r="G536"/>
  <c r="G532"/>
  <c r="G528"/>
  <c r="G524"/>
  <c r="G520"/>
  <c r="G516"/>
  <c r="G512"/>
  <c r="G508"/>
  <c r="G504"/>
  <c r="G500"/>
  <c r="G496"/>
  <c r="G492"/>
  <c r="G488"/>
  <c r="G484"/>
  <c r="G480"/>
  <c r="G476"/>
  <c r="G472"/>
  <c r="G468"/>
  <c r="G464"/>
  <c r="G460"/>
  <c r="G456"/>
  <c r="G452"/>
  <c r="G448"/>
  <c r="G444"/>
  <c r="G440"/>
  <c r="G436"/>
  <c r="G432"/>
  <c r="G428"/>
  <c r="G424"/>
  <c r="G420"/>
  <c r="G416"/>
  <c r="G412"/>
  <c r="G408"/>
  <c r="G404"/>
  <c r="G400"/>
  <c r="G396"/>
  <c r="G392"/>
  <c r="G388"/>
  <c r="G384"/>
  <c r="G380"/>
  <c r="G376"/>
  <c r="G372"/>
  <c r="G368"/>
  <c r="G364"/>
  <c r="G360"/>
  <c r="G356"/>
  <c r="G352"/>
  <c r="G348"/>
  <c r="G344"/>
  <c r="G340"/>
  <c r="G336"/>
  <c r="G332"/>
  <c r="G328"/>
  <c r="G324"/>
  <c r="G320"/>
  <c r="G316"/>
  <c r="G312"/>
  <c r="G308"/>
  <c r="G304"/>
  <c r="G300"/>
  <c r="G296"/>
  <c r="G292"/>
  <c r="G288"/>
  <c r="G284"/>
  <c r="G280"/>
  <c r="G276"/>
  <c r="G272"/>
  <c r="G268"/>
  <c r="G264"/>
  <c r="G260"/>
  <c r="G256"/>
  <c r="G252"/>
  <c r="G248"/>
  <c r="G244"/>
  <c r="G240"/>
  <c r="G236"/>
  <c r="G232"/>
  <c r="G228"/>
  <c r="G224"/>
  <c r="G220"/>
  <c r="G216"/>
  <c r="G212"/>
  <c r="G208"/>
  <c r="G204"/>
  <c r="G200"/>
  <c r="G196"/>
  <c r="G192"/>
  <c r="G188"/>
  <c r="G184"/>
  <c r="G180"/>
  <c r="G176"/>
  <c r="G172"/>
  <c r="G168"/>
  <c r="G164"/>
  <c r="G160"/>
  <c r="G156"/>
  <c r="G152"/>
  <c r="G148"/>
  <c r="G144"/>
  <c r="G140"/>
  <c r="G136"/>
  <c r="G132"/>
  <c r="G128"/>
  <c r="G124"/>
  <c r="G120"/>
  <c r="G116"/>
  <c r="G112"/>
  <c r="G108"/>
  <c r="G104"/>
  <c r="G100"/>
  <c r="G96"/>
  <c r="H994"/>
  <c r="H989"/>
  <c r="H978"/>
  <c r="H973"/>
  <c r="H962"/>
  <c r="H957"/>
  <c r="H946"/>
  <c r="H941"/>
  <c r="H930"/>
  <c r="H925"/>
  <c r="H914"/>
  <c r="H909"/>
  <c r="H898"/>
  <c r="H893"/>
  <c r="H882"/>
  <c r="H877"/>
  <c r="H866"/>
  <c r="H861"/>
  <c r="H850"/>
  <c r="H845"/>
  <c r="H834"/>
  <c r="H829"/>
  <c r="H818"/>
  <c r="H813"/>
  <c r="H802"/>
  <c r="H797"/>
  <c r="H786"/>
  <c r="H781"/>
  <c r="H770"/>
  <c r="H765"/>
  <c r="H754"/>
  <c r="H749"/>
  <c r="H738"/>
  <c r="H733"/>
  <c r="H722"/>
  <c r="H717"/>
  <c r="H706"/>
  <c r="H701"/>
  <c r="H690"/>
  <c r="H685"/>
  <c r="H674"/>
  <c r="H669"/>
  <c r="H658"/>
  <c r="H653"/>
  <c r="H642"/>
  <c r="H637"/>
  <c r="H626"/>
  <c r="H621"/>
  <c r="H610"/>
  <c r="H605"/>
  <c r="H594"/>
  <c r="H589"/>
  <c r="H578"/>
  <c r="H573"/>
  <c r="H562"/>
  <c r="H557"/>
  <c r="H546"/>
  <c r="H541"/>
  <c r="H530"/>
  <c r="H525"/>
  <c r="H514"/>
  <c r="H509"/>
  <c r="H497"/>
  <c r="H489"/>
  <c r="H481"/>
  <c r="H473"/>
  <c r="H465"/>
  <c r="H457"/>
  <c r="H449"/>
  <c r="H441"/>
  <c r="H433"/>
  <c r="H425"/>
  <c r="H417"/>
  <c r="H409"/>
  <c r="H401"/>
  <c r="H393"/>
  <c r="H385"/>
  <c r="H377"/>
  <c r="H369"/>
  <c r="H361"/>
  <c r="H353"/>
  <c r="H345"/>
  <c r="H337"/>
  <c r="H329"/>
  <c r="H321"/>
  <c r="H313"/>
  <c r="H305"/>
  <c r="H297"/>
  <c r="H289"/>
  <c r="H281"/>
  <c r="H273"/>
  <c r="H265"/>
  <c r="H257"/>
  <c r="H249"/>
  <c r="H241"/>
  <c r="H233"/>
  <c r="H225"/>
  <c r="H217"/>
  <c r="H209"/>
  <c r="H201"/>
  <c r="H193"/>
  <c r="H185"/>
  <c r="H177"/>
  <c r="H169"/>
  <c r="H161"/>
  <c r="H153"/>
  <c r="H145"/>
  <c r="H137"/>
  <c r="H129"/>
  <c r="H121"/>
  <c r="H113"/>
  <c r="H105"/>
  <c r="H97"/>
  <c r="O998"/>
  <c r="O990"/>
  <c r="O982"/>
  <c r="O974"/>
  <c r="O966"/>
  <c r="O958"/>
  <c r="O950"/>
  <c r="O942"/>
  <c r="O934"/>
  <c r="O926"/>
  <c r="O918"/>
  <c r="O910"/>
  <c r="O902"/>
  <c r="O894"/>
  <c r="O886"/>
  <c r="O878"/>
  <c r="O870"/>
  <c r="O862"/>
  <c r="O854"/>
  <c r="O846"/>
  <c r="O838"/>
  <c r="O830"/>
  <c r="O822"/>
  <c r="O814"/>
  <c r="O806"/>
  <c r="O798"/>
  <c r="O790"/>
  <c r="O782"/>
  <c r="O774"/>
  <c r="O766"/>
  <c r="O758"/>
  <c r="O750"/>
  <c r="O742"/>
  <c r="O734"/>
  <c r="O726"/>
  <c r="O718"/>
  <c r="O710"/>
  <c r="O702"/>
  <c r="O694"/>
  <c r="O686"/>
  <c r="O678"/>
  <c r="O670"/>
  <c r="O662"/>
  <c r="O641"/>
  <c r="O630"/>
  <c r="O609"/>
  <c r="O598"/>
  <c r="O577"/>
  <c r="O566"/>
  <c r="O541"/>
  <c r="O526"/>
  <c r="O513"/>
  <c r="O498"/>
  <c r="O470"/>
  <c r="O441"/>
  <c r="O413"/>
  <c r="O398"/>
  <c r="O385"/>
  <c r="O370"/>
  <c r="O342"/>
  <c r="O309"/>
  <c r="O289"/>
  <c r="O266"/>
  <c r="O245"/>
  <c r="O225"/>
  <c r="O202"/>
  <c r="O181"/>
  <c r="O161"/>
  <c r="O138"/>
  <c r="O117"/>
  <c r="O97"/>
  <c r="S518"/>
  <c r="S433"/>
  <c r="S390"/>
  <c r="S346"/>
  <c r="S290"/>
  <c r="S233"/>
  <c r="C980"/>
  <c r="C964"/>
  <c r="C932"/>
  <c r="C916"/>
  <c r="C884"/>
  <c r="C852"/>
  <c r="C760"/>
  <c r="C744"/>
  <c r="C728"/>
  <c r="C696"/>
  <c r="C648"/>
  <c r="C616"/>
  <c r="C584"/>
  <c r="C568"/>
  <c r="C536"/>
  <c r="C520"/>
  <c r="C488"/>
  <c r="C456"/>
  <c r="C424"/>
  <c r="C376"/>
  <c r="C795"/>
  <c r="C787"/>
  <c r="C779"/>
  <c r="C771"/>
  <c r="C763"/>
  <c r="C755"/>
  <c r="C747"/>
  <c r="C739"/>
  <c r="C731"/>
  <c r="C723"/>
  <c r="C711"/>
  <c r="C703"/>
  <c r="C695"/>
  <c r="C687"/>
  <c r="C679"/>
  <c r="C671"/>
  <c r="C663"/>
  <c r="C655"/>
  <c r="C651"/>
  <c r="C643"/>
  <c r="C635"/>
  <c r="C627"/>
  <c r="C619"/>
  <c r="C611"/>
  <c r="C599"/>
  <c r="C591"/>
  <c r="C583"/>
  <c r="C575"/>
  <c r="C567"/>
  <c r="C559"/>
  <c r="C551"/>
  <c r="C543"/>
  <c r="C535"/>
  <c r="C527"/>
  <c r="C519"/>
  <c r="C511"/>
  <c r="C503"/>
  <c r="C495"/>
  <c r="C487"/>
  <c r="C483"/>
  <c r="C475"/>
  <c r="C467"/>
  <c r="C459"/>
  <c r="C451"/>
  <c r="C443"/>
  <c r="C435"/>
  <c r="C427"/>
  <c r="C419"/>
  <c r="C411"/>
  <c r="C407"/>
  <c r="C399"/>
  <c r="C391"/>
  <c r="C383"/>
  <c r="C375"/>
  <c r="C363"/>
  <c r="C355"/>
  <c r="C347"/>
  <c r="C343"/>
  <c r="C963"/>
  <c r="C952"/>
  <c r="C947"/>
  <c r="C936"/>
  <c r="C931"/>
  <c r="C920"/>
  <c r="C915"/>
  <c r="C904"/>
  <c r="C883"/>
  <c r="C872"/>
  <c r="C867"/>
  <c r="C856"/>
  <c r="C851"/>
  <c r="C840"/>
  <c r="C836"/>
  <c r="C832"/>
  <c r="C824"/>
  <c r="C820"/>
  <c r="C816"/>
  <c r="C812"/>
  <c r="C808"/>
  <c r="C804"/>
  <c r="C800"/>
  <c r="C796"/>
  <c r="C780"/>
  <c r="C748"/>
  <c r="C732"/>
  <c r="C716"/>
  <c r="C668"/>
  <c r="C652"/>
  <c r="C604"/>
  <c r="C588"/>
  <c r="C556"/>
  <c r="C540"/>
  <c r="C524"/>
  <c r="C476"/>
  <c r="C460"/>
  <c r="C428"/>
  <c r="C412"/>
  <c r="C396"/>
  <c r="C348"/>
  <c r="C792"/>
  <c r="C776"/>
  <c r="C712"/>
  <c r="C680"/>
  <c r="C664"/>
  <c r="C632"/>
  <c r="C600"/>
  <c r="C552"/>
  <c r="C504"/>
  <c r="C472"/>
  <c r="C440"/>
  <c r="C408"/>
  <c r="C392"/>
  <c r="C360"/>
  <c r="C344"/>
  <c r="C791"/>
  <c r="C783"/>
  <c r="C775"/>
  <c r="C767"/>
  <c r="C759"/>
  <c r="C751"/>
  <c r="C743"/>
  <c r="C735"/>
  <c r="C727"/>
  <c r="C719"/>
  <c r="C715"/>
  <c r="C707"/>
  <c r="C699"/>
  <c r="C691"/>
  <c r="C683"/>
  <c r="C675"/>
  <c r="C667"/>
  <c r="C659"/>
  <c r="C647"/>
  <c r="C639"/>
  <c r="C631"/>
  <c r="C623"/>
  <c r="C615"/>
  <c r="C607"/>
  <c r="C603"/>
  <c r="C595"/>
  <c r="C587"/>
  <c r="C579"/>
  <c r="C571"/>
  <c r="C563"/>
  <c r="C555"/>
  <c r="C547"/>
  <c r="C539"/>
  <c r="C531"/>
  <c r="C523"/>
  <c r="C515"/>
  <c r="C507"/>
  <c r="C499"/>
  <c r="C491"/>
  <c r="C479"/>
  <c r="C471"/>
  <c r="C463"/>
  <c r="C455"/>
  <c r="C447"/>
  <c r="C439"/>
  <c r="C431"/>
  <c r="C423"/>
  <c r="C415"/>
  <c r="C403"/>
  <c r="C395"/>
  <c r="C387"/>
  <c r="C379"/>
  <c r="C371"/>
  <c r="C367"/>
  <c r="C359"/>
  <c r="C351"/>
  <c r="C339"/>
  <c r="C995"/>
  <c r="C979"/>
  <c r="C899"/>
  <c r="C999"/>
  <c r="C983"/>
  <c r="C967"/>
  <c r="C951"/>
  <c r="C935"/>
  <c r="C919"/>
  <c r="C903"/>
  <c r="C887"/>
  <c r="C871"/>
  <c r="C855"/>
  <c r="C844"/>
  <c r="C839"/>
  <c r="C835"/>
  <c r="C831"/>
  <c r="C827"/>
  <c r="C823"/>
  <c r="C819"/>
  <c r="C815"/>
  <c r="C811"/>
  <c r="C807"/>
  <c r="C803"/>
  <c r="C799"/>
  <c r="C736"/>
  <c r="C672"/>
  <c r="C608"/>
  <c r="C544"/>
  <c r="C480"/>
  <c r="C416"/>
  <c r="C352"/>
  <c r="C336"/>
  <c r="C332"/>
  <c r="C324"/>
  <c r="C320"/>
  <c r="C312"/>
  <c r="C304"/>
  <c r="C300"/>
  <c r="C296"/>
  <c r="C292"/>
  <c r="C288"/>
  <c r="C280"/>
  <c r="C272"/>
  <c r="C268"/>
  <c r="C260"/>
  <c r="C256"/>
  <c r="C252"/>
  <c r="C248"/>
  <c r="C244"/>
  <c r="C240"/>
  <c r="C236"/>
  <c r="C228"/>
  <c r="C224"/>
  <c r="C216"/>
  <c r="C208"/>
  <c r="C204"/>
  <c r="C196"/>
  <c r="C192"/>
  <c r="C184"/>
  <c r="C176"/>
  <c r="C172"/>
  <c r="C168"/>
  <c r="C164"/>
  <c r="C160"/>
  <c r="C152"/>
  <c r="C144"/>
  <c r="C140"/>
  <c r="C132"/>
  <c r="C128"/>
  <c r="C124"/>
  <c r="C120"/>
  <c r="C116"/>
  <c r="C112"/>
  <c r="C108"/>
  <c r="C100"/>
  <c r="C96"/>
  <c r="C850"/>
  <c r="E4" i="5"/>
  <c r="E5"/>
  <c r="E6"/>
  <c r="E7"/>
  <c r="E8"/>
  <c r="E11"/>
  <c r="E12"/>
  <c r="E17"/>
  <c r="E18"/>
  <c r="E19"/>
  <c r="E20"/>
  <c r="E3"/>
  <c r="D95" i="4"/>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D265"/>
  <c r="D266"/>
  <c r="D267"/>
  <c r="D268"/>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D316"/>
  <c r="D317"/>
  <c r="D318"/>
  <c r="D319"/>
  <c r="D320"/>
  <c r="D321"/>
  <c r="D322"/>
  <c r="D323"/>
  <c r="D324"/>
  <c r="D325"/>
  <c r="D326"/>
  <c r="D327"/>
  <c r="D328"/>
  <c r="D329"/>
  <c r="D330"/>
  <c r="D331"/>
  <c r="D332"/>
  <c r="D333"/>
  <c r="D334"/>
  <c r="D335"/>
  <c r="D336"/>
  <c r="D337"/>
  <c r="D338"/>
  <c r="D339"/>
  <c r="D340"/>
  <c r="D341"/>
  <c r="D342"/>
  <c r="D343"/>
  <c r="D344"/>
  <c r="D345"/>
  <c r="D346"/>
  <c r="D347"/>
  <c r="D348"/>
  <c r="D349"/>
  <c r="D350"/>
  <c r="D351"/>
  <c r="D352"/>
  <c r="D353"/>
  <c r="D354"/>
  <c r="D355"/>
  <c r="D356"/>
  <c r="D357"/>
  <c r="D358"/>
  <c r="D359"/>
  <c r="D360"/>
  <c r="D361"/>
  <c r="D362"/>
  <c r="D363"/>
  <c r="D364"/>
  <c r="D365"/>
  <c r="D366"/>
  <c r="D367"/>
  <c r="D368"/>
  <c r="D369"/>
  <c r="D370"/>
  <c r="D371"/>
  <c r="D372"/>
  <c r="D373"/>
  <c r="D374"/>
  <c r="D375"/>
  <c r="D376"/>
  <c r="D377"/>
  <c r="D378"/>
  <c r="D379"/>
  <c r="D380"/>
  <c r="D381"/>
  <c r="D382"/>
  <c r="D383"/>
  <c r="D384"/>
  <c r="D385"/>
  <c r="D386"/>
  <c r="D387"/>
  <c r="D388"/>
  <c r="D389"/>
  <c r="D390"/>
  <c r="D391"/>
  <c r="D392"/>
  <c r="D393"/>
  <c r="D394"/>
  <c r="D395"/>
  <c r="D396"/>
  <c r="D397"/>
  <c r="D398"/>
  <c r="D399"/>
  <c r="D400"/>
  <c r="D401"/>
  <c r="D402"/>
  <c r="D403"/>
  <c r="D404"/>
  <c r="D405"/>
  <c r="D406"/>
  <c r="D407"/>
  <c r="D408"/>
  <c r="D409"/>
  <c r="D410"/>
  <c r="D411"/>
  <c r="D412"/>
  <c r="D413"/>
  <c r="D414"/>
  <c r="D415"/>
  <c r="D416"/>
  <c r="D417"/>
  <c r="D418"/>
  <c r="D419"/>
  <c r="D420"/>
  <c r="D421"/>
  <c r="D422"/>
  <c r="D423"/>
  <c r="D424"/>
  <c r="D425"/>
  <c r="D426"/>
  <c r="D427"/>
  <c r="D428"/>
  <c r="D429"/>
  <c r="D430"/>
  <c r="D431"/>
  <c r="D432"/>
  <c r="D433"/>
  <c r="D434"/>
  <c r="D435"/>
  <c r="D436"/>
  <c r="D437"/>
  <c r="D438"/>
  <c r="D439"/>
  <c r="D440"/>
  <c r="D441"/>
  <c r="D442"/>
  <c r="D443"/>
  <c r="D444"/>
  <c r="D445"/>
  <c r="D446"/>
  <c r="D447"/>
  <c r="D448"/>
  <c r="D449"/>
  <c r="D450"/>
  <c r="D451"/>
  <c r="D452"/>
  <c r="D453"/>
  <c r="D454"/>
  <c r="D455"/>
  <c r="D456"/>
  <c r="D457"/>
  <c r="D458"/>
  <c r="D459"/>
  <c r="D460"/>
  <c r="D461"/>
  <c r="D462"/>
  <c r="D463"/>
  <c r="D464"/>
  <c r="D465"/>
  <c r="D466"/>
  <c r="D467"/>
  <c r="D468"/>
  <c r="D469"/>
  <c r="D470"/>
  <c r="D471"/>
  <c r="D472"/>
  <c r="D473"/>
  <c r="D474"/>
  <c r="D475"/>
  <c r="D476"/>
  <c r="D477"/>
  <c r="D478"/>
  <c r="D479"/>
  <c r="D480"/>
  <c r="D481"/>
  <c r="D482"/>
  <c r="D483"/>
  <c r="D484"/>
  <c r="D485"/>
  <c r="D486"/>
  <c r="D487"/>
  <c r="D488"/>
  <c r="D489"/>
  <c r="D490"/>
  <c r="D491"/>
  <c r="D492"/>
  <c r="D493"/>
  <c r="D494"/>
  <c r="D495"/>
  <c r="D496"/>
  <c r="D497"/>
  <c r="D498"/>
  <c r="D499"/>
  <c r="D500"/>
  <c r="D501"/>
  <c r="D502"/>
  <c r="D503"/>
  <c r="D504"/>
  <c r="D505"/>
  <c r="D506"/>
  <c r="D507"/>
  <c r="D508"/>
  <c r="D509"/>
  <c r="D510"/>
  <c r="D511"/>
  <c r="D512"/>
  <c r="D513"/>
  <c r="D514"/>
  <c r="D515"/>
  <c r="D516"/>
  <c r="D517"/>
  <c r="D518"/>
  <c r="D519"/>
  <c r="D520"/>
  <c r="D521"/>
  <c r="D522"/>
  <c r="D523"/>
  <c r="D524"/>
  <c r="D525"/>
  <c r="D526"/>
  <c r="D527"/>
  <c r="D528"/>
  <c r="D529"/>
  <c r="D530"/>
  <c r="D531"/>
  <c r="D532"/>
  <c r="D533"/>
  <c r="D534"/>
  <c r="D535"/>
  <c r="D536"/>
  <c r="D537"/>
  <c r="D538"/>
  <c r="D539"/>
  <c r="D540"/>
  <c r="D541"/>
  <c r="D542"/>
  <c r="D543"/>
  <c r="D544"/>
  <c r="D545"/>
  <c r="D546"/>
  <c r="D547"/>
  <c r="D548"/>
  <c r="D549"/>
  <c r="D550"/>
  <c r="D551"/>
  <c r="D552"/>
  <c r="D553"/>
  <c r="D554"/>
  <c r="D555"/>
  <c r="D556"/>
  <c r="D557"/>
  <c r="D558"/>
  <c r="D559"/>
  <c r="D560"/>
  <c r="D561"/>
  <c r="D562"/>
  <c r="D563"/>
  <c r="D564"/>
  <c r="D565"/>
  <c r="D566"/>
  <c r="D567"/>
  <c r="D568"/>
  <c r="D569"/>
  <c r="D570"/>
  <c r="D571"/>
  <c r="D572"/>
  <c r="D573"/>
  <c r="D574"/>
  <c r="D575"/>
  <c r="D576"/>
  <c r="D577"/>
  <c r="D578"/>
  <c r="D579"/>
  <c r="D580"/>
  <c r="D581"/>
  <c r="D582"/>
  <c r="D583"/>
  <c r="D584"/>
  <c r="D585"/>
  <c r="D586"/>
  <c r="D587"/>
  <c r="D588"/>
  <c r="D589"/>
  <c r="D590"/>
  <c r="D591"/>
  <c r="D592"/>
  <c r="D593"/>
  <c r="D594"/>
  <c r="D595"/>
  <c r="D596"/>
  <c r="D597"/>
  <c r="D598"/>
  <c r="D599"/>
  <c r="D600"/>
  <c r="D601"/>
  <c r="D602"/>
  <c r="D603"/>
  <c r="D604"/>
  <c r="D605"/>
  <c r="D606"/>
  <c r="D607"/>
  <c r="D608"/>
  <c r="D609"/>
  <c r="D610"/>
  <c r="D611"/>
  <c r="D612"/>
  <c r="D613"/>
  <c r="D614"/>
  <c r="D615"/>
  <c r="D616"/>
  <c r="D617"/>
  <c r="D618"/>
  <c r="D619"/>
  <c r="D620"/>
  <c r="D621"/>
  <c r="D622"/>
  <c r="D623"/>
  <c r="D624"/>
  <c r="D625"/>
  <c r="D626"/>
  <c r="D627"/>
  <c r="D628"/>
  <c r="D629"/>
  <c r="D630"/>
  <c r="D631"/>
  <c r="D632"/>
  <c r="D633"/>
  <c r="D634"/>
  <c r="D635"/>
  <c r="D636"/>
  <c r="D637"/>
  <c r="D638"/>
  <c r="D639"/>
  <c r="D640"/>
  <c r="D641"/>
  <c r="D642"/>
  <c r="D643"/>
  <c r="D644"/>
  <c r="D645"/>
  <c r="D646"/>
  <c r="D647"/>
  <c r="D648"/>
  <c r="D649"/>
  <c r="D650"/>
  <c r="D651"/>
  <c r="D652"/>
  <c r="D653"/>
  <c r="D654"/>
  <c r="D655"/>
  <c r="D656"/>
  <c r="D657"/>
  <c r="D658"/>
  <c r="D659"/>
  <c r="D660"/>
  <c r="D661"/>
  <c r="D662"/>
  <c r="D663"/>
  <c r="D664"/>
  <c r="D665"/>
  <c r="D666"/>
  <c r="D667"/>
  <c r="D668"/>
  <c r="D669"/>
  <c r="D670"/>
  <c r="D671"/>
  <c r="D672"/>
  <c r="D673"/>
  <c r="D674"/>
  <c r="D675"/>
  <c r="D676"/>
  <c r="D677"/>
  <c r="D678"/>
  <c r="D679"/>
  <c r="D680"/>
  <c r="D681"/>
  <c r="D682"/>
  <c r="D683"/>
  <c r="D684"/>
  <c r="D685"/>
  <c r="D686"/>
  <c r="D687"/>
  <c r="D688"/>
  <c r="D689"/>
  <c r="D690"/>
  <c r="D691"/>
  <c r="D692"/>
  <c r="D693"/>
  <c r="D694"/>
  <c r="D695"/>
  <c r="D696"/>
  <c r="D697"/>
  <c r="D698"/>
  <c r="D699"/>
  <c r="D700"/>
  <c r="D701"/>
  <c r="D702"/>
  <c r="D703"/>
  <c r="D704"/>
  <c r="D705"/>
  <c r="D706"/>
  <c r="D707"/>
  <c r="D708"/>
  <c r="D709"/>
  <c r="D710"/>
  <c r="D711"/>
  <c r="D712"/>
  <c r="D713"/>
  <c r="D714"/>
  <c r="D715"/>
  <c r="D716"/>
  <c r="D717"/>
  <c r="D718"/>
  <c r="D719"/>
  <c r="D720"/>
  <c r="D721"/>
  <c r="D722"/>
  <c r="D723"/>
  <c r="D724"/>
  <c r="D725"/>
  <c r="D726"/>
  <c r="D727"/>
  <c r="D728"/>
  <c r="D729"/>
  <c r="D730"/>
  <c r="D731"/>
  <c r="D732"/>
  <c r="D733"/>
  <c r="D734"/>
  <c r="D735"/>
  <c r="D736"/>
  <c r="D737"/>
  <c r="D738"/>
  <c r="D739"/>
  <c r="D740"/>
  <c r="D741"/>
  <c r="D742"/>
  <c r="D743"/>
  <c r="D744"/>
  <c r="D745"/>
  <c r="D746"/>
  <c r="D747"/>
  <c r="D748"/>
  <c r="D749"/>
  <c r="D750"/>
  <c r="D751"/>
  <c r="D752"/>
  <c r="D753"/>
  <c r="D754"/>
  <c r="D755"/>
  <c r="D756"/>
  <c r="D757"/>
  <c r="D758"/>
  <c r="D759"/>
  <c r="D760"/>
  <c r="D761"/>
  <c r="D762"/>
  <c r="D763"/>
  <c r="D764"/>
  <c r="D765"/>
  <c r="D766"/>
  <c r="D767"/>
  <c r="D768"/>
  <c r="D769"/>
  <c r="D770"/>
  <c r="D771"/>
  <c r="D772"/>
  <c r="D773"/>
  <c r="D774"/>
  <c r="D775"/>
  <c r="D776"/>
  <c r="D777"/>
  <c r="D778"/>
  <c r="D779"/>
  <c r="D780"/>
  <c r="D781"/>
  <c r="D782"/>
  <c r="D783"/>
  <c r="D784"/>
  <c r="D785"/>
  <c r="D786"/>
  <c r="D787"/>
  <c r="D788"/>
  <c r="D789"/>
  <c r="D790"/>
  <c r="D791"/>
  <c r="D792"/>
  <c r="D793"/>
  <c r="D794"/>
  <c r="D795"/>
  <c r="D796"/>
  <c r="D797"/>
  <c r="D798"/>
  <c r="D799"/>
  <c r="D800"/>
  <c r="D801"/>
  <c r="D802"/>
  <c r="D803"/>
  <c r="D804"/>
  <c r="D805"/>
  <c r="D806"/>
  <c r="D807"/>
  <c r="D808"/>
  <c r="D809"/>
  <c r="D810"/>
  <c r="D811"/>
  <c r="D812"/>
  <c r="D813"/>
  <c r="D814"/>
  <c r="D815"/>
  <c r="D816"/>
  <c r="D817"/>
  <c r="D818"/>
  <c r="D819"/>
  <c r="D820"/>
  <c r="D821"/>
  <c r="D822"/>
  <c r="D823"/>
  <c r="D824"/>
  <c r="D825"/>
  <c r="D826"/>
  <c r="D827"/>
  <c r="D828"/>
  <c r="D829"/>
  <c r="D830"/>
  <c r="D831"/>
  <c r="D832"/>
  <c r="D833"/>
  <c r="D834"/>
  <c r="D835"/>
  <c r="D836"/>
  <c r="D837"/>
  <c r="D838"/>
  <c r="D839"/>
  <c r="D840"/>
  <c r="D841"/>
  <c r="D842"/>
  <c r="D843"/>
  <c r="D844"/>
  <c r="D845"/>
  <c r="D846"/>
  <c r="D847"/>
  <c r="D848"/>
  <c r="D849"/>
  <c r="D850"/>
  <c r="D851"/>
  <c r="D852"/>
  <c r="D853"/>
  <c r="D854"/>
  <c r="D855"/>
  <c r="D856"/>
  <c r="D857"/>
  <c r="D858"/>
  <c r="D859"/>
  <c r="D860"/>
  <c r="D861"/>
  <c r="D862"/>
  <c r="D863"/>
  <c r="D864"/>
  <c r="D865"/>
  <c r="D866"/>
  <c r="D867"/>
  <c r="D868"/>
  <c r="D869"/>
  <c r="D870"/>
  <c r="D871"/>
  <c r="D872"/>
  <c r="D873"/>
  <c r="D874"/>
  <c r="D875"/>
  <c r="D876"/>
  <c r="D877"/>
  <c r="D878"/>
  <c r="D879"/>
  <c r="D880"/>
  <c r="D881"/>
  <c r="D882"/>
  <c r="D883"/>
  <c r="D884"/>
  <c r="D885"/>
  <c r="D886"/>
  <c r="D887"/>
  <c r="D888"/>
  <c r="D889"/>
  <c r="D890"/>
  <c r="D891"/>
  <c r="D892"/>
  <c r="D893"/>
  <c r="D894"/>
  <c r="D895"/>
  <c r="D896"/>
  <c r="D897"/>
  <c r="D898"/>
  <c r="D899"/>
  <c r="D900"/>
  <c r="D901"/>
  <c r="D902"/>
  <c r="D903"/>
  <c r="D904"/>
  <c r="D905"/>
  <c r="D906"/>
  <c r="D907"/>
  <c r="D908"/>
  <c r="D909"/>
  <c r="D910"/>
  <c r="D911"/>
  <c r="D912"/>
  <c r="D913"/>
  <c r="D914"/>
  <c r="D915"/>
  <c r="D916"/>
  <c r="D917"/>
  <c r="D918"/>
  <c r="D919"/>
  <c r="D920"/>
  <c r="D921"/>
  <c r="D922"/>
  <c r="D923"/>
  <c r="D924"/>
  <c r="D925"/>
  <c r="D926"/>
  <c r="D927"/>
  <c r="D928"/>
  <c r="D929"/>
  <c r="D930"/>
  <c r="D931"/>
  <c r="D932"/>
  <c r="D933"/>
  <c r="D934"/>
  <c r="D935"/>
  <c r="D936"/>
  <c r="D937"/>
  <c r="D938"/>
  <c r="D939"/>
  <c r="D940"/>
  <c r="D941"/>
  <c r="D942"/>
  <c r="D943"/>
  <c r="D944"/>
  <c r="D945"/>
  <c r="D946"/>
  <c r="D947"/>
  <c r="D948"/>
  <c r="D949"/>
  <c r="D950"/>
  <c r="D951"/>
  <c r="D952"/>
  <c r="D953"/>
  <c r="D954"/>
  <c r="D955"/>
  <c r="D956"/>
  <c r="D957"/>
  <c r="D958"/>
  <c r="D959"/>
  <c r="D960"/>
  <c r="D961"/>
  <c r="D962"/>
  <c r="D963"/>
  <c r="D964"/>
  <c r="D965"/>
  <c r="D966"/>
  <c r="D967"/>
  <c r="D968"/>
  <c r="D969"/>
  <c r="D970"/>
  <c r="D971"/>
  <c r="D972"/>
  <c r="D973"/>
  <c r="D974"/>
  <c r="D975"/>
  <c r="D976"/>
  <c r="D977"/>
  <c r="D978"/>
  <c r="D979"/>
  <c r="D980"/>
  <c r="D981"/>
  <c r="D982"/>
  <c r="D983"/>
  <c r="D984"/>
  <c r="D985"/>
  <c r="D986"/>
  <c r="D987"/>
  <c r="D988"/>
  <c r="D989"/>
  <c r="D990"/>
  <c r="D991"/>
  <c r="D992"/>
  <c r="D993"/>
  <c r="D994"/>
  <c r="D995"/>
  <c r="D996"/>
  <c r="D997"/>
  <c r="D998"/>
  <c r="D999"/>
  <c r="D1000"/>
  <c r="D1001"/>
  <c r="A37" i="2"/>
  <c r="A36"/>
  <c r="A35"/>
  <c r="A34"/>
  <c r="A33"/>
  <c r="A32"/>
  <c r="A31"/>
  <c r="A30"/>
  <c r="A29"/>
  <c r="A28"/>
  <c r="A27"/>
  <c r="A26"/>
  <c r="A25"/>
  <c r="A24"/>
  <c r="A23"/>
  <c r="A22"/>
  <c r="A21"/>
  <c r="A20"/>
  <c r="A19"/>
  <c r="A18"/>
  <c r="A17"/>
  <c r="A16"/>
  <c r="A15"/>
  <c r="A14"/>
  <c r="A13"/>
  <c r="A12"/>
  <c r="A11"/>
  <c r="A10"/>
  <c r="A9"/>
  <c r="A8"/>
  <c r="A6"/>
  <c r="A5"/>
  <c r="A4"/>
  <c r="A3"/>
  <c r="A2"/>
  <c r="A87"/>
  <c r="D87" s="1"/>
  <c r="A88"/>
  <c r="D88" s="1"/>
  <c r="A89"/>
  <c r="D89" s="1"/>
  <c r="A90"/>
  <c r="D90" s="1"/>
  <c r="A91"/>
  <c r="D91" s="1"/>
  <c r="A92"/>
  <c r="D92" s="1"/>
  <c r="A93"/>
  <c r="D93" s="1"/>
  <c r="A94"/>
  <c r="D94" s="1"/>
  <c r="A95"/>
  <c r="D95" s="1"/>
  <c r="A96"/>
  <c r="D96" s="1"/>
  <c r="A97"/>
  <c r="D97" s="1"/>
  <c r="A98"/>
  <c r="D98" s="1"/>
  <c r="A99"/>
  <c r="D99" s="1"/>
  <c r="A100"/>
  <c r="D100" s="1"/>
  <c r="A101"/>
  <c r="D101" s="1"/>
  <c r="A102"/>
  <c r="D102" s="1"/>
  <c r="A103"/>
  <c r="D103" s="1"/>
  <c r="A104"/>
  <c r="D104" s="1"/>
  <c r="A105"/>
  <c r="D105" s="1"/>
  <c r="A106"/>
  <c r="D106" s="1"/>
  <c r="A107"/>
  <c r="D107" s="1"/>
  <c r="A108"/>
  <c r="D108" s="1"/>
  <c r="A109"/>
  <c r="D109" s="1"/>
  <c r="A110"/>
  <c r="D110" s="1"/>
  <c r="A111"/>
  <c r="D111" s="1"/>
  <c r="A112"/>
  <c r="D112" s="1"/>
  <c r="A113"/>
  <c r="D113" s="1"/>
  <c r="A114"/>
  <c r="D114" s="1"/>
  <c r="A115"/>
  <c r="D115" s="1"/>
  <c r="A116"/>
  <c r="D116" s="1"/>
  <c r="A117"/>
  <c r="D117" s="1"/>
  <c r="A118"/>
  <c r="D118" s="1"/>
  <c r="A119"/>
  <c r="D119" s="1"/>
  <c r="A120"/>
  <c r="D120" s="1"/>
  <c r="A121"/>
  <c r="D121" s="1"/>
  <c r="A122"/>
  <c r="D122" s="1"/>
  <c r="A123"/>
  <c r="D123" s="1"/>
  <c r="A124"/>
  <c r="D124" s="1"/>
  <c r="A125"/>
  <c r="D125" s="1"/>
  <c r="A126"/>
  <c r="D126" s="1"/>
  <c r="A127"/>
  <c r="D127" s="1"/>
  <c r="A128"/>
  <c r="D128" s="1"/>
  <c r="A129"/>
  <c r="D129" s="1"/>
  <c r="A130"/>
  <c r="D130" s="1"/>
  <c r="A131"/>
  <c r="D131" s="1"/>
  <c r="A132"/>
  <c r="D132" s="1"/>
  <c r="A133"/>
  <c r="D133" s="1"/>
  <c r="A134"/>
  <c r="D134" s="1"/>
  <c r="A135"/>
  <c r="D135" s="1"/>
  <c r="A136"/>
  <c r="D136" s="1"/>
  <c r="A137"/>
  <c r="D137" s="1"/>
  <c r="A138"/>
  <c r="D138" s="1"/>
  <c r="A139"/>
  <c r="D139" s="1"/>
  <c r="A140"/>
  <c r="D140" s="1"/>
  <c r="A141"/>
  <c r="D141" s="1"/>
  <c r="A142"/>
  <c r="D142" s="1"/>
  <c r="A143"/>
  <c r="D143" s="1"/>
  <c r="A144"/>
  <c r="D144" s="1"/>
  <c r="A145"/>
  <c r="D145" s="1"/>
  <c r="A146"/>
  <c r="D146" s="1"/>
  <c r="A147"/>
  <c r="D147" s="1"/>
  <c r="A148"/>
  <c r="D148" s="1"/>
  <c r="A149"/>
  <c r="D149" s="1"/>
  <c r="A150"/>
  <c r="D150" s="1"/>
  <c r="A151"/>
  <c r="D151" s="1"/>
  <c r="A152"/>
  <c r="D152" s="1"/>
  <c r="A153"/>
  <c r="D153" s="1"/>
  <c r="A154"/>
  <c r="D154" s="1"/>
  <c r="A155"/>
  <c r="D155" s="1"/>
  <c r="A156"/>
  <c r="D156" s="1"/>
  <c r="A157"/>
  <c r="D157" s="1"/>
  <c r="A158"/>
  <c r="D158" s="1"/>
  <c r="A159"/>
  <c r="D159" s="1"/>
  <c r="A160"/>
  <c r="D160" s="1"/>
  <c r="A161"/>
  <c r="D161" s="1"/>
  <c r="A162"/>
  <c r="D162" s="1"/>
  <c r="A163"/>
  <c r="D163" s="1"/>
  <c r="A164"/>
  <c r="D164" s="1"/>
  <c r="A165"/>
  <c r="D165" s="1"/>
  <c r="A166"/>
  <c r="D166" s="1"/>
  <c r="A167"/>
  <c r="D167" s="1"/>
  <c r="A168"/>
  <c r="D168" s="1"/>
  <c r="A169"/>
  <c r="D169" s="1"/>
  <c r="A170"/>
  <c r="D170" s="1"/>
  <c r="A171"/>
  <c r="D171" s="1"/>
  <c r="A172"/>
  <c r="D172" s="1"/>
  <c r="A173"/>
  <c r="D173" s="1"/>
  <c r="A174"/>
  <c r="D174" s="1"/>
  <c r="A175"/>
  <c r="D175" s="1"/>
  <c r="A176"/>
  <c r="D176" s="1"/>
  <c r="A177"/>
  <c r="D177" s="1"/>
  <c r="A178"/>
  <c r="D178" s="1"/>
  <c r="A179"/>
  <c r="D179" s="1"/>
  <c r="A180"/>
  <c r="D180" s="1"/>
  <c r="A181"/>
  <c r="D181" s="1"/>
  <c r="A182"/>
  <c r="D182" s="1"/>
  <c r="A183"/>
  <c r="D183" s="1"/>
  <c r="A184"/>
  <c r="D184" s="1"/>
  <c r="A185"/>
  <c r="D185" s="1"/>
  <c r="A186"/>
  <c r="D186" s="1"/>
  <c r="A187"/>
  <c r="D187" s="1"/>
  <c r="A188"/>
  <c r="D188" s="1"/>
  <c r="A189"/>
  <c r="D189" s="1"/>
  <c r="A190"/>
  <c r="D190" s="1"/>
  <c r="A191"/>
  <c r="D191" s="1"/>
  <c r="A192"/>
  <c r="D192" s="1"/>
  <c r="A193"/>
  <c r="D193" s="1"/>
  <c r="A194"/>
  <c r="D194" s="1"/>
  <c r="A195"/>
  <c r="D195" s="1"/>
  <c r="A196"/>
  <c r="D196" s="1"/>
  <c r="A197"/>
  <c r="D197" s="1"/>
  <c r="A198"/>
  <c r="D198" s="1"/>
  <c r="A199"/>
  <c r="D199" s="1"/>
  <c r="A200"/>
  <c r="D200" s="1"/>
  <c r="A201"/>
  <c r="D201" s="1"/>
  <c r="A202"/>
  <c r="D202" s="1"/>
  <c r="A203"/>
  <c r="D203" s="1"/>
  <c r="A204"/>
  <c r="D204" s="1"/>
  <c r="A205"/>
  <c r="D205" s="1"/>
  <c r="A206"/>
  <c r="D206" s="1"/>
  <c r="A207"/>
  <c r="D207" s="1"/>
  <c r="A208"/>
  <c r="D208" s="1"/>
  <c r="A209"/>
  <c r="D209" s="1"/>
  <c r="A210"/>
  <c r="D210" s="1"/>
  <c r="A211"/>
  <c r="D211" s="1"/>
  <c r="A212"/>
  <c r="D212" s="1"/>
  <c r="A213"/>
  <c r="D213" s="1"/>
  <c r="A214"/>
  <c r="D214" s="1"/>
  <c r="A215"/>
  <c r="D215" s="1"/>
  <c r="A216"/>
  <c r="D216" s="1"/>
  <c r="A217"/>
  <c r="D217" s="1"/>
  <c r="A218"/>
  <c r="D218" s="1"/>
  <c r="A219"/>
  <c r="D219" s="1"/>
  <c r="A220"/>
  <c r="D220" s="1"/>
  <c r="A221"/>
  <c r="D221" s="1"/>
  <c r="A222"/>
  <c r="D222" s="1"/>
  <c r="A223"/>
  <c r="D223" s="1"/>
  <c r="A224"/>
  <c r="D224" s="1"/>
  <c r="A225"/>
  <c r="D225" s="1"/>
  <c r="A226"/>
  <c r="D226" s="1"/>
  <c r="A227"/>
  <c r="D227" s="1"/>
  <c r="A228"/>
  <c r="D228" s="1"/>
  <c r="A229"/>
  <c r="D229" s="1"/>
  <c r="A230"/>
  <c r="D230" s="1"/>
  <c r="A231"/>
  <c r="D231" s="1"/>
  <c r="A232"/>
  <c r="D232" s="1"/>
  <c r="A233"/>
  <c r="D233" s="1"/>
  <c r="A234"/>
  <c r="D234" s="1"/>
  <c r="A235"/>
  <c r="D235" s="1"/>
  <c r="A236"/>
  <c r="D236" s="1"/>
  <c r="A237"/>
  <c r="D237" s="1"/>
  <c r="A238"/>
  <c r="D238" s="1"/>
  <c r="A239"/>
  <c r="D239" s="1"/>
  <c r="A240"/>
  <c r="D240" s="1"/>
  <c r="A241"/>
  <c r="D241" s="1"/>
  <c r="A242"/>
  <c r="D242" s="1"/>
  <c r="A243"/>
  <c r="D243" s="1"/>
  <c r="A244"/>
  <c r="D244" s="1"/>
  <c r="A245"/>
  <c r="D245" s="1"/>
  <c r="A246"/>
  <c r="D246" s="1"/>
  <c r="A247"/>
  <c r="D247" s="1"/>
  <c r="A248"/>
  <c r="D248" s="1"/>
  <c r="A249"/>
  <c r="D249" s="1"/>
  <c r="A250"/>
  <c r="D250" s="1"/>
  <c r="A251"/>
  <c r="D251" s="1"/>
  <c r="A252"/>
  <c r="D252" s="1"/>
  <c r="A253"/>
  <c r="D253" s="1"/>
  <c r="A254"/>
  <c r="D254" s="1"/>
  <c r="A255"/>
  <c r="D255" s="1"/>
  <c r="A256"/>
  <c r="D256" s="1"/>
  <c r="A257"/>
  <c r="D257" s="1"/>
  <c r="A258"/>
  <c r="D258" s="1"/>
  <c r="A259"/>
  <c r="D259" s="1"/>
  <c r="A260"/>
  <c r="D260" s="1"/>
  <c r="A261"/>
  <c r="D261" s="1"/>
  <c r="A262"/>
  <c r="D262" s="1"/>
  <c r="A263"/>
  <c r="D263" s="1"/>
  <c r="A264"/>
  <c r="D264" s="1"/>
  <c r="A265"/>
  <c r="D265" s="1"/>
  <c r="A266"/>
  <c r="D266" s="1"/>
  <c r="A267"/>
  <c r="D267" s="1"/>
  <c r="A268"/>
  <c r="D268" s="1"/>
  <c r="A269"/>
  <c r="D269" s="1"/>
  <c r="A270"/>
  <c r="D270" s="1"/>
  <c r="A271"/>
  <c r="D271" s="1"/>
  <c r="A272"/>
  <c r="D272" s="1"/>
  <c r="A273"/>
  <c r="D273" s="1"/>
  <c r="A274"/>
  <c r="D274" s="1"/>
  <c r="A275"/>
  <c r="D275" s="1"/>
  <c r="A276"/>
  <c r="D276" s="1"/>
  <c r="A277"/>
  <c r="D277" s="1"/>
  <c r="A278"/>
  <c r="D278" s="1"/>
  <c r="A279"/>
  <c r="D279" s="1"/>
  <c r="A280"/>
  <c r="D280" s="1"/>
  <c r="A281"/>
  <c r="D281" s="1"/>
  <c r="A282"/>
  <c r="D282" s="1"/>
  <c r="A283"/>
  <c r="D283" s="1"/>
  <c r="A284"/>
  <c r="D284" s="1"/>
  <c r="A285"/>
  <c r="D285" s="1"/>
  <c r="A286"/>
  <c r="D286" s="1"/>
  <c r="A287"/>
  <c r="D287" s="1"/>
  <c r="A288"/>
  <c r="D288" s="1"/>
  <c r="A289"/>
  <c r="D289" s="1"/>
  <c r="A290"/>
  <c r="D290" s="1"/>
  <c r="A291"/>
  <c r="D291" s="1"/>
  <c r="A292"/>
  <c r="D292" s="1"/>
  <c r="A293"/>
  <c r="D293" s="1"/>
  <c r="A294"/>
  <c r="D294" s="1"/>
  <c r="A295"/>
  <c r="D295" s="1"/>
  <c r="A296"/>
  <c r="D296" s="1"/>
  <c r="A297"/>
  <c r="D297" s="1"/>
  <c r="A298"/>
  <c r="D298" s="1"/>
  <c r="A299"/>
  <c r="D299" s="1"/>
  <c r="A300"/>
  <c r="D300" s="1"/>
  <c r="A301"/>
  <c r="D301" s="1"/>
  <c r="A302"/>
  <c r="D302" s="1"/>
  <c r="A303"/>
  <c r="D303" s="1"/>
  <c r="A304"/>
  <c r="D304" s="1"/>
  <c r="A305"/>
  <c r="D305" s="1"/>
  <c r="A306"/>
  <c r="D306" s="1"/>
  <c r="A307"/>
  <c r="D307" s="1"/>
  <c r="A308"/>
  <c r="D308" s="1"/>
  <c r="A309"/>
  <c r="D309" s="1"/>
  <c r="A310"/>
  <c r="D310" s="1"/>
  <c r="A311"/>
  <c r="D311" s="1"/>
  <c r="A312"/>
  <c r="D312" s="1"/>
  <c r="A313"/>
  <c r="D313" s="1"/>
  <c r="A314"/>
  <c r="D314" s="1"/>
  <c r="A315"/>
  <c r="D315" s="1"/>
  <c r="A316"/>
  <c r="D316" s="1"/>
  <c r="A317"/>
  <c r="D317" s="1"/>
  <c r="A318"/>
  <c r="D318" s="1"/>
  <c r="A319"/>
  <c r="D319" s="1"/>
  <c r="A320"/>
  <c r="D320" s="1"/>
  <c r="A321"/>
  <c r="D321" s="1"/>
  <c r="A322"/>
  <c r="D322" s="1"/>
  <c r="A323"/>
  <c r="D323" s="1"/>
  <c r="A324"/>
  <c r="D324" s="1"/>
  <c r="A325"/>
  <c r="D325" s="1"/>
  <c r="A326"/>
  <c r="D326" s="1"/>
  <c r="A327"/>
  <c r="D327" s="1"/>
  <c r="A328"/>
  <c r="D328" s="1"/>
  <c r="A329"/>
  <c r="D329" s="1"/>
  <c r="A330"/>
  <c r="D330" s="1"/>
  <c r="A331"/>
  <c r="D331" s="1"/>
  <c r="A332"/>
  <c r="D332" s="1"/>
  <c r="A333"/>
  <c r="D333" s="1"/>
  <c r="A334"/>
  <c r="D334" s="1"/>
  <c r="A335"/>
  <c r="D335" s="1"/>
  <c r="A336"/>
  <c r="D336" s="1"/>
  <c r="A337"/>
  <c r="D337" s="1"/>
  <c r="A338"/>
  <c r="D338" s="1"/>
  <c r="A339"/>
  <c r="D339" s="1"/>
  <c r="A340"/>
  <c r="D340" s="1"/>
  <c r="A341"/>
  <c r="D341" s="1"/>
  <c r="A342"/>
  <c r="D342" s="1"/>
  <c r="A343"/>
  <c r="D343" s="1"/>
  <c r="A344"/>
  <c r="D344" s="1"/>
  <c r="A345"/>
  <c r="D345" s="1"/>
  <c r="A346"/>
  <c r="D346" s="1"/>
  <c r="A347"/>
  <c r="D347" s="1"/>
  <c r="A348"/>
  <c r="D348" s="1"/>
  <c r="A349"/>
  <c r="D349" s="1"/>
  <c r="A350"/>
  <c r="D350" s="1"/>
  <c r="A351"/>
  <c r="D351" s="1"/>
  <c r="A352"/>
  <c r="D352" s="1"/>
  <c r="A353"/>
  <c r="D353" s="1"/>
  <c r="A354"/>
  <c r="D354" s="1"/>
  <c r="A355"/>
  <c r="D355" s="1"/>
  <c r="A356"/>
  <c r="D356" s="1"/>
  <c r="A357"/>
  <c r="D357" s="1"/>
  <c r="A358"/>
  <c r="D358" s="1"/>
  <c r="A359"/>
  <c r="D359" s="1"/>
  <c r="A360"/>
  <c r="D360" s="1"/>
  <c r="A361"/>
  <c r="D361" s="1"/>
  <c r="A362"/>
  <c r="D362" s="1"/>
  <c r="A363"/>
  <c r="D363" s="1"/>
  <c r="A364"/>
  <c r="D364" s="1"/>
  <c r="A365"/>
  <c r="D365" s="1"/>
  <c r="A366"/>
  <c r="D366" s="1"/>
  <c r="A367"/>
  <c r="D367" s="1"/>
  <c r="A368"/>
  <c r="D368" s="1"/>
  <c r="A369"/>
  <c r="D369" s="1"/>
  <c r="A370"/>
  <c r="D370" s="1"/>
  <c r="A371"/>
  <c r="D371" s="1"/>
  <c r="A372"/>
  <c r="D372" s="1"/>
  <c r="A373"/>
  <c r="D373" s="1"/>
  <c r="A374"/>
  <c r="D374" s="1"/>
  <c r="A375"/>
  <c r="D375" s="1"/>
  <c r="A376"/>
  <c r="D376" s="1"/>
  <c r="A377"/>
  <c r="D377" s="1"/>
  <c r="A378"/>
  <c r="D378" s="1"/>
  <c r="A379"/>
  <c r="D379" s="1"/>
  <c r="A380"/>
  <c r="D380" s="1"/>
  <c r="A381"/>
  <c r="D381" s="1"/>
  <c r="A382"/>
  <c r="D382" s="1"/>
  <c r="A383"/>
  <c r="D383" s="1"/>
  <c r="A384"/>
  <c r="D384" s="1"/>
  <c r="A385"/>
  <c r="D385" s="1"/>
  <c r="A386"/>
  <c r="D386" s="1"/>
  <c r="A387"/>
  <c r="D387" s="1"/>
  <c r="A388"/>
  <c r="D388" s="1"/>
  <c r="A389"/>
  <c r="D389" s="1"/>
  <c r="A390"/>
  <c r="D390" s="1"/>
  <c r="A391"/>
  <c r="D391" s="1"/>
  <c r="A392"/>
  <c r="D392" s="1"/>
  <c r="A393"/>
  <c r="D393" s="1"/>
  <c r="A394"/>
  <c r="D394" s="1"/>
  <c r="A395"/>
  <c r="D395" s="1"/>
  <c r="A396"/>
  <c r="D396" s="1"/>
  <c r="A397"/>
  <c r="D397" s="1"/>
  <c r="A398"/>
  <c r="D398" s="1"/>
  <c r="A399"/>
  <c r="D399" s="1"/>
  <c r="A400"/>
  <c r="D400" s="1"/>
  <c r="A401"/>
  <c r="D401" s="1"/>
  <c r="A402"/>
  <c r="D402" s="1"/>
  <c r="A403"/>
  <c r="D403" s="1"/>
  <c r="A404"/>
  <c r="D404" s="1"/>
  <c r="A405"/>
  <c r="D405" s="1"/>
  <c r="A406"/>
  <c r="D406" s="1"/>
  <c r="A407"/>
  <c r="D407" s="1"/>
  <c r="A408"/>
  <c r="D408" s="1"/>
  <c r="A409"/>
  <c r="D409" s="1"/>
  <c r="A410"/>
  <c r="D410" s="1"/>
  <c r="A411"/>
  <c r="D411" s="1"/>
  <c r="A412"/>
  <c r="D412" s="1"/>
  <c r="A413"/>
  <c r="D413" s="1"/>
  <c r="A414"/>
  <c r="D414" s="1"/>
  <c r="A415"/>
  <c r="D415" s="1"/>
  <c r="A416"/>
  <c r="D416" s="1"/>
  <c r="A417"/>
  <c r="D417" s="1"/>
  <c r="A418"/>
  <c r="D418" s="1"/>
  <c r="A419"/>
  <c r="D419" s="1"/>
  <c r="A420"/>
  <c r="D420" s="1"/>
  <c r="A421"/>
  <c r="D421" s="1"/>
  <c r="A422"/>
  <c r="D422" s="1"/>
  <c r="A423"/>
  <c r="D423" s="1"/>
  <c r="A424"/>
  <c r="D424" s="1"/>
  <c r="A425"/>
  <c r="D425" s="1"/>
  <c r="A426"/>
  <c r="D426" s="1"/>
  <c r="A427"/>
  <c r="D427" s="1"/>
  <c r="A428"/>
  <c r="D428" s="1"/>
  <c r="A429"/>
  <c r="D429" s="1"/>
  <c r="A430"/>
  <c r="D430" s="1"/>
  <c r="A431"/>
  <c r="D431" s="1"/>
  <c r="A432"/>
  <c r="D432" s="1"/>
  <c r="A433"/>
  <c r="D433" s="1"/>
  <c r="A434"/>
  <c r="D434" s="1"/>
  <c r="A435"/>
  <c r="D435" s="1"/>
  <c r="A436"/>
  <c r="D436" s="1"/>
  <c r="A437"/>
  <c r="D437" s="1"/>
  <c r="A438"/>
  <c r="D438" s="1"/>
  <c r="A439"/>
  <c r="D439" s="1"/>
  <c r="A440"/>
  <c r="D440" s="1"/>
  <c r="A441"/>
  <c r="D441" s="1"/>
  <c r="A442"/>
  <c r="D442" s="1"/>
  <c r="A443"/>
  <c r="D443" s="1"/>
  <c r="A444"/>
  <c r="D444" s="1"/>
  <c r="A445"/>
  <c r="D445" s="1"/>
  <c r="A446"/>
  <c r="D446" s="1"/>
  <c r="A447"/>
  <c r="D447" s="1"/>
  <c r="A448"/>
  <c r="D448" s="1"/>
  <c r="A449"/>
  <c r="D449" s="1"/>
  <c r="A450"/>
  <c r="D450" s="1"/>
  <c r="A451"/>
  <c r="D451" s="1"/>
  <c r="A452"/>
  <c r="D452" s="1"/>
  <c r="A453"/>
  <c r="D453" s="1"/>
  <c r="A454"/>
  <c r="D454" s="1"/>
  <c r="A455"/>
  <c r="D455" s="1"/>
  <c r="A456"/>
  <c r="D456" s="1"/>
  <c r="A457"/>
  <c r="D457" s="1"/>
  <c r="A458"/>
  <c r="D458" s="1"/>
  <c r="A459"/>
  <c r="D459" s="1"/>
  <c r="A460"/>
  <c r="D460" s="1"/>
  <c r="A461"/>
  <c r="D461" s="1"/>
  <c r="A462"/>
  <c r="D462" s="1"/>
  <c r="A463"/>
  <c r="D463" s="1"/>
  <c r="A464"/>
  <c r="D464" s="1"/>
  <c r="A465"/>
  <c r="D465" s="1"/>
  <c r="A466"/>
  <c r="D466" s="1"/>
  <c r="A467"/>
  <c r="D467" s="1"/>
  <c r="A468"/>
  <c r="D468" s="1"/>
  <c r="A469"/>
  <c r="D469" s="1"/>
  <c r="A470"/>
  <c r="D470" s="1"/>
  <c r="A471"/>
  <c r="D471" s="1"/>
  <c r="A472"/>
  <c r="D472" s="1"/>
  <c r="A473"/>
  <c r="D473" s="1"/>
  <c r="A474"/>
  <c r="D474" s="1"/>
  <c r="A475"/>
  <c r="D475" s="1"/>
  <c r="A476"/>
  <c r="D476" s="1"/>
  <c r="A477"/>
  <c r="D477" s="1"/>
  <c r="A478"/>
  <c r="D478" s="1"/>
  <c r="A479"/>
  <c r="D479" s="1"/>
  <c r="A480"/>
  <c r="D480" s="1"/>
  <c r="A481"/>
  <c r="D481" s="1"/>
  <c r="A482"/>
  <c r="D482" s="1"/>
  <c r="A483"/>
  <c r="D483" s="1"/>
  <c r="A484"/>
  <c r="D484" s="1"/>
  <c r="A485"/>
  <c r="D485" s="1"/>
  <c r="A486"/>
  <c r="D486" s="1"/>
  <c r="A487"/>
  <c r="D487" s="1"/>
  <c r="A488"/>
  <c r="D488" s="1"/>
  <c r="A489"/>
  <c r="D489" s="1"/>
  <c r="A490"/>
  <c r="D490" s="1"/>
  <c r="A491"/>
  <c r="D491" s="1"/>
  <c r="A492"/>
  <c r="D492" s="1"/>
  <c r="A493"/>
  <c r="D493" s="1"/>
  <c r="A494"/>
  <c r="D494" s="1"/>
  <c r="A495"/>
  <c r="D495" s="1"/>
  <c r="A496"/>
  <c r="D496" s="1"/>
  <c r="A497"/>
  <c r="D497" s="1"/>
  <c r="A498"/>
  <c r="D498" s="1"/>
  <c r="A499"/>
  <c r="D499" s="1"/>
  <c r="A500"/>
  <c r="D500" s="1"/>
  <c r="A501"/>
  <c r="D501" s="1"/>
  <c r="A502"/>
  <c r="D502" s="1"/>
  <c r="A503"/>
  <c r="D503" s="1"/>
  <c r="A504"/>
  <c r="D504" s="1"/>
  <c r="A505"/>
  <c r="D505" s="1"/>
  <c r="A506"/>
  <c r="D506" s="1"/>
  <c r="A507"/>
  <c r="D507" s="1"/>
  <c r="A508"/>
  <c r="D508" s="1"/>
  <c r="A509"/>
  <c r="D509" s="1"/>
  <c r="A510"/>
  <c r="D510" s="1"/>
  <c r="A511"/>
  <c r="D511" s="1"/>
  <c r="A512"/>
  <c r="D512" s="1"/>
  <c r="A513"/>
  <c r="D513" s="1"/>
  <c r="A514"/>
  <c r="D514" s="1"/>
  <c r="A515"/>
  <c r="D515" s="1"/>
  <c r="A516"/>
  <c r="D516" s="1"/>
  <c r="A517"/>
  <c r="D517" s="1"/>
  <c r="A518"/>
  <c r="D518" s="1"/>
  <c r="A519"/>
  <c r="D519" s="1"/>
  <c r="A520"/>
  <c r="D520" s="1"/>
  <c r="A521"/>
  <c r="D521" s="1"/>
  <c r="A522"/>
  <c r="D522" s="1"/>
  <c r="A523"/>
  <c r="D523" s="1"/>
  <c r="A524"/>
  <c r="D524" s="1"/>
  <c r="A525"/>
  <c r="D525" s="1"/>
  <c r="A526"/>
  <c r="D526" s="1"/>
  <c r="A527"/>
  <c r="D527" s="1"/>
  <c r="A528"/>
  <c r="D528" s="1"/>
  <c r="A529"/>
  <c r="D529" s="1"/>
  <c r="A530"/>
  <c r="D530" s="1"/>
  <c r="A531"/>
  <c r="D531" s="1"/>
  <c r="A532"/>
  <c r="D532" s="1"/>
  <c r="A533"/>
  <c r="D533" s="1"/>
  <c r="A534"/>
  <c r="D534" s="1"/>
  <c r="A535"/>
  <c r="D535" s="1"/>
  <c r="A536"/>
  <c r="D536" s="1"/>
  <c r="A537"/>
  <c r="D537" s="1"/>
  <c r="A538"/>
  <c r="D538" s="1"/>
  <c r="A539"/>
  <c r="D539" s="1"/>
  <c r="A540"/>
  <c r="D540" s="1"/>
  <c r="A541"/>
  <c r="D541" s="1"/>
  <c r="A542"/>
  <c r="D542" s="1"/>
  <c r="A543"/>
  <c r="D543" s="1"/>
  <c r="A544"/>
  <c r="D544" s="1"/>
  <c r="A545"/>
  <c r="D545" s="1"/>
  <c r="A546"/>
  <c r="D546" s="1"/>
  <c r="A547"/>
  <c r="D547" s="1"/>
  <c r="A548"/>
  <c r="D548" s="1"/>
  <c r="A549"/>
  <c r="D549" s="1"/>
  <c r="A550"/>
  <c r="D550" s="1"/>
  <c r="A551"/>
  <c r="D551" s="1"/>
  <c r="A552"/>
  <c r="D552" s="1"/>
  <c r="A553"/>
  <c r="D553" s="1"/>
  <c r="A554"/>
  <c r="D554" s="1"/>
  <c r="A555"/>
  <c r="D555" s="1"/>
  <c r="A556"/>
  <c r="D556" s="1"/>
  <c r="A557"/>
  <c r="D557" s="1"/>
  <c r="A558"/>
  <c r="D558" s="1"/>
  <c r="A559"/>
  <c r="D559" s="1"/>
  <c r="A560"/>
  <c r="D560" s="1"/>
  <c r="A561"/>
  <c r="D561" s="1"/>
  <c r="A562"/>
  <c r="D562" s="1"/>
  <c r="A563"/>
  <c r="D563" s="1"/>
  <c r="A564"/>
  <c r="D564" s="1"/>
  <c r="A565"/>
  <c r="D565" s="1"/>
  <c r="A566"/>
  <c r="D566" s="1"/>
  <c r="A567"/>
  <c r="D567" s="1"/>
  <c r="A568"/>
  <c r="D568" s="1"/>
  <c r="A569"/>
  <c r="D569" s="1"/>
  <c r="A570"/>
  <c r="D570" s="1"/>
  <c r="A571"/>
  <c r="D571" s="1"/>
  <c r="A572"/>
  <c r="D572" s="1"/>
  <c r="A573"/>
  <c r="D573" s="1"/>
  <c r="A574"/>
  <c r="D574" s="1"/>
  <c r="A575"/>
  <c r="D575" s="1"/>
  <c r="A576"/>
  <c r="D576" s="1"/>
  <c r="A577"/>
  <c r="D577" s="1"/>
  <c r="A578"/>
  <c r="D578" s="1"/>
  <c r="A579"/>
  <c r="D579" s="1"/>
  <c r="A580"/>
  <c r="D580" s="1"/>
  <c r="A581"/>
  <c r="D581" s="1"/>
  <c r="A582"/>
  <c r="D582" s="1"/>
  <c r="A583"/>
  <c r="D583" s="1"/>
  <c r="A584"/>
  <c r="D584" s="1"/>
  <c r="A585"/>
  <c r="D585" s="1"/>
  <c r="A586"/>
  <c r="D586" s="1"/>
  <c r="A587"/>
  <c r="D587" s="1"/>
  <c r="A588"/>
  <c r="D588" s="1"/>
  <c r="A589"/>
  <c r="D589" s="1"/>
  <c r="A590"/>
  <c r="D590" s="1"/>
  <c r="A591"/>
  <c r="D591" s="1"/>
  <c r="A592"/>
  <c r="D592" s="1"/>
  <c r="A593"/>
  <c r="D593" s="1"/>
  <c r="A594"/>
  <c r="D594" s="1"/>
  <c r="A595"/>
  <c r="D595" s="1"/>
  <c r="A596"/>
  <c r="D596" s="1"/>
  <c r="A597"/>
  <c r="D597" s="1"/>
  <c r="A598"/>
  <c r="D598" s="1"/>
  <c r="A599"/>
  <c r="D599" s="1"/>
  <c r="A600"/>
  <c r="D600" s="1"/>
  <c r="A601"/>
  <c r="D601" s="1"/>
  <c r="A602"/>
  <c r="D602" s="1"/>
  <c r="A603"/>
  <c r="D603" s="1"/>
  <c r="A604"/>
  <c r="D604" s="1"/>
  <c r="A605"/>
  <c r="D605" s="1"/>
  <c r="A606"/>
  <c r="D606" s="1"/>
  <c r="A607"/>
  <c r="D607" s="1"/>
  <c r="A608"/>
  <c r="D608" s="1"/>
  <c r="A609"/>
  <c r="D609" s="1"/>
  <c r="A610"/>
  <c r="D610" s="1"/>
  <c r="A611"/>
  <c r="D611" s="1"/>
  <c r="A612"/>
  <c r="D612" s="1"/>
  <c r="A613"/>
  <c r="D613" s="1"/>
  <c r="A614"/>
  <c r="D614" s="1"/>
  <c r="A615"/>
  <c r="D615" s="1"/>
  <c r="A616"/>
  <c r="D616" s="1"/>
  <c r="A617"/>
  <c r="D617" s="1"/>
  <c r="A618"/>
  <c r="D618" s="1"/>
  <c r="A619"/>
  <c r="D619" s="1"/>
  <c r="A620"/>
  <c r="D620" s="1"/>
  <c r="A621"/>
  <c r="D621" s="1"/>
  <c r="A622"/>
  <c r="D622" s="1"/>
  <c r="A623"/>
  <c r="D623" s="1"/>
  <c r="A624"/>
  <c r="D624" s="1"/>
  <c r="A625"/>
  <c r="D625" s="1"/>
  <c r="A626"/>
  <c r="D626" s="1"/>
  <c r="A627"/>
  <c r="D627" s="1"/>
  <c r="A628"/>
  <c r="D628" s="1"/>
  <c r="A629"/>
  <c r="D629" s="1"/>
  <c r="A630"/>
  <c r="D630" s="1"/>
  <c r="A631"/>
  <c r="D631" s="1"/>
  <c r="A632"/>
  <c r="D632" s="1"/>
  <c r="A633"/>
  <c r="D633" s="1"/>
  <c r="A634"/>
  <c r="D634" s="1"/>
  <c r="A635"/>
  <c r="D635" s="1"/>
  <c r="A636"/>
  <c r="D636" s="1"/>
  <c r="A637"/>
  <c r="D637" s="1"/>
  <c r="A638"/>
  <c r="D638" s="1"/>
  <c r="A639"/>
  <c r="D639" s="1"/>
  <c r="A640"/>
  <c r="D640" s="1"/>
  <c r="A641"/>
  <c r="D641" s="1"/>
  <c r="A642"/>
  <c r="D642" s="1"/>
  <c r="A643"/>
  <c r="D643" s="1"/>
  <c r="A644"/>
  <c r="D644" s="1"/>
  <c r="A645"/>
  <c r="D645" s="1"/>
  <c r="A646"/>
  <c r="D646" s="1"/>
  <c r="A647"/>
  <c r="D647" s="1"/>
  <c r="A648"/>
  <c r="D648" s="1"/>
  <c r="A649"/>
  <c r="D649" s="1"/>
  <c r="A650"/>
  <c r="D650" s="1"/>
  <c r="A651"/>
  <c r="D651" s="1"/>
  <c r="A652"/>
  <c r="D652" s="1"/>
  <c r="A653"/>
  <c r="D653" s="1"/>
  <c r="A654"/>
  <c r="D654" s="1"/>
  <c r="A655"/>
  <c r="D655" s="1"/>
  <c r="A656"/>
  <c r="D656" s="1"/>
  <c r="A657"/>
  <c r="D657" s="1"/>
  <c r="A658"/>
  <c r="D658" s="1"/>
  <c r="A659"/>
  <c r="D659" s="1"/>
  <c r="A660"/>
  <c r="D660" s="1"/>
  <c r="A661"/>
  <c r="D661" s="1"/>
  <c r="A662"/>
  <c r="D662" s="1"/>
  <c r="A663"/>
  <c r="D663" s="1"/>
  <c r="A664"/>
  <c r="D664" s="1"/>
  <c r="A665"/>
  <c r="D665" s="1"/>
  <c r="A666"/>
  <c r="D666" s="1"/>
  <c r="A667"/>
  <c r="D667" s="1"/>
  <c r="A668"/>
  <c r="D668" s="1"/>
  <c r="A669"/>
  <c r="D669" s="1"/>
  <c r="A670"/>
  <c r="D670" s="1"/>
  <c r="A671"/>
  <c r="D671" s="1"/>
  <c r="A672"/>
  <c r="D672" s="1"/>
  <c r="A673"/>
  <c r="D673" s="1"/>
  <c r="A674"/>
  <c r="D674" s="1"/>
  <c r="A675"/>
  <c r="D675" s="1"/>
  <c r="A676"/>
  <c r="D676" s="1"/>
  <c r="A677"/>
  <c r="D677" s="1"/>
  <c r="A678"/>
  <c r="D678" s="1"/>
  <c r="A679"/>
  <c r="D679" s="1"/>
  <c r="A680"/>
  <c r="D680" s="1"/>
  <c r="A681"/>
  <c r="D681" s="1"/>
  <c r="A682"/>
  <c r="D682" s="1"/>
  <c r="A683"/>
  <c r="D683" s="1"/>
  <c r="A684"/>
  <c r="D684" s="1"/>
  <c r="A685"/>
  <c r="D685" s="1"/>
  <c r="A686"/>
  <c r="D686" s="1"/>
  <c r="A687"/>
  <c r="D687" s="1"/>
  <c r="A688"/>
  <c r="D688" s="1"/>
  <c r="A689"/>
  <c r="D689" s="1"/>
  <c r="A690"/>
  <c r="D690" s="1"/>
  <c r="A691"/>
  <c r="D691" s="1"/>
  <c r="A692"/>
  <c r="D692" s="1"/>
  <c r="A693"/>
  <c r="D693" s="1"/>
  <c r="A694"/>
  <c r="D694" s="1"/>
  <c r="A695"/>
  <c r="D695" s="1"/>
  <c r="A696"/>
  <c r="D696" s="1"/>
  <c r="A697"/>
  <c r="D697" s="1"/>
  <c r="A698"/>
  <c r="D698" s="1"/>
  <c r="A699"/>
  <c r="D699" s="1"/>
  <c r="A700"/>
  <c r="D700" s="1"/>
  <c r="A701"/>
  <c r="D701" s="1"/>
  <c r="A702"/>
  <c r="D702" s="1"/>
  <c r="A703"/>
  <c r="D703" s="1"/>
  <c r="A704"/>
  <c r="D704" s="1"/>
  <c r="A705"/>
  <c r="D705" s="1"/>
  <c r="A706"/>
  <c r="D706" s="1"/>
  <c r="A707"/>
  <c r="D707" s="1"/>
  <c r="A708"/>
  <c r="D708" s="1"/>
  <c r="A709"/>
  <c r="D709" s="1"/>
  <c r="A710"/>
  <c r="D710" s="1"/>
  <c r="A711"/>
  <c r="D711" s="1"/>
  <c r="A712"/>
  <c r="D712" s="1"/>
  <c r="A713"/>
  <c r="D713" s="1"/>
  <c r="A714"/>
  <c r="D714" s="1"/>
  <c r="A715"/>
  <c r="D715" s="1"/>
  <c r="A716"/>
  <c r="D716" s="1"/>
  <c r="A717"/>
  <c r="D717" s="1"/>
  <c r="A718"/>
  <c r="D718" s="1"/>
  <c r="A719"/>
  <c r="D719" s="1"/>
  <c r="A720"/>
  <c r="D720" s="1"/>
  <c r="A721"/>
  <c r="D721" s="1"/>
  <c r="A722"/>
  <c r="D722" s="1"/>
  <c r="A723"/>
  <c r="D723" s="1"/>
  <c r="A724"/>
  <c r="D724" s="1"/>
  <c r="A725"/>
  <c r="D725" s="1"/>
  <c r="A726"/>
  <c r="D726" s="1"/>
  <c r="A727"/>
  <c r="D727" s="1"/>
  <c r="A728"/>
  <c r="D728" s="1"/>
  <c r="A729"/>
  <c r="D729" s="1"/>
  <c r="A730"/>
  <c r="D730" s="1"/>
  <c r="A731"/>
  <c r="D731" s="1"/>
  <c r="A732"/>
  <c r="D732" s="1"/>
  <c r="A733"/>
  <c r="D733" s="1"/>
  <c r="A734"/>
  <c r="D734" s="1"/>
  <c r="A735"/>
  <c r="D735" s="1"/>
  <c r="A736"/>
  <c r="D736" s="1"/>
  <c r="A737"/>
  <c r="D737" s="1"/>
  <c r="A738"/>
  <c r="D738" s="1"/>
  <c r="A739"/>
  <c r="D739" s="1"/>
  <c r="A740"/>
  <c r="D740" s="1"/>
  <c r="A741"/>
  <c r="D741" s="1"/>
  <c r="A742"/>
  <c r="D742" s="1"/>
  <c r="A743"/>
  <c r="D743" s="1"/>
  <c r="A744"/>
  <c r="D744" s="1"/>
  <c r="A745"/>
  <c r="D745" s="1"/>
  <c r="A746"/>
  <c r="D746" s="1"/>
  <c r="A747"/>
  <c r="D747" s="1"/>
  <c r="A748"/>
  <c r="D748" s="1"/>
  <c r="A749"/>
  <c r="D749" s="1"/>
  <c r="A750"/>
  <c r="D750" s="1"/>
  <c r="A751"/>
  <c r="D751" s="1"/>
  <c r="A752"/>
  <c r="D752" s="1"/>
  <c r="A753"/>
  <c r="D753" s="1"/>
  <c r="A754"/>
  <c r="D754" s="1"/>
  <c r="A755"/>
  <c r="D755" s="1"/>
  <c r="A756"/>
  <c r="D756" s="1"/>
  <c r="A757"/>
  <c r="D757" s="1"/>
  <c r="A758"/>
  <c r="D758" s="1"/>
  <c r="A759"/>
  <c r="D759" s="1"/>
  <c r="A760"/>
  <c r="D760" s="1"/>
  <c r="A761"/>
  <c r="D761" s="1"/>
  <c r="A762"/>
  <c r="D762" s="1"/>
  <c r="A763"/>
  <c r="D763" s="1"/>
  <c r="A764"/>
  <c r="D764" s="1"/>
  <c r="A765"/>
  <c r="D765" s="1"/>
  <c r="A766"/>
  <c r="D766" s="1"/>
  <c r="A767"/>
  <c r="D767" s="1"/>
  <c r="A768"/>
  <c r="D768" s="1"/>
  <c r="A769"/>
  <c r="D769" s="1"/>
  <c r="A770"/>
  <c r="D770" s="1"/>
  <c r="A771"/>
  <c r="D771" s="1"/>
  <c r="A772"/>
  <c r="D772" s="1"/>
  <c r="A773"/>
  <c r="D773" s="1"/>
  <c r="A774"/>
  <c r="D774" s="1"/>
  <c r="A775"/>
  <c r="D775" s="1"/>
  <c r="A776"/>
  <c r="D776" s="1"/>
  <c r="A777"/>
  <c r="D777" s="1"/>
  <c r="A778"/>
  <c r="D778" s="1"/>
  <c r="A779"/>
  <c r="D779" s="1"/>
  <c r="A780"/>
  <c r="D780" s="1"/>
  <c r="A781"/>
  <c r="D781" s="1"/>
  <c r="A782"/>
  <c r="D782" s="1"/>
  <c r="A783"/>
  <c r="D783" s="1"/>
  <c r="A784"/>
  <c r="D784" s="1"/>
  <c r="A785"/>
  <c r="D785" s="1"/>
  <c r="A786"/>
  <c r="D786" s="1"/>
  <c r="A787"/>
  <c r="D787" s="1"/>
  <c r="A788"/>
  <c r="D788" s="1"/>
  <c r="A789"/>
  <c r="D789" s="1"/>
  <c r="A790"/>
  <c r="D790" s="1"/>
  <c r="A791"/>
  <c r="D791" s="1"/>
  <c r="A792"/>
  <c r="D792" s="1"/>
  <c r="A793"/>
  <c r="D793" s="1"/>
  <c r="A794"/>
  <c r="D794" s="1"/>
  <c r="A795"/>
  <c r="D795" s="1"/>
  <c r="A796"/>
  <c r="D796" s="1"/>
  <c r="A797"/>
  <c r="D797" s="1"/>
  <c r="A798"/>
  <c r="D798" s="1"/>
  <c r="A799"/>
  <c r="D799" s="1"/>
  <c r="A800"/>
  <c r="D800" s="1"/>
  <c r="A801"/>
  <c r="D801" s="1"/>
  <c r="A802"/>
  <c r="D802" s="1"/>
  <c r="A803"/>
  <c r="D803" s="1"/>
  <c r="A804"/>
  <c r="D804" s="1"/>
  <c r="A805"/>
  <c r="D805" s="1"/>
  <c r="A806"/>
  <c r="D806" s="1"/>
  <c r="A807"/>
  <c r="D807" s="1"/>
  <c r="A808"/>
  <c r="D808" s="1"/>
  <c r="A809"/>
  <c r="D809" s="1"/>
  <c r="A810"/>
  <c r="D810" s="1"/>
  <c r="A811"/>
  <c r="D811" s="1"/>
  <c r="A812"/>
  <c r="D812" s="1"/>
  <c r="A813"/>
  <c r="D813" s="1"/>
  <c r="A814"/>
  <c r="D814" s="1"/>
  <c r="A815"/>
  <c r="D815" s="1"/>
  <c r="A816"/>
  <c r="D816" s="1"/>
  <c r="A817"/>
  <c r="D817" s="1"/>
  <c r="A818"/>
  <c r="D818" s="1"/>
  <c r="A819"/>
  <c r="D819" s="1"/>
  <c r="A820"/>
  <c r="D820" s="1"/>
  <c r="A821"/>
  <c r="D821" s="1"/>
  <c r="A822"/>
  <c r="D822" s="1"/>
  <c r="A823"/>
  <c r="D823" s="1"/>
  <c r="A824"/>
  <c r="D824" s="1"/>
  <c r="A825"/>
  <c r="D825" s="1"/>
  <c r="A826"/>
  <c r="D826" s="1"/>
  <c r="A827"/>
  <c r="D827" s="1"/>
  <c r="A828"/>
  <c r="D828" s="1"/>
  <c r="A829"/>
  <c r="D829" s="1"/>
  <c r="A830"/>
  <c r="D830" s="1"/>
  <c r="A831"/>
  <c r="D831" s="1"/>
  <c r="A832"/>
  <c r="D832" s="1"/>
  <c r="A833"/>
  <c r="D833" s="1"/>
  <c r="A834"/>
  <c r="D834" s="1"/>
  <c r="A835"/>
  <c r="D835" s="1"/>
  <c r="A836"/>
  <c r="D836" s="1"/>
  <c r="A837"/>
  <c r="D837" s="1"/>
  <c r="A838"/>
  <c r="D838" s="1"/>
  <c r="A839"/>
  <c r="D839" s="1"/>
  <c r="A840"/>
  <c r="D840" s="1"/>
  <c r="A841"/>
  <c r="D841" s="1"/>
  <c r="A842"/>
  <c r="D842" s="1"/>
  <c r="A843"/>
  <c r="D843" s="1"/>
  <c r="A844"/>
  <c r="D844" s="1"/>
  <c r="A845"/>
  <c r="D845" s="1"/>
  <c r="A846"/>
  <c r="D846" s="1"/>
  <c r="A847"/>
  <c r="D847" s="1"/>
  <c r="A848"/>
  <c r="D848" s="1"/>
  <c r="A849"/>
  <c r="D849" s="1"/>
  <c r="A850"/>
  <c r="D850" s="1"/>
  <c r="A851"/>
  <c r="D851" s="1"/>
  <c r="A852"/>
  <c r="D852" s="1"/>
  <c r="A853"/>
  <c r="D853" s="1"/>
  <c r="A854"/>
  <c r="D854" s="1"/>
  <c r="A855"/>
  <c r="D855" s="1"/>
  <c r="A856"/>
  <c r="D856" s="1"/>
  <c r="A857"/>
  <c r="D857" s="1"/>
  <c r="A858"/>
  <c r="D858" s="1"/>
  <c r="A859"/>
  <c r="D859" s="1"/>
  <c r="A860"/>
  <c r="D860" s="1"/>
  <c r="A861"/>
  <c r="D861" s="1"/>
  <c r="A862"/>
  <c r="D862" s="1"/>
  <c r="A863"/>
  <c r="D863" s="1"/>
  <c r="A864"/>
  <c r="D864" s="1"/>
  <c r="A865"/>
  <c r="D865" s="1"/>
  <c r="A866"/>
  <c r="D866" s="1"/>
  <c r="A867"/>
  <c r="D867" s="1"/>
  <c r="A868"/>
  <c r="D868" s="1"/>
  <c r="A869"/>
  <c r="D869" s="1"/>
  <c r="A870"/>
  <c r="D870" s="1"/>
  <c r="A871"/>
  <c r="D871" s="1"/>
  <c r="A872"/>
  <c r="D872" s="1"/>
  <c r="A873"/>
  <c r="D873" s="1"/>
  <c r="A874"/>
  <c r="D874" s="1"/>
  <c r="A875"/>
  <c r="D875" s="1"/>
  <c r="A876"/>
  <c r="D876" s="1"/>
  <c r="A877"/>
  <c r="D877" s="1"/>
  <c r="A878"/>
  <c r="D878" s="1"/>
  <c r="A879"/>
  <c r="D879" s="1"/>
  <c r="A880"/>
  <c r="D880" s="1"/>
  <c r="A881"/>
  <c r="D881" s="1"/>
  <c r="A882"/>
  <c r="D882" s="1"/>
  <c r="A883"/>
  <c r="D883" s="1"/>
  <c r="A884"/>
  <c r="D884" s="1"/>
  <c r="A885"/>
  <c r="D885" s="1"/>
  <c r="A886"/>
  <c r="D886" s="1"/>
  <c r="A887"/>
  <c r="D887" s="1"/>
  <c r="A888"/>
  <c r="D888" s="1"/>
  <c r="A889"/>
  <c r="D889" s="1"/>
  <c r="A890"/>
  <c r="D890" s="1"/>
  <c r="A891"/>
  <c r="D891" s="1"/>
  <c r="A892"/>
  <c r="D892" s="1"/>
  <c r="A893"/>
  <c r="D893" s="1"/>
  <c r="A894"/>
  <c r="D894" s="1"/>
  <c r="A895"/>
  <c r="D895" s="1"/>
  <c r="A896"/>
  <c r="D896" s="1"/>
  <c r="A897"/>
  <c r="D897" s="1"/>
  <c r="A898"/>
  <c r="D898" s="1"/>
  <c r="A899"/>
  <c r="D899" s="1"/>
  <c r="A900"/>
  <c r="D900" s="1"/>
  <c r="A901"/>
  <c r="D901" s="1"/>
  <c r="A902"/>
  <c r="D902" s="1"/>
  <c r="A903"/>
  <c r="D903" s="1"/>
  <c r="A904"/>
  <c r="D904" s="1"/>
  <c r="A905"/>
  <c r="D905" s="1"/>
  <c r="A906"/>
  <c r="D906" s="1"/>
  <c r="A907"/>
  <c r="D907" s="1"/>
  <c r="A908"/>
  <c r="D908" s="1"/>
  <c r="A909"/>
  <c r="D909" s="1"/>
  <c r="A910"/>
  <c r="D910" s="1"/>
  <c r="A911"/>
  <c r="D911" s="1"/>
  <c r="A912"/>
  <c r="D912" s="1"/>
  <c r="A913"/>
  <c r="D913" s="1"/>
  <c r="A914"/>
  <c r="D914" s="1"/>
  <c r="A915"/>
  <c r="D915" s="1"/>
  <c r="A916"/>
  <c r="D916" s="1"/>
  <c r="A917"/>
  <c r="D917" s="1"/>
  <c r="A918"/>
  <c r="D918" s="1"/>
  <c r="A919"/>
  <c r="D919" s="1"/>
  <c r="A920"/>
  <c r="D920" s="1"/>
  <c r="A921"/>
  <c r="D921" s="1"/>
  <c r="A922"/>
  <c r="D922" s="1"/>
  <c r="A923"/>
  <c r="D923" s="1"/>
  <c r="A924"/>
  <c r="D924" s="1"/>
  <c r="A925"/>
  <c r="D925" s="1"/>
  <c r="A926"/>
  <c r="D926" s="1"/>
  <c r="A927"/>
  <c r="D927" s="1"/>
  <c r="A928"/>
  <c r="D928" s="1"/>
  <c r="A929"/>
  <c r="D929" s="1"/>
  <c r="A930"/>
  <c r="D930" s="1"/>
  <c r="A931"/>
  <c r="D931" s="1"/>
  <c r="A932"/>
  <c r="D932" s="1"/>
  <c r="A933"/>
  <c r="D933" s="1"/>
  <c r="A934"/>
  <c r="D934" s="1"/>
  <c r="A935"/>
  <c r="D935" s="1"/>
  <c r="A936"/>
  <c r="D936" s="1"/>
  <c r="A937"/>
  <c r="D937" s="1"/>
  <c r="A938"/>
  <c r="D938" s="1"/>
  <c r="A939"/>
  <c r="D939" s="1"/>
  <c r="A940"/>
  <c r="D940" s="1"/>
  <c r="A941"/>
  <c r="D941" s="1"/>
  <c r="A942"/>
  <c r="D942" s="1"/>
  <c r="A943"/>
  <c r="D943" s="1"/>
  <c r="A944"/>
  <c r="D944" s="1"/>
  <c r="A945"/>
  <c r="D945" s="1"/>
  <c r="A946"/>
  <c r="D946" s="1"/>
  <c r="A947"/>
  <c r="D947" s="1"/>
  <c r="A948"/>
  <c r="D948" s="1"/>
  <c r="A949"/>
  <c r="D949" s="1"/>
  <c r="A950"/>
  <c r="D950" s="1"/>
  <c r="A951"/>
  <c r="D951" s="1"/>
  <c r="A952"/>
  <c r="D952" s="1"/>
  <c r="A953"/>
  <c r="D953" s="1"/>
  <c r="A954"/>
  <c r="D954" s="1"/>
  <c r="A955"/>
  <c r="D955" s="1"/>
  <c r="A956"/>
  <c r="D956" s="1"/>
  <c r="A957"/>
  <c r="D957" s="1"/>
  <c r="A958"/>
  <c r="D958" s="1"/>
  <c r="A959"/>
  <c r="D959" s="1"/>
  <c r="A960"/>
  <c r="D960" s="1"/>
  <c r="A961"/>
  <c r="D961" s="1"/>
  <c r="A962"/>
  <c r="D962" s="1"/>
  <c r="A963"/>
  <c r="D963" s="1"/>
  <c r="A964"/>
  <c r="D964" s="1"/>
  <c r="A965"/>
  <c r="D965" s="1"/>
  <c r="A966"/>
  <c r="D966" s="1"/>
  <c r="A967"/>
  <c r="D967" s="1"/>
  <c r="A968"/>
  <c r="D968" s="1"/>
  <c r="A969"/>
  <c r="D969" s="1"/>
  <c r="A970"/>
  <c r="D970" s="1"/>
  <c r="A971"/>
  <c r="D971" s="1"/>
  <c r="A972"/>
  <c r="D972" s="1"/>
  <c r="A973"/>
  <c r="D973" s="1"/>
  <c r="A974"/>
  <c r="D974" s="1"/>
  <c r="A975"/>
  <c r="D975" s="1"/>
  <c r="A976"/>
  <c r="D976" s="1"/>
  <c r="A977"/>
  <c r="D977" s="1"/>
  <c r="A978"/>
  <c r="D978" s="1"/>
  <c r="A979"/>
  <c r="D979" s="1"/>
  <c r="A980"/>
  <c r="D980" s="1"/>
  <c r="A981"/>
  <c r="D981" s="1"/>
  <c r="A982"/>
  <c r="D982" s="1"/>
  <c r="A983"/>
  <c r="D983" s="1"/>
  <c r="A984"/>
  <c r="D984" s="1"/>
  <c r="A985"/>
  <c r="D985" s="1"/>
  <c r="A986"/>
  <c r="D986" s="1"/>
  <c r="A987"/>
  <c r="D987" s="1"/>
  <c r="A988"/>
  <c r="D988" s="1"/>
  <c r="A989"/>
  <c r="D989" s="1"/>
  <c r="A990"/>
  <c r="D990" s="1"/>
  <c r="A991"/>
  <c r="D991" s="1"/>
  <c r="A992"/>
  <c r="D992" s="1"/>
  <c r="A993"/>
  <c r="D993" s="1"/>
  <c r="A994"/>
  <c r="D994" s="1"/>
  <c r="A995"/>
  <c r="D995" s="1"/>
  <c r="A996"/>
  <c r="D996" s="1"/>
  <c r="A997"/>
  <c r="D997" s="1"/>
  <c r="A998"/>
  <c r="D998" s="1"/>
  <c r="A999"/>
  <c r="D999" s="1"/>
  <c r="A1000"/>
  <c r="D1000" s="1"/>
  <c r="A1001"/>
  <c r="D1001" s="1"/>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96" i="1"/>
  <c r="A97"/>
  <c r="A98"/>
  <c r="A99"/>
  <c r="A100"/>
  <c r="A101"/>
  <c r="A102"/>
  <c r="A103"/>
  <c r="A104"/>
  <c r="A105"/>
  <c r="A106"/>
  <c r="A107"/>
  <c r="A108"/>
  <c r="A109"/>
  <c r="A110"/>
  <c r="A111"/>
  <c r="A112"/>
  <c r="A113"/>
  <c r="A114"/>
  <c r="A115"/>
  <c r="A116"/>
  <c r="A117"/>
  <c r="A118"/>
  <c r="A119"/>
  <c r="A120"/>
  <c r="A121"/>
  <c r="A122"/>
  <c r="A123"/>
  <c r="A124"/>
  <c r="A125"/>
  <c r="A126"/>
  <c r="A127"/>
  <c r="A128"/>
  <c r="A129"/>
  <c r="A130"/>
  <c r="A131"/>
  <c r="A132"/>
  <c r="A133"/>
  <c r="A134"/>
  <c r="A135"/>
  <c r="A136"/>
  <c r="A137"/>
  <c r="A138"/>
  <c r="A139"/>
  <c r="A140"/>
  <c r="A141"/>
  <c r="A142"/>
  <c r="A143"/>
  <c r="A144"/>
  <c r="A145"/>
  <c r="A146"/>
  <c r="A147"/>
  <c r="A148"/>
  <c r="A149"/>
  <c r="A150"/>
  <c r="A151"/>
  <c r="A152"/>
  <c r="A153"/>
  <c r="A154"/>
  <c r="A155"/>
  <c r="A156"/>
  <c r="A157"/>
  <c r="A158"/>
  <c r="A159"/>
  <c r="A160"/>
  <c r="A161"/>
  <c r="A162"/>
  <c r="A163"/>
  <c r="A164"/>
  <c r="A165"/>
  <c r="A166"/>
  <c r="A167"/>
  <c r="A168"/>
  <c r="A169"/>
  <c r="A170"/>
  <c r="A171"/>
  <c r="A172"/>
  <c r="A173"/>
  <c r="A174"/>
  <c r="A175"/>
  <c r="A176"/>
  <c r="A177"/>
  <c r="A178"/>
  <c r="A179"/>
  <c r="A180"/>
  <c r="A181"/>
  <c r="A182"/>
  <c r="A183"/>
  <c r="A184"/>
  <c r="A185"/>
  <c r="A186"/>
  <c r="A187"/>
  <c r="A188"/>
  <c r="A189"/>
  <c r="A190"/>
  <c r="A191"/>
  <c r="A192"/>
  <c r="A193"/>
  <c r="A194"/>
  <c r="A195"/>
  <c r="A196"/>
  <c r="A197"/>
  <c r="A198"/>
  <c r="A199"/>
  <c r="A200"/>
  <c r="A201"/>
  <c r="A202"/>
  <c r="A203"/>
  <c r="A204"/>
  <c r="A205"/>
  <c r="A206"/>
  <c r="A207"/>
  <c r="A208"/>
  <c r="A209"/>
  <c r="A210"/>
  <c r="A211"/>
  <c r="A212"/>
  <c r="A213"/>
  <c r="A214"/>
  <c r="A215"/>
  <c r="A216"/>
  <c r="A217"/>
  <c r="A218"/>
  <c r="A219"/>
  <c r="A220"/>
  <c r="A221"/>
  <c r="A222"/>
  <c r="A223"/>
  <c r="A224"/>
  <c r="A225"/>
  <c r="A226"/>
  <c r="A227"/>
  <c r="A228"/>
  <c r="A229"/>
  <c r="A230"/>
  <c r="A231"/>
  <c r="A232"/>
  <c r="A233"/>
  <c r="A234"/>
  <c r="A235"/>
  <c r="A236"/>
  <c r="A237"/>
  <c r="A238"/>
  <c r="A239"/>
  <c r="A240"/>
  <c r="A241"/>
  <c r="A242"/>
  <c r="A243"/>
  <c r="A244"/>
  <c r="A245"/>
  <c r="A246"/>
  <c r="A247"/>
  <c r="A248"/>
  <c r="A249"/>
  <c r="A250"/>
  <c r="A251"/>
  <c r="A252"/>
  <c r="A253"/>
  <c r="A254"/>
  <c r="A255"/>
  <c r="A256"/>
  <c r="A257"/>
  <c r="A258"/>
  <c r="A259"/>
  <c r="A260"/>
  <c r="A261"/>
  <c r="A262"/>
  <c r="A263"/>
  <c r="A264"/>
  <c r="A265"/>
  <c r="A266"/>
  <c r="A267"/>
  <c r="A268"/>
  <c r="A269"/>
  <c r="A270"/>
  <c r="A271"/>
  <c r="A272"/>
  <c r="A273"/>
  <c r="A274"/>
  <c r="A275"/>
  <c r="A276"/>
  <c r="A277"/>
  <c r="A278"/>
  <c r="A279"/>
  <c r="A280"/>
  <c r="A281"/>
  <c r="A282"/>
  <c r="A283"/>
  <c r="A284"/>
  <c r="A285"/>
  <c r="A286"/>
  <c r="A287"/>
  <c r="A288"/>
  <c r="A289"/>
  <c r="A290"/>
  <c r="A291"/>
  <c r="A292"/>
  <c r="A293"/>
  <c r="A294"/>
  <c r="A295"/>
  <c r="A296"/>
  <c r="A297"/>
  <c r="A298"/>
  <c r="A299"/>
  <c r="A300"/>
  <c r="A301"/>
  <c r="A302"/>
  <c r="A303"/>
  <c r="A304"/>
  <c r="A305"/>
  <c r="A306"/>
  <c r="A307"/>
  <c r="A308"/>
  <c r="A309"/>
  <c r="A310"/>
  <c r="A311"/>
  <c r="A312"/>
  <c r="A313"/>
  <c r="A314"/>
  <c r="A315"/>
  <c r="A316"/>
  <c r="A317"/>
  <c r="A318"/>
  <c r="A319"/>
  <c r="A320"/>
  <c r="A321"/>
  <c r="A322"/>
  <c r="A323"/>
  <c r="A324"/>
  <c r="A325"/>
  <c r="A326"/>
  <c r="A327"/>
  <c r="A328"/>
  <c r="A329"/>
  <c r="A330"/>
  <c r="A331"/>
  <c r="A332"/>
  <c r="A333"/>
  <c r="A334"/>
  <c r="A335"/>
  <c r="A336"/>
  <c r="A337"/>
  <c r="A338"/>
  <c r="A339"/>
  <c r="A340"/>
  <c r="A341"/>
  <c r="A342"/>
  <c r="A343"/>
  <c r="A344"/>
  <c r="A345"/>
  <c r="A346"/>
  <c r="A347"/>
  <c r="A348"/>
  <c r="A349"/>
  <c r="A350"/>
  <c r="A351"/>
  <c r="A352"/>
  <c r="A353"/>
  <c r="A354"/>
  <c r="A355"/>
  <c r="A356"/>
  <c r="A357"/>
  <c r="A358"/>
  <c r="A359"/>
  <c r="A360"/>
  <c r="A361"/>
  <c r="A362"/>
  <c r="A363"/>
  <c r="A364"/>
  <c r="A365"/>
  <c r="A366"/>
  <c r="A367"/>
  <c r="A368"/>
  <c r="A369"/>
  <c r="A370"/>
  <c r="A371"/>
  <c r="A372"/>
  <c r="A373"/>
  <c r="A374"/>
  <c r="A375"/>
  <c r="A376"/>
  <c r="A377"/>
  <c r="A378"/>
  <c r="A379"/>
  <c r="A380"/>
  <c r="A381"/>
  <c r="A382"/>
  <c r="A383"/>
  <c r="A384"/>
  <c r="A385"/>
  <c r="A386"/>
  <c r="A387"/>
  <c r="A388"/>
  <c r="A389"/>
  <c r="A390"/>
  <c r="A391"/>
  <c r="A392"/>
  <c r="A393"/>
  <c r="A394"/>
  <c r="A395"/>
  <c r="A396"/>
  <c r="A397"/>
  <c r="A398"/>
  <c r="A399"/>
  <c r="A400"/>
  <c r="A401"/>
  <c r="A402"/>
  <c r="A403"/>
  <c r="A404"/>
  <c r="A405"/>
  <c r="A406"/>
  <c r="A407"/>
  <c r="A408"/>
  <c r="A409"/>
  <c r="A410"/>
  <c r="A411"/>
  <c r="A412"/>
  <c r="A413"/>
  <c r="A414"/>
  <c r="A415"/>
  <c r="A416"/>
  <c r="A417"/>
  <c r="A418"/>
  <c r="A419"/>
  <c r="A420"/>
  <c r="A421"/>
  <c r="A422"/>
  <c r="A423"/>
  <c r="A424"/>
  <c r="A425"/>
  <c r="A426"/>
  <c r="A427"/>
  <c r="A428"/>
  <c r="A429"/>
  <c r="A430"/>
  <c r="A431"/>
  <c r="A432"/>
  <c r="A433"/>
  <c r="A434"/>
  <c r="A435"/>
  <c r="A436"/>
  <c r="A437"/>
  <c r="A438"/>
  <c r="A439"/>
  <c r="A440"/>
  <c r="A441"/>
  <c r="A442"/>
  <c r="A443"/>
  <c r="A444"/>
  <c r="A445"/>
  <c r="A446"/>
  <c r="A447"/>
  <c r="A448"/>
  <c r="A449"/>
  <c r="A450"/>
  <c r="A451"/>
  <c r="A452"/>
  <c r="A453"/>
  <c r="A454"/>
  <c r="A455"/>
  <c r="A456"/>
  <c r="A457"/>
  <c r="A458"/>
  <c r="A459"/>
  <c r="A460"/>
  <c r="A461"/>
  <c r="A462"/>
  <c r="A463"/>
  <c r="A464"/>
  <c r="A465"/>
  <c r="A466"/>
  <c r="A467"/>
  <c r="A468"/>
  <c r="A469"/>
  <c r="A470"/>
  <c r="A471"/>
  <c r="A472"/>
  <c r="A473"/>
  <c r="A474"/>
  <c r="A475"/>
  <c r="A476"/>
  <c r="A477"/>
  <c r="A478"/>
  <c r="A479"/>
  <c r="A480"/>
  <c r="A481"/>
  <c r="A482"/>
  <c r="A483"/>
  <c r="A484"/>
  <c r="A485"/>
  <c r="A486"/>
  <c r="A487"/>
  <c r="A488"/>
  <c r="A489"/>
  <c r="A490"/>
  <c r="A491"/>
  <c r="A492"/>
  <c r="A493"/>
  <c r="A494"/>
  <c r="A495"/>
  <c r="A496"/>
  <c r="A497"/>
  <c r="A498"/>
  <c r="A499"/>
  <c r="A500"/>
  <c r="A501"/>
  <c r="A502"/>
  <c r="A503"/>
  <c r="A504"/>
  <c r="A505"/>
  <c r="A506"/>
  <c r="A507"/>
  <c r="A508"/>
  <c r="A509"/>
  <c r="A510"/>
  <c r="A511"/>
  <c r="A512"/>
  <c r="A513"/>
  <c r="A514"/>
  <c r="A515"/>
  <c r="A516"/>
  <c r="A517"/>
  <c r="A518"/>
  <c r="A519"/>
  <c r="A520"/>
  <c r="A521"/>
  <c r="A522"/>
  <c r="A523"/>
  <c r="A524"/>
  <c r="A525"/>
  <c r="A526"/>
  <c r="A527"/>
  <c r="A528"/>
  <c r="A529"/>
  <c r="A530"/>
  <c r="A531"/>
  <c r="A532"/>
  <c r="A533"/>
  <c r="A534"/>
  <c r="A535"/>
  <c r="A536"/>
  <c r="A537"/>
  <c r="A538"/>
  <c r="A539"/>
  <c r="A540"/>
  <c r="A541"/>
  <c r="A542"/>
  <c r="A543"/>
  <c r="A544"/>
  <c r="A545"/>
  <c r="A546"/>
  <c r="A547"/>
  <c r="A548"/>
  <c r="A549"/>
  <c r="A550"/>
  <c r="A551"/>
  <c r="A552"/>
  <c r="A553"/>
  <c r="A554"/>
  <c r="A555"/>
  <c r="A556"/>
  <c r="A557"/>
  <c r="A558"/>
  <c r="A559"/>
  <c r="A560"/>
  <c r="A561"/>
  <c r="A562"/>
  <c r="A563"/>
  <c r="A564"/>
  <c r="A565"/>
  <c r="A566"/>
  <c r="A567"/>
  <c r="A568"/>
  <c r="A569"/>
  <c r="A570"/>
  <c r="A571"/>
  <c r="A572"/>
  <c r="A573"/>
  <c r="A574"/>
  <c r="A575"/>
  <c r="A576"/>
  <c r="A577"/>
  <c r="A578"/>
  <c r="A579"/>
  <c r="A580"/>
  <c r="A581"/>
  <c r="A582"/>
  <c r="A583"/>
  <c r="A584"/>
  <c r="A585"/>
  <c r="A586"/>
  <c r="A587"/>
  <c r="A588"/>
  <c r="A589"/>
  <c r="A590"/>
  <c r="A591"/>
  <c r="A592"/>
  <c r="A593"/>
  <c r="A594"/>
  <c r="A595"/>
  <c r="A596"/>
  <c r="A597"/>
  <c r="A598"/>
  <c r="A599"/>
  <c r="A600"/>
  <c r="A601"/>
  <c r="A602"/>
  <c r="A603"/>
  <c r="A604"/>
  <c r="A605"/>
  <c r="A606"/>
  <c r="A607"/>
  <c r="A608"/>
  <c r="A609"/>
  <c r="A610"/>
  <c r="A611"/>
  <c r="A612"/>
  <c r="A613"/>
  <c r="A614"/>
  <c r="A615"/>
  <c r="A616"/>
  <c r="A617"/>
  <c r="A618"/>
  <c r="A619"/>
  <c r="A620"/>
  <c r="A621"/>
  <c r="A622"/>
  <c r="A623"/>
  <c r="A624"/>
  <c r="A625"/>
  <c r="A626"/>
  <c r="A627"/>
  <c r="A628"/>
  <c r="A629"/>
  <c r="A630"/>
  <c r="A631"/>
  <c r="A632"/>
  <c r="A633"/>
  <c r="A634"/>
  <c r="A635"/>
  <c r="A636"/>
  <c r="A637"/>
  <c r="A638"/>
  <c r="A639"/>
  <c r="A640"/>
  <c r="A641"/>
  <c r="A642"/>
  <c r="A643"/>
  <c r="A644"/>
  <c r="A645"/>
  <c r="A646"/>
  <c r="A647"/>
  <c r="A648"/>
  <c r="A649"/>
  <c r="A650"/>
  <c r="A651"/>
  <c r="A652"/>
  <c r="A653"/>
  <c r="A654"/>
  <c r="A655"/>
  <c r="A656"/>
  <c r="A657"/>
  <c r="A658"/>
  <c r="A659"/>
  <c r="A660"/>
  <c r="A661"/>
  <c r="A662"/>
  <c r="A663"/>
  <c r="A664"/>
  <c r="A665"/>
  <c r="A666"/>
  <c r="A667"/>
  <c r="A668"/>
  <c r="A669"/>
  <c r="A670"/>
  <c r="A671"/>
  <c r="A672"/>
  <c r="A673"/>
  <c r="A674"/>
  <c r="A675"/>
  <c r="A676"/>
  <c r="A677"/>
  <c r="A678"/>
  <c r="A679"/>
  <c r="A680"/>
  <c r="A681"/>
  <c r="A682"/>
  <c r="A683"/>
  <c r="A684"/>
  <c r="A685"/>
  <c r="A686"/>
  <c r="A687"/>
  <c r="A688"/>
  <c r="A689"/>
  <c r="A690"/>
  <c r="A691"/>
  <c r="A692"/>
  <c r="A693"/>
  <c r="A694"/>
  <c r="A695"/>
  <c r="A696"/>
  <c r="A697"/>
  <c r="A698"/>
  <c r="A699"/>
  <c r="A700"/>
  <c r="A701"/>
  <c r="A702"/>
  <c r="A703"/>
  <c r="A704"/>
  <c r="A705"/>
  <c r="A706"/>
  <c r="A707"/>
  <c r="A708"/>
  <c r="A709"/>
  <c r="A710"/>
  <c r="A711"/>
  <c r="A712"/>
  <c r="A713"/>
  <c r="A714"/>
  <c r="A715"/>
  <c r="A716"/>
  <c r="A717"/>
  <c r="A718"/>
  <c r="A719"/>
  <c r="A720"/>
  <c r="A721"/>
  <c r="A722"/>
  <c r="A723"/>
  <c r="A724"/>
  <c r="A725"/>
  <c r="A726"/>
  <c r="A727"/>
  <c r="A728"/>
  <c r="A729"/>
  <c r="A730"/>
  <c r="A731"/>
  <c r="A732"/>
  <c r="A733"/>
  <c r="A734"/>
  <c r="A735"/>
  <c r="A736"/>
  <c r="A737"/>
  <c r="A738"/>
  <c r="A739"/>
  <c r="A740"/>
  <c r="A741"/>
  <c r="A742"/>
  <c r="A743"/>
  <c r="A744"/>
  <c r="A745"/>
  <c r="A746"/>
  <c r="A747"/>
  <c r="A748"/>
  <c r="A749"/>
  <c r="A750"/>
  <c r="A751"/>
  <c r="A752"/>
  <c r="A753"/>
  <c r="A754"/>
  <c r="A755"/>
  <c r="A756"/>
  <c r="A757"/>
  <c r="A758"/>
  <c r="A759"/>
  <c r="A760"/>
  <c r="A761"/>
  <c r="A762"/>
  <c r="A763"/>
  <c r="A764"/>
  <c r="A765"/>
  <c r="A766"/>
  <c r="A767"/>
  <c r="A768"/>
  <c r="A769"/>
  <c r="A770"/>
  <c r="A771"/>
  <c r="A772"/>
  <c r="A773"/>
  <c r="A774"/>
  <c r="A775"/>
  <c r="A776"/>
  <c r="A777"/>
  <c r="A778"/>
  <c r="A779"/>
  <c r="A780"/>
  <c r="A781"/>
  <c r="A782"/>
  <c r="A783"/>
  <c r="A784"/>
  <c r="A785"/>
  <c r="A786"/>
  <c r="A787"/>
  <c r="A788"/>
  <c r="A789"/>
  <c r="A790"/>
  <c r="A791"/>
  <c r="A792"/>
  <c r="A793"/>
  <c r="A794"/>
  <c r="A795"/>
  <c r="A796"/>
  <c r="A797"/>
  <c r="A798"/>
  <c r="A799"/>
  <c r="A800"/>
  <c r="A801"/>
  <c r="A802"/>
  <c r="A803"/>
  <c r="A804"/>
  <c r="A805"/>
  <c r="A806"/>
  <c r="A807"/>
  <c r="A808"/>
  <c r="A809"/>
  <c r="A810"/>
  <c r="A811"/>
  <c r="A812"/>
  <c r="A813"/>
  <c r="A814"/>
  <c r="A815"/>
  <c r="A816"/>
  <c r="A817"/>
  <c r="A818"/>
  <c r="A819"/>
  <c r="A820"/>
  <c r="A821"/>
  <c r="A822"/>
  <c r="A823"/>
  <c r="A824"/>
  <c r="A825"/>
  <c r="A826"/>
  <c r="A827"/>
  <c r="A828"/>
  <c r="A829"/>
  <c r="A830"/>
  <c r="A831"/>
  <c r="A832"/>
  <c r="A833"/>
  <c r="A834"/>
  <c r="A835"/>
  <c r="A836"/>
  <c r="A837"/>
  <c r="A838"/>
  <c r="A839"/>
  <c r="A840"/>
  <c r="A841"/>
  <c r="A842"/>
  <c r="A843"/>
  <c r="A844"/>
  <c r="A845"/>
  <c r="A846"/>
  <c r="A847"/>
  <c r="A848"/>
  <c r="A849"/>
  <c r="A850"/>
  <c r="A851"/>
  <c r="A852"/>
  <c r="A853"/>
  <c r="A854"/>
  <c r="A855"/>
  <c r="A856"/>
  <c r="A857"/>
  <c r="A858"/>
  <c r="A859"/>
  <c r="A860"/>
  <c r="A861"/>
  <c r="A862"/>
  <c r="A863"/>
  <c r="A864"/>
  <c r="A865"/>
  <c r="A866"/>
  <c r="A867"/>
  <c r="A868"/>
  <c r="A869"/>
  <c r="A870"/>
  <c r="A871"/>
  <c r="A872"/>
  <c r="A873"/>
  <c r="A874"/>
  <c r="A875"/>
  <c r="A876"/>
  <c r="A877"/>
  <c r="A878"/>
  <c r="A879"/>
  <c r="A880"/>
  <c r="A881"/>
  <c r="A882"/>
  <c r="A883"/>
  <c r="A884"/>
  <c r="A885"/>
  <c r="A886"/>
  <c r="A887"/>
  <c r="A888"/>
  <c r="A889"/>
  <c r="A890"/>
  <c r="A891"/>
  <c r="A892"/>
  <c r="A893"/>
  <c r="A894"/>
  <c r="A895"/>
  <c r="A896"/>
  <c r="A897"/>
  <c r="A898"/>
  <c r="A899"/>
  <c r="A900"/>
  <c r="A901"/>
  <c r="A902"/>
  <c r="A903"/>
  <c r="A904"/>
  <c r="A905"/>
  <c r="A906"/>
  <c r="A907"/>
  <c r="A908"/>
  <c r="A909"/>
  <c r="A910"/>
  <c r="A911"/>
  <c r="A912"/>
  <c r="A913"/>
  <c r="A914"/>
  <c r="A915"/>
  <c r="A916"/>
  <c r="A917"/>
  <c r="A918"/>
  <c r="A919"/>
  <c r="A920"/>
  <c r="A921"/>
  <c r="A922"/>
  <c r="A923"/>
  <c r="A924"/>
  <c r="A925"/>
  <c r="A926"/>
  <c r="A927"/>
  <c r="A928"/>
  <c r="A929"/>
  <c r="A930"/>
  <c r="A931"/>
  <c r="A932"/>
  <c r="A933"/>
  <c r="A934"/>
  <c r="A935"/>
  <c r="A936"/>
  <c r="A937"/>
  <c r="A938"/>
  <c r="A939"/>
  <c r="A940"/>
  <c r="A941"/>
  <c r="A942"/>
  <c r="A943"/>
  <c r="A944"/>
  <c r="A945"/>
  <c r="A946"/>
  <c r="A947"/>
  <c r="A948"/>
  <c r="A949"/>
  <c r="A950"/>
  <c r="A951"/>
  <c r="A952"/>
  <c r="A953"/>
  <c r="A954"/>
  <c r="A955"/>
  <c r="A956"/>
  <c r="A957"/>
  <c r="A958"/>
  <c r="A959"/>
  <c r="A960"/>
  <c r="A961"/>
  <c r="A962"/>
  <c r="A963"/>
  <c r="A964"/>
  <c r="A965"/>
  <c r="A966"/>
  <c r="A967"/>
  <c r="A968"/>
  <c r="A969"/>
  <c r="A970"/>
  <c r="A971"/>
  <c r="A972"/>
  <c r="A973"/>
  <c r="A974"/>
  <c r="A975"/>
  <c r="A976"/>
  <c r="A977"/>
  <c r="A978"/>
  <c r="A979"/>
  <c r="A980"/>
  <c r="A981"/>
  <c r="A982"/>
  <c r="A983"/>
  <c r="A984"/>
  <c r="A985"/>
  <c r="A986"/>
  <c r="A987"/>
  <c r="A988"/>
  <c r="A989"/>
  <c r="A990"/>
  <c r="A991"/>
  <c r="A992"/>
  <c r="A993"/>
  <c r="A994"/>
  <c r="A995"/>
  <c r="A996"/>
  <c r="A997"/>
  <c r="A998"/>
  <c r="A999"/>
  <c r="A1000"/>
  <c r="A1001"/>
  <c r="B6" i="4"/>
  <c r="B7"/>
  <c r="B8"/>
  <c r="B9"/>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80"/>
  <c r="B81"/>
  <c r="B82"/>
  <c r="B83"/>
  <c r="B84"/>
  <c r="B85"/>
  <c r="B86"/>
  <c r="B87"/>
  <c r="B88"/>
  <c r="B89"/>
  <c r="B90"/>
  <c r="B91"/>
  <c r="B92"/>
  <c r="B93"/>
  <c r="B94"/>
  <c r="B95"/>
  <c r="B96"/>
  <c r="B97"/>
  <c r="B98"/>
  <c r="B99"/>
  <c r="B100"/>
  <c r="B101"/>
  <c r="B102"/>
  <c r="B103"/>
  <c r="B104"/>
  <c r="B105"/>
  <c r="B106"/>
  <c r="B107"/>
  <c r="B108"/>
  <c r="B109"/>
  <c r="B110"/>
  <c r="B111"/>
  <c r="B112"/>
  <c r="B113"/>
  <c r="B114"/>
  <c r="B115"/>
  <c r="B116"/>
  <c r="B117"/>
  <c r="B118"/>
  <c r="B119"/>
  <c r="B120"/>
  <c r="B121"/>
  <c r="B122"/>
  <c r="B123"/>
  <c r="B124"/>
  <c r="B125"/>
  <c r="B126"/>
  <c r="B127"/>
  <c r="B128"/>
  <c r="B129"/>
  <c r="B130"/>
  <c r="B131"/>
  <c r="B132"/>
  <c r="B133"/>
  <c r="B134"/>
  <c r="B135"/>
  <c r="B136"/>
  <c r="B137"/>
  <c r="B138"/>
  <c r="B139"/>
  <c r="B140"/>
  <c r="B141"/>
  <c r="B142"/>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92"/>
  <c r="B193"/>
  <c r="B194"/>
  <c r="B195"/>
  <c r="B196"/>
  <c r="B197"/>
  <c r="B198"/>
  <c r="B199"/>
  <c r="B200"/>
  <c r="B201"/>
  <c r="B202"/>
  <c r="B203"/>
  <c r="B204"/>
  <c r="B205"/>
  <c r="B206"/>
  <c r="B207"/>
  <c r="B208"/>
  <c r="B209"/>
  <c r="B210"/>
  <c r="B211"/>
  <c r="B212"/>
  <c r="B213"/>
  <c r="B214"/>
  <c r="B215"/>
  <c r="B216"/>
  <c r="B217"/>
  <c r="B218"/>
  <c r="B219"/>
  <c r="B220"/>
  <c r="B221"/>
  <c r="B222"/>
  <c r="B223"/>
  <c r="B224"/>
  <c r="B225"/>
  <c r="B226"/>
  <c r="B227"/>
  <c r="B228"/>
  <c r="B229"/>
  <c r="B230"/>
  <c r="B231"/>
  <c r="B232"/>
  <c r="B233"/>
  <c r="B234"/>
  <c r="B235"/>
  <c r="B236"/>
  <c r="B237"/>
  <c r="B238"/>
  <c r="B239"/>
  <c r="B240"/>
  <c r="B241"/>
  <c r="B242"/>
  <c r="B243"/>
  <c r="B244"/>
  <c r="B245"/>
  <c r="B246"/>
  <c r="B247"/>
  <c r="B248"/>
  <c r="B249"/>
  <c r="B250"/>
  <c r="B251"/>
  <c r="B252"/>
  <c r="B253"/>
  <c r="B254"/>
  <c r="B255"/>
  <c r="B256"/>
  <c r="B257"/>
  <c r="B258"/>
  <c r="B259"/>
  <c r="B260"/>
  <c r="B261"/>
  <c r="B262"/>
  <c r="B263"/>
  <c r="B264"/>
  <c r="B265"/>
  <c r="B266"/>
  <c r="B267"/>
  <c r="B268"/>
  <c r="B269"/>
  <c r="B270"/>
  <c r="B271"/>
  <c r="B272"/>
  <c r="B273"/>
  <c r="B274"/>
  <c r="B275"/>
  <c r="B276"/>
  <c r="B277"/>
  <c r="B278"/>
  <c r="B279"/>
  <c r="B280"/>
  <c r="B281"/>
  <c r="B282"/>
  <c r="B283"/>
  <c r="B284"/>
  <c r="B285"/>
  <c r="B286"/>
  <c r="B287"/>
  <c r="B288"/>
  <c r="B289"/>
  <c r="B290"/>
  <c r="B291"/>
  <c r="B292"/>
  <c r="B293"/>
  <c r="B294"/>
  <c r="B295"/>
  <c r="B296"/>
  <c r="B297"/>
  <c r="B298"/>
  <c r="B299"/>
  <c r="B300"/>
  <c r="B301"/>
  <c r="B302"/>
  <c r="B303"/>
  <c r="B304"/>
  <c r="B305"/>
  <c r="B306"/>
  <c r="B307"/>
  <c r="B308"/>
  <c r="B309"/>
  <c r="B310"/>
  <c r="B311"/>
  <c r="B312"/>
  <c r="B313"/>
  <c r="B314"/>
  <c r="B315"/>
  <c r="B316"/>
  <c r="B317"/>
  <c r="B318"/>
  <c r="B319"/>
  <c r="B320"/>
  <c r="B321"/>
  <c r="B322"/>
  <c r="B323"/>
  <c r="B324"/>
  <c r="B325"/>
  <c r="B326"/>
  <c r="B327"/>
  <c r="B328"/>
  <c r="B329"/>
  <c r="B330"/>
  <c r="B331"/>
  <c r="B332"/>
  <c r="B333"/>
  <c r="B334"/>
  <c r="B335"/>
  <c r="B336"/>
  <c r="B337"/>
  <c r="B338"/>
  <c r="B339"/>
  <c r="B340"/>
  <c r="B341"/>
  <c r="B342"/>
  <c r="B343"/>
  <c r="B344"/>
  <c r="B345"/>
  <c r="B346"/>
  <c r="B347"/>
  <c r="B348"/>
  <c r="B349"/>
  <c r="B350"/>
  <c r="B351"/>
  <c r="B352"/>
  <c r="B353"/>
  <c r="B354"/>
  <c r="B355"/>
  <c r="B356"/>
  <c r="B357"/>
  <c r="B358"/>
  <c r="B359"/>
  <c r="B360"/>
  <c r="B361"/>
  <c r="B362"/>
  <c r="B363"/>
  <c r="B364"/>
  <c r="B365"/>
  <c r="B366"/>
  <c r="B367"/>
  <c r="B368"/>
  <c r="B369"/>
  <c r="B370"/>
  <c r="B371"/>
  <c r="B372"/>
  <c r="B373"/>
  <c r="B374"/>
  <c r="B375"/>
  <c r="B376"/>
  <c r="B377"/>
  <c r="B378"/>
  <c r="B379"/>
  <c r="B380"/>
  <c r="B381"/>
  <c r="B382"/>
  <c r="B383"/>
  <c r="B384"/>
  <c r="B385"/>
  <c r="B386"/>
  <c r="B387"/>
  <c r="B388"/>
  <c r="B389"/>
  <c r="B390"/>
  <c r="B391"/>
  <c r="B392"/>
  <c r="B393"/>
  <c r="B394"/>
  <c r="B395"/>
  <c r="B396"/>
  <c r="B397"/>
  <c r="B398"/>
  <c r="B399"/>
  <c r="B400"/>
  <c r="B401"/>
  <c r="B402"/>
  <c r="B403"/>
  <c r="B404"/>
  <c r="B405"/>
  <c r="B406"/>
  <c r="B407"/>
  <c r="B408"/>
  <c r="B409"/>
  <c r="B410"/>
  <c r="B411"/>
  <c r="B412"/>
  <c r="B413"/>
  <c r="B414"/>
  <c r="B415"/>
  <c r="B416"/>
  <c r="B417"/>
  <c r="B418"/>
  <c r="B419"/>
  <c r="B420"/>
  <c r="B421"/>
  <c r="B422"/>
  <c r="B42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B544"/>
  <c r="B545"/>
  <c r="B546"/>
  <c r="B547"/>
  <c r="B548"/>
  <c r="B549"/>
  <c r="B550"/>
  <c r="B551"/>
  <c r="B552"/>
  <c r="B553"/>
  <c r="B554"/>
  <c r="B555"/>
  <c r="B556"/>
  <c r="B557"/>
  <c r="B558"/>
  <c r="B559"/>
  <c r="B560"/>
  <c r="B561"/>
  <c r="B562"/>
  <c r="B563"/>
  <c r="B564"/>
  <c r="B565"/>
  <c r="B566"/>
  <c r="B567"/>
  <c r="B568"/>
  <c r="B569"/>
  <c r="B570"/>
  <c r="B571"/>
  <c r="B572"/>
  <c r="B573"/>
  <c r="B574"/>
  <c r="B575"/>
  <c r="B576"/>
  <c r="B577"/>
  <c r="B578"/>
  <c r="B579"/>
  <c r="B580"/>
  <c r="B581"/>
  <c r="B582"/>
  <c r="B583"/>
  <c r="B584"/>
  <c r="B585"/>
  <c r="B586"/>
  <c r="B587"/>
  <c r="B588"/>
  <c r="B589"/>
  <c r="B590"/>
  <c r="B591"/>
  <c r="B592"/>
  <c r="B593"/>
  <c r="B594"/>
  <c r="B595"/>
  <c r="B596"/>
  <c r="B597"/>
  <c r="B598"/>
  <c r="B599"/>
  <c r="B600"/>
  <c r="B601"/>
  <c r="B602"/>
  <c r="B603"/>
  <c r="B604"/>
  <c r="B605"/>
  <c r="B606"/>
  <c r="B607"/>
  <c r="B608"/>
  <c r="B609"/>
  <c r="B610"/>
  <c r="B611"/>
  <c r="B612"/>
  <c r="B613"/>
  <c r="B614"/>
  <c r="B615"/>
  <c r="B616"/>
  <c r="B617"/>
  <c r="B618"/>
  <c r="B619"/>
  <c r="B620"/>
  <c r="B621"/>
  <c r="B622"/>
  <c r="B623"/>
  <c r="B624"/>
  <c r="B625"/>
  <c r="B626"/>
  <c r="B627"/>
  <c r="B628"/>
  <c r="B629"/>
  <c r="B630"/>
  <c r="B631"/>
  <c r="B632"/>
  <c r="B633"/>
  <c r="B634"/>
  <c r="B635"/>
  <c r="B636"/>
  <c r="B637"/>
  <c r="B638"/>
  <c r="B639"/>
  <c r="B640"/>
  <c r="B641"/>
  <c r="B642"/>
  <c r="B643"/>
  <c r="B644"/>
  <c r="B645"/>
  <c r="B646"/>
  <c r="B647"/>
  <c r="B648"/>
  <c r="B649"/>
  <c r="B650"/>
  <c r="B651"/>
  <c r="B652"/>
  <c r="B653"/>
  <c r="B654"/>
  <c r="B655"/>
  <c r="B656"/>
  <c r="B657"/>
  <c r="B658"/>
  <c r="B659"/>
  <c r="B660"/>
  <c r="B661"/>
  <c r="B662"/>
  <c r="B663"/>
  <c r="B664"/>
  <c r="B665"/>
  <c r="B666"/>
  <c r="B667"/>
  <c r="B668"/>
  <c r="B669"/>
  <c r="B670"/>
  <c r="B671"/>
  <c r="B672"/>
  <c r="B673"/>
  <c r="B674"/>
  <c r="B675"/>
  <c r="B676"/>
  <c r="B677"/>
  <c r="B678"/>
  <c r="B679"/>
  <c r="B680"/>
  <c r="B681"/>
  <c r="B682"/>
  <c r="B683"/>
  <c r="B684"/>
  <c r="B685"/>
  <c r="B686"/>
  <c r="B687"/>
  <c r="B688"/>
  <c r="B689"/>
  <c r="B690"/>
  <c r="B691"/>
  <c r="B692"/>
  <c r="B693"/>
  <c r="B694"/>
  <c r="B695"/>
  <c r="B696"/>
  <c r="B697"/>
  <c r="B698"/>
  <c r="B699"/>
  <c r="B700"/>
  <c r="B701"/>
  <c r="B702"/>
  <c r="B703"/>
  <c r="B704"/>
  <c r="B705"/>
  <c r="B706"/>
  <c r="B707"/>
  <c r="B708"/>
  <c r="B709"/>
  <c r="B710"/>
  <c r="B711"/>
  <c r="B712"/>
  <c r="B713"/>
  <c r="B714"/>
  <c r="B715"/>
  <c r="B716"/>
  <c r="B717"/>
  <c r="B718"/>
  <c r="B719"/>
  <c r="B720"/>
  <c r="B721"/>
  <c r="B722"/>
  <c r="B723"/>
  <c r="B724"/>
  <c r="B725"/>
  <c r="B726"/>
  <c r="B727"/>
  <c r="B728"/>
  <c r="B729"/>
  <c r="B730"/>
  <c r="B731"/>
  <c r="B732"/>
  <c r="B733"/>
  <c r="B734"/>
  <c r="B735"/>
  <c r="B736"/>
  <c r="B737"/>
  <c r="B738"/>
  <c r="B739"/>
  <c r="B740"/>
  <c r="B741"/>
  <c r="B742"/>
  <c r="B743"/>
  <c r="B744"/>
  <c r="B745"/>
  <c r="B746"/>
  <c r="B747"/>
  <c r="B748"/>
  <c r="B749"/>
  <c r="B750"/>
  <c r="B751"/>
  <c r="B752"/>
  <c r="B753"/>
  <c r="B754"/>
  <c r="B755"/>
  <c r="B756"/>
  <c r="B757"/>
  <c r="B758"/>
  <c r="B759"/>
  <c r="B760"/>
  <c r="B761"/>
  <c r="B762"/>
  <c r="B763"/>
  <c r="B764"/>
  <c r="B765"/>
  <c r="B766"/>
  <c r="B767"/>
  <c r="B768"/>
  <c r="B769"/>
  <c r="B770"/>
  <c r="B771"/>
  <c r="B772"/>
  <c r="B773"/>
  <c r="B774"/>
  <c r="B775"/>
  <c r="B776"/>
  <c r="B777"/>
  <c r="B778"/>
  <c r="B779"/>
  <c r="B780"/>
  <c r="B781"/>
  <c r="B782"/>
  <c r="B783"/>
  <c r="B784"/>
  <c r="B785"/>
  <c r="B786"/>
  <c r="B787"/>
  <c r="B788"/>
  <c r="B789"/>
  <c r="B790"/>
  <c r="B791"/>
  <c r="B792"/>
  <c r="B793"/>
  <c r="B794"/>
  <c r="B795"/>
  <c r="B796"/>
  <c r="B797"/>
  <c r="B798"/>
  <c r="B799"/>
  <c r="B800"/>
  <c r="B801"/>
  <c r="B802"/>
  <c r="B803"/>
  <c r="B804"/>
  <c r="B805"/>
  <c r="B806"/>
  <c r="B807"/>
  <c r="B808"/>
  <c r="B809"/>
  <c r="B810"/>
  <c r="B811"/>
  <c r="B812"/>
  <c r="B813"/>
  <c r="B814"/>
  <c r="B815"/>
  <c r="B816"/>
  <c r="B817"/>
  <c r="B818"/>
  <c r="B819"/>
  <c r="B820"/>
  <c r="B821"/>
  <c r="B822"/>
  <c r="B823"/>
  <c r="B824"/>
  <c r="B825"/>
  <c r="B826"/>
  <c r="B827"/>
  <c r="B828"/>
  <c r="B829"/>
  <c r="B830"/>
  <c r="B831"/>
  <c r="B832"/>
  <c r="B833"/>
  <c r="B834"/>
  <c r="B835"/>
  <c r="B836"/>
  <c r="B837"/>
  <c r="B838"/>
  <c r="B839"/>
  <c r="B840"/>
  <c r="B841"/>
  <c r="B842"/>
  <c r="B843"/>
  <c r="B844"/>
  <c r="B845"/>
  <c r="B846"/>
  <c r="B847"/>
  <c r="B848"/>
  <c r="B849"/>
  <c r="B850"/>
  <c r="B851"/>
  <c r="B852"/>
  <c r="B853"/>
  <c r="B854"/>
  <c r="B855"/>
  <c r="B856"/>
  <c r="B857"/>
  <c r="B858"/>
  <c r="B859"/>
  <c r="B860"/>
  <c r="B861"/>
  <c r="B862"/>
  <c r="B863"/>
  <c r="B864"/>
  <c r="B865"/>
  <c r="B866"/>
  <c r="B867"/>
  <c r="B868"/>
  <c r="B869"/>
  <c r="B870"/>
  <c r="B871"/>
  <c r="B872"/>
  <c r="B873"/>
  <c r="B874"/>
  <c r="B875"/>
  <c r="B876"/>
  <c r="B877"/>
  <c r="B878"/>
  <c r="B879"/>
  <c r="B880"/>
  <c r="B881"/>
  <c r="B882"/>
  <c r="B883"/>
  <c r="B884"/>
  <c r="B885"/>
  <c r="B886"/>
  <c r="B887"/>
  <c r="B888"/>
  <c r="B889"/>
  <c r="B890"/>
  <c r="B891"/>
  <c r="B892"/>
  <c r="B893"/>
  <c r="B894"/>
  <c r="B895"/>
  <c r="B896"/>
  <c r="B897"/>
  <c r="B898"/>
  <c r="B899"/>
  <c r="B900"/>
  <c r="B901"/>
  <c r="B902"/>
  <c r="B903"/>
  <c r="B904"/>
  <c r="B905"/>
  <c r="B906"/>
  <c r="B907"/>
  <c r="B908"/>
  <c r="B909"/>
  <c r="B910"/>
  <c r="B911"/>
  <c r="B912"/>
  <c r="B913"/>
  <c r="B914"/>
  <c r="B915"/>
  <c r="B916"/>
  <c r="B917"/>
  <c r="B918"/>
  <c r="B919"/>
  <c r="B920"/>
  <c r="B921"/>
  <c r="B922"/>
  <c r="B923"/>
  <c r="B924"/>
  <c r="B925"/>
  <c r="B926"/>
  <c r="B927"/>
  <c r="B928"/>
  <c r="B929"/>
  <c r="B930"/>
  <c r="B931"/>
  <c r="B932"/>
  <c r="B933"/>
  <c r="B934"/>
  <c r="B935"/>
  <c r="B936"/>
  <c r="B937"/>
  <c r="B938"/>
  <c r="B939"/>
  <c r="B940"/>
  <c r="B941"/>
  <c r="B942"/>
  <c r="B943"/>
  <c r="B944"/>
  <c r="B945"/>
  <c r="B946"/>
  <c r="B947"/>
  <c r="B948"/>
  <c r="B949"/>
  <c r="B950"/>
  <c r="B951"/>
  <c r="B952"/>
  <c r="B953"/>
  <c r="B954"/>
  <c r="B955"/>
  <c r="B956"/>
  <c r="B957"/>
  <c r="B958"/>
  <c r="B959"/>
  <c r="B960"/>
  <c r="B961"/>
  <c r="B962"/>
  <c r="B963"/>
  <c r="B964"/>
  <c r="B965"/>
  <c r="B966"/>
  <c r="B967"/>
  <c r="B968"/>
  <c r="B969"/>
  <c r="B970"/>
  <c r="B971"/>
  <c r="B972"/>
  <c r="B973"/>
  <c r="B974"/>
  <c r="B975"/>
  <c r="B976"/>
  <c r="B977"/>
  <c r="B978"/>
  <c r="B979"/>
  <c r="B980"/>
  <c r="B981"/>
  <c r="B982"/>
  <c r="B983"/>
  <c r="B984"/>
  <c r="B985"/>
  <c r="B986"/>
  <c r="B987"/>
  <c r="B988"/>
  <c r="B989"/>
  <c r="B990"/>
  <c r="B991"/>
  <c r="B992"/>
  <c r="B993"/>
  <c r="B994"/>
  <c r="B995"/>
  <c r="B996"/>
  <c r="B997"/>
  <c r="B998"/>
  <c r="B999"/>
  <c r="B1000"/>
  <c r="B1001"/>
  <c r="O5" i="1" l="1"/>
  <c r="Q5"/>
  <c r="N5"/>
  <c r="C5"/>
  <c r="E90"/>
  <c r="N90" s="1"/>
  <c r="C90" i="4"/>
  <c r="E82" i="1"/>
  <c r="Q82" s="1"/>
  <c r="C82" i="4"/>
  <c r="E74" i="1"/>
  <c r="N74" s="1"/>
  <c r="C74" i="4"/>
  <c r="E66" i="1"/>
  <c r="N66" s="1"/>
  <c r="C66" i="4"/>
  <c r="E58" i="1"/>
  <c r="Q58" s="1"/>
  <c r="C58" i="4"/>
  <c r="E50" i="1"/>
  <c r="N50" s="1"/>
  <c r="C50" i="4"/>
  <c r="E42" i="1"/>
  <c r="C42" s="1"/>
  <c r="C42" i="4"/>
  <c r="E34" i="1"/>
  <c r="N34" s="1"/>
  <c r="C34" i="4"/>
  <c r="E26" i="1"/>
  <c r="Q26" s="1"/>
  <c r="C26" i="4"/>
  <c r="E18" i="1"/>
  <c r="C18" s="1"/>
  <c r="C18" i="4"/>
  <c r="C9"/>
  <c r="C85"/>
  <c r="C77"/>
  <c r="C65"/>
  <c r="C57"/>
  <c r="C49"/>
  <c r="C41"/>
  <c r="C33"/>
  <c r="C25"/>
  <c r="C17"/>
  <c r="C8"/>
  <c r="E92" i="1"/>
  <c r="O92" s="1"/>
  <c r="C92" i="4"/>
  <c r="E88" i="1"/>
  <c r="C88" s="1"/>
  <c r="C88" i="4"/>
  <c r="E84" i="1"/>
  <c r="O84" s="1"/>
  <c r="C84" i="4"/>
  <c r="E80" i="1"/>
  <c r="C80" s="1"/>
  <c r="C80" i="4"/>
  <c r="E76" i="1"/>
  <c r="O76" s="1"/>
  <c r="C76" i="4"/>
  <c r="E72" i="1"/>
  <c r="N72" s="1"/>
  <c r="C72" i="4"/>
  <c r="E68" i="1"/>
  <c r="C68" s="1"/>
  <c r="C68" i="4"/>
  <c r="E64" i="1"/>
  <c r="Q64" s="1"/>
  <c r="C64" i="4"/>
  <c r="E60" i="1"/>
  <c r="N60" s="1"/>
  <c r="C60" i="4"/>
  <c r="E56" i="1"/>
  <c r="O56" s="1"/>
  <c r="C56" i="4"/>
  <c r="E52" i="1"/>
  <c r="N52" s="1"/>
  <c r="C52" i="4"/>
  <c r="E48" i="1"/>
  <c r="C48" s="1"/>
  <c r="C48" i="4"/>
  <c r="E44" i="1"/>
  <c r="S44" s="1"/>
  <c r="C44" i="4"/>
  <c r="E40" i="1"/>
  <c r="Q40" s="1"/>
  <c r="C40" i="4"/>
  <c r="E36" i="1"/>
  <c r="C36" s="1"/>
  <c r="C36" i="4"/>
  <c r="E32" i="1"/>
  <c r="Q32" s="1"/>
  <c r="C32" i="4"/>
  <c r="E28" i="1"/>
  <c r="S28" s="1"/>
  <c r="C28" i="4"/>
  <c r="E24" i="1"/>
  <c r="C24" s="1"/>
  <c r="C24" i="4"/>
  <c r="C20"/>
  <c r="C16"/>
  <c r="C7"/>
  <c r="E86" i="1"/>
  <c r="O86" s="1"/>
  <c r="C86" i="4"/>
  <c r="E78" i="1"/>
  <c r="O78" s="1"/>
  <c r="C78" i="4"/>
  <c r="E70" i="1"/>
  <c r="O70" s="1"/>
  <c r="C70" i="4"/>
  <c r="E62" i="1"/>
  <c r="N62" s="1"/>
  <c r="C62" i="4"/>
  <c r="E54" i="1"/>
  <c r="Q54" s="1"/>
  <c r="C54" i="4"/>
  <c r="E46" i="1"/>
  <c r="C46" s="1"/>
  <c r="C46" i="4"/>
  <c r="E38" i="1"/>
  <c r="C38" s="1"/>
  <c r="C38" i="4"/>
  <c r="E30" i="1"/>
  <c r="S30" s="1"/>
  <c r="C30" i="4"/>
  <c r="E22" i="1"/>
  <c r="S22" s="1"/>
  <c r="C22" i="4"/>
  <c r="E14" i="1"/>
  <c r="N14" s="1"/>
  <c r="C14" i="4"/>
  <c r="C89"/>
  <c r="C81"/>
  <c r="C73"/>
  <c r="C69"/>
  <c r="C61"/>
  <c r="C53"/>
  <c r="C45"/>
  <c r="C37"/>
  <c r="C29"/>
  <c r="C21"/>
  <c r="C13"/>
  <c r="A95"/>
  <c r="A95" i="1" s="1"/>
  <c r="C95" i="4"/>
  <c r="E95" i="1"/>
  <c r="D95" s="1"/>
  <c r="E91"/>
  <c r="O91" s="1"/>
  <c r="C91" i="4"/>
  <c r="E87" i="1"/>
  <c r="O87" s="1"/>
  <c r="C87" i="4"/>
  <c r="E83" i="1"/>
  <c r="S83" s="1"/>
  <c r="C83" i="4"/>
  <c r="E79" i="1"/>
  <c r="C79" s="1"/>
  <c r="C79" i="4"/>
  <c r="E75" i="1"/>
  <c r="Q75" s="1"/>
  <c r="C75" i="4"/>
  <c r="E71" i="1"/>
  <c r="C71" s="1"/>
  <c r="C71" i="4"/>
  <c r="E67" i="1"/>
  <c r="S67" s="1"/>
  <c r="C67" i="4"/>
  <c r="E63" i="1"/>
  <c r="S63" s="1"/>
  <c r="C63" i="4"/>
  <c r="E59" i="1"/>
  <c r="Q59" s="1"/>
  <c r="C59" i="4"/>
  <c r="E55" i="1"/>
  <c r="N55" s="1"/>
  <c r="C55" i="4"/>
  <c r="E47" i="1"/>
  <c r="Q47" s="1"/>
  <c r="C47" i="4"/>
  <c r="E43" i="1"/>
  <c r="S43" s="1"/>
  <c r="C43" i="4"/>
  <c r="E39" i="1"/>
  <c r="O39" s="1"/>
  <c r="C39" i="4"/>
  <c r="E35" i="1"/>
  <c r="O35" s="1"/>
  <c r="C35" i="4"/>
  <c r="E31" i="1"/>
  <c r="N31" s="1"/>
  <c r="C31" i="4"/>
  <c r="E27" i="1"/>
  <c r="C27" s="1"/>
  <c r="C27" i="4"/>
  <c r="E23" i="1"/>
  <c r="S23" s="1"/>
  <c r="C23" i="4"/>
  <c r="E19" i="1"/>
  <c r="N19" s="1"/>
  <c r="C19" i="4"/>
  <c r="E15" i="1"/>
  <c r="N15" s="1"/>
  <c r="C15" i="4"/>
  <c r="E11" i="1"/>
  <c r="N11" s="1"/>
  <c r="C11" i="4"/>
  <c r="C6"/>
  <c r="C94"/>
  <c r="A94"/>
  <c r="A94" i="1" s="1"/>
  <c r="E94"/>
  <c r="D94" s="1"/>
  <c r="D94" i="4"/>
  <c r="A93"/>
  <c r="A93" i="1" s="1"/>
  <c r="AI93" s="1"/>
  <c r="C93" i="4"/>
  <c r="E93" i="1"/>
  <c r="D93" s="1"/>
  <c r="C12" i="4"/>
  <c r="E51" i="1"/>
  <c r="S51" s="1"/>
  <c r="C51" i="4"/>
  <c r="E89" i="1"/>
  <c r="E81"/>
  <c r="E73"/>
  <c r="E65"/>
  <c r="E57"/>
  <c r="E53"/>
  <c r="E45"/>
  <c r="E37"/>
  <c r="E29"/>
  <c r="E21"/>
  <c r="E13"/>
  <c r="Q76"/>
  <c r="E16"/>
  <c r="E85"/>
  <c r="E77"/>
  <c r="E69"/>
  <c r="E61"/>
  <c r="E49"/>
  <c r="E41"/>
  <c r="E33"/>
  <c r="E25"/>
  <c r="E17"/>
  <c r="E8"/>
  <c r="Q48"/>
  <c r="E20"/>
  <c r="E12"/>
  <c r="E7"/>
  <c r="S79"/>
  <c r="E6"/>
  <c r="N26"/>
  <c r="E9"/>
  <c r="O90"/>
  <c r="E10" i="5"/>
  <c r="B27" s="1"/>
  <c r="AE2" i="1"/>
  <c r="Z2"/>
  <c r="B3" i="4"/>
  <c r="S26" i="1" l="1"/>
  <c r="C86"/>
  <c r="S84"/>
  <c r="Q11"/>
  <c r="C90"/>
  <c r="Q90"/>
  <c r="S54"/>
  <c r="C11"/>
  <c r="C92"/>
  <c r="O44"/>
  <c r="S58"/>
  <c r="N22"/>
  <c r="O58"/>
  <c r="C43"/>
  <c r="Q44"/>
  <c r="N92"/>
  <c r="S86"/>
  <c r="O26"/>
  <c r="N58"/>
  <c r="Q43"/>
  <c r="S76"/>
  <c r="O22"/>
  <c r="N27"/>
  <c r="Q63"/>
  <c r="C28"/>
  <c r="O28"/>
  <c r="S60"/>
  <c r="C63"/>
  <c r="N54"/>
  <c r="N86"/>
  <c r="S27"/>
  <c r="N79"/>
  <c r="Q28"/>
  <c r="Q60"/>
  <c r="S92"/>
  <c r="N63"/>
  <c r="C74"/>
  <c r="C55"/>
  <c r="N18"/>
  <c r="Q14"/>
  <c r="C50"/>
  <c r="C75"/>
  <c r="S40"/>
  <c r="C82"/>
  <c r="S59"/>
  <c r="O72"/>
  <c r="S52"/>
  <c r="C39"/>
  <c r="C78"/>
  <c r="O24"/>
  <c r="Q56"/>
  <c r="O82"/>
  <c r="Q66"/>
  <c r="Q91"/>
  <c r="N40"/>
  <c r="Q88"/>
  <c r="Q30"/>
  <c r="O83"/>
  <c r="N32"/>
  <c r="Q51"/>
  <c r="N64"/>
  <c r="C31"/>
  <c r="C47"/>
  <c r="S62"/>
  <c r="S11"/>
  <c r="O23"/>
  <c r="Q39"/>
  <c r="S39"/>
  <c r="C30"/>
  <c r="Q62"/>
  <c r="S31"/>
  <c r="N67"/>
  <c r="Q83"/>
  <c r="O27"/>
  <c r="C22"/>
  <c r="C26"/>
  <c r="Q34"/>
  <c r="C54"/>
  <c r="C58"/>
  <c r="C62"/>
  <c r="Q86"/>
  <c r="O63"/>
  <c r="Q15"/>
  <c r="Q27"/>
  <c r="N47"/>
  <c r="Q67"/>
  <c r="Q79"/>
  <c r="C32"/>
  <c r="S64"/>
  <c r="O80"/>
  <c r="N28"/>
  <c r="C44"/>
  <c r="O60"/>
  <c r="C76"/>
  <c r="Q92"/>
  <c r="C67"/>
  <c r="O54"/>
  <c r="S47"/>
  <c r="C60"/>
  <c r="C34"/>
  <c r="O79"/>
  <c r="S15"/>
  <c r="Q22"/>
  <c r="O66"/>
  <c r="S90"/>
  <c r="N43"/>
  <c r="O11"/>
  <c r="O43"/>
  <c r="O47"/>
  <c r="C83"/>
  <c r="N44"/>
  <c r="S32"/>
  <c r="O48"/>
  <c r="O64"/>
  <c r="Q80"/>
  <c r="N76"/>
  <c r="N36"/>
  <c r="N71"/>
  <c r="Q87"/>
  <c r="O32"/>
  <c r="N48"/>
  <c r="S68"/>
  <c r="Q38"/>
  <c r="Q74"/>
  <c r="O19"/>
  <c r="C87"/>
  <c r="N68"/>
  <c r="N70"/>
  <c r="O71"/>
  <c r="C35"/>
  <c r="O30"/>
  <c r="S34"/>
  <c r="S42"/>
  <c r="O62"/>
  <c r="C66"/>
  <c r="S70"/>
  <c r="S71"/>
  <c r="N35"/>
  <c r="Q19"/>
  <c r="Q31"/>
  <c r="N83"/>
  <c r="O52"/>
  <c r="C64"/>
  <c r="S80"/>
  <c r="N80"/>
  <c r="S36"/>
  <c r="C15"/>
  <c r="O31"/>
  <c r="O67"/>
  <c r="N30"/>
  <c r="O34"/>
  <c r="Q42"/>
  <c r="S66"/>
  <c r="C70"/>
  <c r="O15"/>
  <c r="S35"/>
  <c r="Q71"/>
  <c r="S48"/>
  <c r="O36"/>
  <c r="C52"/>
  <c r="N84"/>
  <c r="O46"/>
  <c r="O18"/>
  <c r="O50"/>
  <c r="S82"/>
  <c r="Q23"/>
  <c r="O59"/>
  <c r="S91"/>
  <c r="C72"/>
  <c r="N75"/>
  <c r="E3"/>
  <c r="C3" s="1"/>
  <c r="C3" i="4"/>
  <c r="O55" i="1"/>
  <c r="S50"/>
  <c r="N38"/>
  <c r="C14"/>
  <c r="S18"/>
  <c r="O38"/>
  <c r="N42"/>
  <c r="Q46"/>
  <c r="Q50"/>
  <c r="Q70"/>
  <c r="N78"/>
  <c r="N82"/>
  <c r="N23"/>
  <c r="C23"/>
  <c r="Q35"/>
  <c r="Q55"/>
  <c r="C59"/>
  <c r="O75"/>
  <c r="S87"/>
  <c r="N91"/>
  <c r="O68"/>
  <c r="S24"/>
  <c r="N24"/>
  <c r="C40"/>
  <c r="S56"/>
  <c r="Q72"/>
  <c r="O88"/>
  <c r="Q36"/>
  <c r="Q52"/>
  <c r="Q68"/>
  <c r="Q84"/>
  <c r="S38"/>
  <c r="N46"/>
  <c r="S46"/>
  <c r="C91"/>
  <c r="Q24"/>
  <c r="O40"/>
  <c r="C56"/>
  <c r="N56"/>
  <c r="S88"/>
  <c r="N88"/>
  <c r="S78"/>
  <c r="AH95"/>
  <c r="H95"/>
  <c r="O95"/>
  <c r="Q95"/>
  <c r="S95"/>
  <c r="AC95"/>
  <c r="N95"/>
  <c r="C95"/>
  <c r="G95"/>
  <c r="S75"/>
  <c r="S14"/>
  <c r="O42"/>
  <c r="O14"/>
  <c r="Q18"/>
  <c r="S74"/>
  <c r="Q78"/>
  <c r="N87"/>
  <c r="S55"/>
  <c r="S19"/>
  <c r="O74"/>
  <c r="C19"/>
  <c r="N39"/>
  <c r="O51"/>
  <c r="N59"/>
  <c r="S72"/>
  <c r="C84"/>
  <c r="C51"/>
  <c r="N51"/>
  <c r="AC94"/>
  <c r="S94"/>
  <c r="C94"/>
  <c r="Q94"/>
  <c r="O94"/>
  <c r="AH94"/>
  <c r="N94"/>
  <c r="H94"/>
  <c r="G94"/>
  <c r="Y94"/>
  <c r="AD94"/>
  <c r="C93"/>
  <c r="AH93"/>
  <c r="H93"/>
  <c r="N93"/>
  <c r="AC93"/>
  <c r="O93"/>
  <c r="G93"/>
  <c r="Q93"/>
  <c r="S93"/>
  <c r="AD93"/>
  <c r="Y93"/>
  <c r="O9"/>
  <c r="Q9"/>
  <c r="C9"/>
  <c r="N9"/>
  <c r="S9"/>
  <c r="Q12"/>
  <c r="S12"/>
  <c r="O12"/>
  <c r="N12"/>
  <c r="C12"/>
  <c r="Q25"/>
  <c r="C25"/>
  <c r="N25"/>
  <c r="S25"/>
  <c r="O25"/>
  <c r="Q61"/>
  <c r="C61"/>
  <c r="N61"/>
  <c r="S61"/>
  <c r="O61"/>
  <c r="Q21"/>
  <c r="C21"/>
  <c r="N21"/>
  <c r="S21"/>
  <c r="O21"/>
  <c r="O65"/>
  <c r="Q65"/>
  <c r="C65"/>
  <c r="N65"/>
  <c r="S65"/>
  <c r="Q13"/>
  <c r="C13"/>
  <c r="O13"/>
  <c r="S13"/>
  <c r="N13"/>
  <c r="Q29"/>
  <c r="O29"/>
  <c r="C29"/>
  <c r="S29"/>
  <c r="N29"/>
  <c r="Q45"/>
  <c r="C45"/>
  <c r="S45"/>
  <c r="N45"/>
  <c r="O45"/>
  <c r="Q57"/>
  <c r="S57"/>
  <c r="C57"/>
  <c r="N57"/>
  <c r="O57"/>
  <c r="O73"/>
  <c r="Q73"/>
  <c r="C73"/>
  <c r="N73"/>
  <c r="S73"/>
  <c r="Q89"/>
  <c r="C89"/>
  <c r="S89"/>
  <c r="N89"/>
  <c r="O89"/>
  <c r="Q8"/>
  <c r="C8"/>
  <c r="N8"/>
  <c r="S8"/>
  <c r="O8"/>
  <c r="Q41"/>
  <c r="C41"/>
  <c r="O41"/>
  <c r="S41"/>
  <c r="N41"/>
  <c r="Q77"/>
  <c r="C77"/>
  <c r="S77"/>
  <c r="O77"/>
  <c r="N77"/>
  <c r="N16"/>
  <c r="Q16"/>
  <c r="C16"/>
  <c r="O16"/>
  <c r="S16"/>
  <c r="O7"/>
  <c r="Q7"/>
  <c r="C7"/>
  <c r="N7"/>
  <c r="S7"/>
  <c r="Q37"/>
  <c r="C37"/>
  <c r="O37"/>
  <c r="N37"/>
  <c r="S37"/>
  <c r="Q53"/>
  <c r="C53"/>
  <c r="N53"/>
  <c r="S53"/>
  <c r="O53"/>
  <c r="Q81"/>
  <c r="C81"/>
  <c r="S81"/>
  <c r="O81"/>
  <c r="N81"/>
  <c r="Q6"/>
  <c r="C6"/>
  <c r="O6"/>
  <c r="S6"/>
  <c r="N6"/>
  <c r="Q20"/>
  <c r="S20"/>
  <c r="N20"/>
  <c r="C20"/>
  <c r="O20"/>
  <c r="Q17"/>
  <c r="C17"/>
  <c r="O17"/>
  <c r="N17"/>
  <c r="S17"/>
  <c r="Q33"/>
  <c r="C33"/>
  <c r="O33"/>
  <c r="N33"/>
  <c r="S33"/>
  <c r="Q49"/>
  <c r="C49"/>
  <c r="N49"/>
  <c r="S49"/>
  <c r="O49"/>
  <c r="Q69"/>
  <c r="C69"/>
  <c r="O69"/>
  <c r="N69"/>
  <c r="S69"/>
  <c r="Q85"/>
  <c r="O85"/>
  <c r="C85"/>
  <c r="S85"/>
  <c r="N85"/>
  <c r="Q3" l="1"/>
  <c r="S3"/>
  <c r="O3"/>
  <c r="N3"/>
  <c r="F56" i="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F4"/>
  <c r="F3"/>
  <c r="F2"/>
  <c r="A86" i="2"/>
  <c r="B2" i="4"/>
  <c r="B4"/>
  <c r="A5" l="1"/>
  <c r="A5" i="1" s="1"/>
  <c r="A82" i="4"/>
  <c r="A82" i="1" s="1"/>
  <c r="A50" i="4"/>
  <c r="A50" i="1" s="1"/>
  <c r="A18" i="4"/>
  <c r="A18" i="1" s="1"/>
  <c r="A49" i="4"/>
  <c r="A49" i="1" s="1"/>
  <c r="A33" i="4"/>
  <c r="A33" i="1" s="1"/>
  <c r="A17" i="4"/>
  <c r="A17" i="1" s="1"/>
  <c r="A92" i="4"/>
  <c r="A92" i="1" s="1"/>
  <c r="A76" i="4"/>
  <c r="A76" i="1" s="1"/>
  <c r="A60" i="4"/>
  <c r="A60" i="1" s="1"/>
  <c r="A44" i="4"/>
  <c r="A44" i="1" s="1"/>
  <c r="A28" i="4"/>
  <c r="A28" i="1" s="1"/>
  <c r="A78" i="4"/>
  <c r="A78" i="1" s="1"/>
  <c r="A46" i="4"/>
  <c r="A46" i="1" s="1"/>
  <c r="A14" i="4"/>
  <c r="A14" i="1" s="1"/>
  <c r="A37" i="4"/>
  <c r="A37" i="1" s="1"/>
  <c r="A21" i="4"/>
  <c r="A21" i="1" s="1"/>
  <c r="A91" i="4"/>
  <c r="A91" i="1" s="1"/>
  <c r="A79" i="4"/>
  <c r="A79" i="1" s="1"/>
  <c r="A75" i="4"/>
  <c r="A75" i="1" s="1"/>
  <c r="A59" i="4"/>
  <c r="A59" i="1" s="1"/>
  <c r="A11" i="4"/>
  <c r="A11" i="1" s="1"/>
  <c r="A51" i="4"/>
  <c r="A51" i="1" s="1"/>
  <c r="A34" i="4"/>
  <c r="A34" i="1" s="1"/>
  <c r="A25" i="4"/>
  <c r="A25" i="1" s="1"/>
  <c r="A68" i="4"/>
  <c r="A68" i="1" s="1"/>
  <c r="A36" i="4"/>
  <c r="A36" i="1" s="1"/>
  <c r="A62" i="4"/>
  <c r="A62" i="1" s="1"/>
  <c r="A45" i="4"/>
  <c r="A45" i="1" s="1"/>
  <c r="A13" i="4"/>
  <c r="A13" i="1" s="1"/>
  <c r="A83" i="4"/>
  <c r="A83" i="1" s="1"/>
  <c r="A6" i="4"/>
  <c r="A6" i="1" s="1"/>
  <c r="A42" i="4"/>
  <c r="A65"/>
  <c r="A65" i="1" s="1"/>
  <c r="A72" i="4"/>
  <c r="A72" i="1" s="1"/>
  <c r="A40" i="4"/>
  <c r="A40" i="1" s="1"/>
  <c r="A16" i="4"/>
  <c r="A16" i="1" s="1"/>
  <c r="A38" i="4"/>
  <c r="A38" i="1" s="1"/>
  <c r="A69" i="4"/>
  <c r="A69" i="1" s="1"/>
  <c r="A71" i="4"/>
  <c r="A71" i="1" s="1"/>
  <c r="A39" i="4"/>
  <c r="A39" i="1" s="1"/>
  <c r="A23" i="4"/>
  <c r="A23" i="1" s="1"/>
  <c r="A12" i="4"/>
  <c r="A12" i="1" s="1"/>
  <c r="A90" i="4"/>
  <c r="A90" i="1" s="1"/>
  <c r="A58" i="4"/>
  <c r="A58" i="1" s="1"/>
  <c r="A26" i="4"/>
  <c r="A26" i="1" s="1"/>
  <c r="A9" i="4"/>
  <c r="A9" i="1" s="1"/>
  <c r="A77" i="4"/>
  <c r="A77" i="1" s="1"/>
  <c r="A57" i="4"/>
  <c r="A57" i="1" s="1"/>
  <c r="A8" i="4"/>
  <c r="A8" i="1" s="1"/>
  <c r="A80" i="4"/>
  <c r="A80" i="1" s="1"/>
  <c r="A64" i="4"/>
  <c r="A64" i="1" s="1"/>
  <c r="A48" i="4"/>
  <c r="A48" i="1" s="1"/>
  <c r="A32" i="4"/>
  <c r="A32" i="1" s="1"/>
  <c r="A20" i="4"/>
  <c r="A20" i="1" s="1"/>
  <c r="A86" i="4"/>
  <c r="A86" i="1" s="1"/>
  <c r="A54" i="4"/>
  <c r="A54" i="1" s="1"/>
  <c r="A22" i="4"/>
  <c r="A22" i="1" s="1"/>
  <c r="A89" i="4"/>
  <c r="A89" i="1" s="1"/>
  <c r="A73" i="4"/>
  <c r="A73" i="1" s="1"/>
  <c r="A61" i="4"/>
  <c r="A61" i="1" s="1"/>
  <c r="A63" i="4"/>
  <c r="A63" i="1" s="1"/>
  <c r="A47" i="4"/>
  <c r="A47" i="1" s="1"/>
  <c r="A43" i="4"/>
  <c r="A43" i="1" s="1"/>
  <c r="A31" i="4"/>
  <c r="A31" i="1" s="1"/>
  <c r="A27" i="4"/>
  <c r="A27" i="1" s="1"/>
  <c r="A15" i="4"/>
  <c r="A15" i="1" s="1"/>
  <c r="A66" i="4"/>
  <c r="A66" i="1" s="1"/>
  <c r="A41" i="4"/>
  <c r="A41" i="1" s="1"/>
  <c r="A84" i="4"/>
  <c r="A84" i="1" s="1"/>
  <c r="A52" i="4"/>
  <c r="A52" i="1" s="1"/>
  <c r="A7" i="4"/>
  <c r="A7" i="1" s="1"/>
  <c r="A30" i="4"/>
  <c r="A30" i="1" s="1"/>
  <c r="A29" i="4"/>
  <c r="A87"/>
  <c r="A87" i="1" s="1"/>
  <c r="A67" i="4"/>
  <c r="A67" i="1" s="1"/>
  <c r="A74" i="4"/>
  <c r="A74" i="1" s="1"/>
  <c r="A85" i="4"/>
  <c r="A85" i="1" s="1"/>
  <c r="A88" i="4"/>
  <c r="A88" i="1" s="1"/>
  <c r="A56" i="4"/>
  <c r="A56" i="1" s="1"/>
  <c r="A24" i="4"/>
  <c r="A24" i="1" s="1"/>
  <c r="A70" i="4"/>
  <c r="A70" i="1" s="1"/>
  <c r="A81" i="4"/>
  <c r="A81" i="1" s="1"/>
  <c r="A53" i="4"/>
  <c r="A53" i="1" s="1"/>
  <c r="A55" i="4"/>
  <c r="A55" i="1" s="1"/>
  <c r="A35" i="4"/>
  <c r="A35" i="1" s="1"/>
  <c r="A19" i="4"/>
  <c r="A19" i="1" s="1"/>
  <c r="A3" i="4"/>
  <c r="A3" i="1" s="1"/>
  <c r="C2" i="4"/>
  <c r="A2"/>
  <c r="A2" i="1" s="1"/>
  <c r="C4" i="4"/>
  <c r="A4"/>
  <c r="A4" i="1" s="1"/>
  <c r="D5" i="2"/>
  <c r="D10"/>
  <c r="D4"/>
  <c r="D2"/>
  <c r="D7"/>
  <c r="D11"/>
  <c r="D9"/>
  <c r="D3"/>
  <c r="D8"/>
  <c r="D6"/>
  <c r="D12"/>
  <c r="D28"/>
  <c r="D21"/>
  <c r="D14"/>
  <c r="D30"/>
  <c r="D23"/>
  <c r="D16"/>
  <c r="D25"/>
  <c r="D34"/>
  <c r="D20"/>
  <c r="D13"/>
  <c r="D29"/>
  <c r="D22"/>
  <c r="D15"/>
  <c r="D31"/>
  <c r="D24"/>
  <c r="D17"/>
  <c r="D33"/>
  <c r="D26"/>
  <c r="D19"/>
  <c r="D35"/>
  <c r="D32"/>
  <c r="D18"/>
  <c r="D27"/>
  <c r="D36"/>
  <c r="D37"/>
  <c r="A29" i="1"/>
  <c r="A42"/>
  <c r="D38" i="2"/>
  <c r="D54"/>
  <c r="D74"/>
  <c r="D43"/>
  <c r="D59"/>
  <c r="D75"/>
  <c r="D40"/>
  <c r="D56"/>
  <c r="D72"/>
  <c r="D45"/>
  <c r="D61"/>
  <c r="D77"/>
  <c r="D67"/>
  <c r="D64"/>
  <c r="D53"/>
  <c r="D66"/>
  <c r="D55"/>
  <c r="D70"/>
  <c r="D68"/>
  <c r="D57"/>
  <c r="D42"/>
  <c r="D58"/>
  <c r="D78"/>
  <c r="D47"/>
  <c r="D63"/>
  <c r="D79"/>
  <c r="D44"/>
  <c r="D60"/>
  <c r="D76"/>
  <c r="D49"/>
  <c r="D65"/>
  <c r="D81"/>
  <c r="D84"/>
  <c r="D46"/>
  <c r="D62"/>
  <c r="D82"/>
  <c r="D51"/>
  <c r="D83"/>
  <c r="D48"/>
  <c r="D80"/>
  <c r="D69"/>
  <c r="D50"/>
  <c r="D39"/>
  <c r="D71"/>
  <c r="D52"/>
  <c r="D41"/>
  <c r="D73"/>
  <c r="E4" i="1"/>
  <c r="E2"/>
  <c r="D85" i="2"/>
  <c r="D86"/>
  <c r="D2" i="1" l="1"/>
  <c r="AI90"/>
  <c r="D90"/>
  <c r="AI72"/>
  <c r="D72"/>
  <c r="AI46"/>
  <c r="D46"/>
  <c r="AI35"/>
  <c r="D35"/>
  <c r="AI6"/>
  <c r="D6"/>
  <c r="AI20"/>
  <c r="D20"/>
  <c r="AI16"/>
  <c r="D16"/>
  <c r="AI63"/>
  <c r="D63"/>
  <c r="AI18"/>
  <c r="D18"/>
  <c r="AI82"/>
  <c r="D82"/>
  <c r="AI71"/>
  <c r="D71"/>
  <c r="AI89"/>
  <c r="D89"/>
  <c r="AI21"/>
  <c r="D21"/>
  <c r="AI88"/>
  <c r="D88"/>
  <c r="AI74"/>
  <c r="D74"/>
  <c r="AI12"/>
  <c r="D12"/>
  <c r="AI38"/>
  <c r="D38"/>
  <c r="AI9"/>
  <c r="D9"/>
  <c r="AI59"/>
  <c r="D59"/>
  <c r="AI65"/>
  <c r="D65"/>
  <c r="AI8"/>
  <c r="D8"/>
  <c r="AI77"/>
  <c r="D77"/>
  <c r="AI41"/>
  <c r="D41"/>
  <c r="AI14"/>
  <c r="D14"/>
  <c r="AI78"/>
  <c r="D78"/>
  <c r="AI67"/>
  <c r="D67"/>
  <c r="AI49"/>
  <c r="D49"/>
  <c r="AI84"/>
  <c r="D84"/>
  <c r="AI80"/>
  <c r="D80"/>
  <c r="AI44"/>
  <c r="D44"/>
  <c r="AI50"/>
  <c r="D50"/>
  <c r="AI39"/>
  <c r="D39"/>
  <c r="AI25"/>
  <c r="D25"/>
  <c r="AI60"/>
  <c r="D60"/>
  <c r="AI24"/>
  <c r="D24"/>
  <c r="AI61"/>
  <c r="D61"/>
  <c r="AI31"/>
  <c r="D31"/>
  <c r="AI53"/>
  <c r="D53"/>
  <c r="AI70"/>
  <c r="D70"/>
  <c r="AI27"/>
  <c r="D27"/>
  <c r="AI91"/>
  <c r="D91"/>
  <c r="AI68"/>
  <c r="D68"/>
  <c r="AI64"/>
  <c r="D64"/>
  <c r="AI4"/>
  <c r="D4"/>
  <c r="AI42"/>
  <c r="D42"/>
  <c r="AI7"/>
  <c r="D7"/>
  <c r="AI30"/>
  <c r="D30"/>
  <c r="AI19"/>
  <c r="D19"/>
  <c r="AI83"/>
  <c r="D83"/>
  <c r="AI81"/>
  <c r="D81"/>
  <c r="AI69"/>
  <c r="D69"/>
  <c r="AI58"/>
  <c r="D58"/>
  <c r="AI40"/>
  <c r="D40"/>
  <c r="AI66"/>
  <c r="D66"/>
  <c r="AI55"/>
  <c r="D55"/>
  <c r="AI57"/>
  <c r="D57"/>
  <c r="AI92"/>
  <c r="D92"/>
  <c r="AI56"/>
  <c r="D56"/>
  <c r="AI26"/>
  <c r="D26"/>
  <c r="AI79"/>
  <c r="D79"/>
  <c r="AI22"/>
  <c r="D22"/>
  <c r="AI86"/>
  <c r="D86"/>
  <c r="AI43"/>
  <c r="D43"/>
  <c r="AI33"/>
  <c r="D33"/>
  <c r="AI37"/>
  <c r="D37"/>
  <c r="AI29"/>
  <c r="D29"/>
  <c r="AI3"/>
  <c r="D3"/>
  <c r="AI47"/>
  <c r="D47"/>
  <c r="AI45"/>
  <c r="D45"/>
  <c r="AI62"/>
  <c r="D62"/>
  <c r="AI51"/>
  <c r="D51"/>
  <c r="AI17"/>
  <c r="D17"/>
  <c r="AI52"/>
  <c r="D52"/>
  <c r="AI48"/>
  <c r="D48"/>
  <c r="AI73"/>
  <c r="D73"/>
  <c r="AI34"/>
  <c r="D34"/>
  <c r="AI23"/>
  <c r="D23"/>
  <c r="AI87"/>
  <c r="D87"/>
  <c r="AI28"/>
  <c r="D28"/>
  <c r="AI85"/>
  <c r="D85"/>
  <c r="AI13"/>
  <c r="D13"/>
  <c r="AI15"/>
  <c r="D15"/>
  <c r="AI76"/>
  <c r="D76"/>
  <c r="AI54"/>
  <c r="D54"/>
  <c r="AI11"/>
  <c r="D11"/>
  <c r="AI75"/>
  <c r="D75"/>
  <c r="AI36"/>
  <c r="D36"/>
  <c r="AI32"/>
  <c r="D32"/>
  <c r="AI5"/>
  <c r="D5"/>
  <c r="Y2"/>
  <c r="AI2"/>
  <c r="S2"/>
  <c r="AH2"/>
  <c r="AC2"/>
  <c r="AC14"/>
  <c r="AH14"/>
  <c r="AH67"/>
  <c r="AC67"/>
  <c r="AH84"/>
  <c r="AC84"/>
  <c r="AH90"/>
  <c r="AC90"/>
  <c r="AC72"/>
  <c r="AH72"/>
  <c r="AH46"/>
  <c r="AC46"/>
  <c r="AH35"/>
  <c r="AC35"/>
  <c r="AC6"/>
  <c r="AH6"/>
  <c r="AH20"/>
  <c r="AC20"/>
  <c r="AH16"/>
  <c r="AC16"/>
  <c r="AC63"/>
  <c r="AH63"/>
  <c r="AC18"/>
  <c r="AH18"/>
  <c r="AH82"/>
  <c r="AC82"/>
  <c r="AH71"/>
  <c r="AC71"/>
  <c r="AC89"/>
  <c r="AH89"/>
  <c r="AC21"/>
  <c r="AH21"/>
  <c r="AC88"/>
  <c r="AH88"/>
  <c r="AC74"/>
  <c r="AH74"/>
  <c r="AH12"/>
  <c r="AC12"/>
  <c r="AC38"/>
  <c r="AH38"/>
  <c r="AH9"/>
  <c r="AC9"/>
  <c r="AC59"/>
  <c r="AH59"/>
  <c r="AH65"/>
  <c r="AC65"/>
  <c r="AC8"/>
  <c r="AH8"/>
  <c r="AC77"/>
  <c r="AH77"/>
  <c r="AC3"/>
  <c r="AH3"/>
  <c r="AH47"/>
  <c r="AC47"/>
  <c r="AH45"/>
  <c r="AC45"/>
  <c r="AC62"/>
  <c r="AH62"/>
  <c r="AC51"/>
  <c r="AH51"/>
  <c r="AC17"/>
  <c r="AH17"/>
  <c r="AH52"/>
  <c r="AC52"/>
  <c r="AH48"/>
  <c r="AC48"/>
  <c r="AH73"/>
  <c r="AC73"/>
  <c r="AC34"/>
  <c r="AH34"/>
  <c r="AH23"/>
  <c r="AC23"/>
  <c r="AH87"/>
  <c r="AC87"/>
  <c r="AH28"/>
  <c r="AC28"/>
  <c r="AH85"/>
  <c r="AC85"/>
  <c r="AC13"/>
  <c r="AH13"/>
  <c r="AC15"/>
  <c r="AH15"/>
  <c r="AC76"/>
  <c r="AH76"/>
  <c r="AC54"/>
  <c r="AH54"/>
  <c r="AH11"/>
  <c r="AC11"/>
  <c r="AC75"/>
  <c r="AH75"/>
  <c r="AC36"/>
  <c r="AH36"/>
  <c r="AC32"/>
  <c r="AH32"/>
  <c r="AH5"/>
  <c r="AC5"/>
  <c r="AH41"/>
  <c r="AC41"/>
  <c r="AH78"/>
  <c r="AC78"/>
  <c r="AH49"/>
  <c r="AC49"/>
  <c r="AC80"/>
  <c r="AH80"/>
  <c r="AH44"/>
  <c r="AC44"/>
  <c r="AH50"/>
  <c r="AC50"/>
  <c r="AC39"/>
  <c r="AH39"/>
  <c r="AH25"/>
  <c r="AC25"/>
  <c r="AC60"/>
  <c r="AH60"/>
  <c r="AH24"/>
  <c r="AC24"/>
  <c r="AC61"/>
  <c r="AH61"/>
  <c r="AC31"/>
  <c r="AH31"/>
  <c r="AC53"/>
  <c r="AH53"/>
  <c r="AC70"/>
  <c r="AH70"/>
  <c r="AC27"/>
  <c r="AH27"/>
  <c r="AC91"/>
  <c r="AH91"/>
  <c r="AC68"/>
  <c r="AH68"/>
  <c r="AC64"/>
  <c r="AH64"/>
  <c r="AC4"/>
  <c r="AH4"/>
  <c r="AC42"/>
  <c r="AH42"/>
  <c r="AC7"/>
  <c r="AH7"/>
  <c r="AH30"/>
  <c r="AC30"/>
  <c r="AH19"/>
  <c r="AC19"/>
  <c r="AH83"/>
  <c r="AC83"/>
  <c r="AH81"/>
  <c r="AC81"/>
  <c r="AC69"/>
  <c r="AH69"/>
  <c r="AH58"/>
  <c r="AC58"/>
  <c r="AC40"/>
  <c r="AH40"/>
  <c r="AH66"/>
  <c r="AC66"/>
  <c r="AC55"/>
  <c r="AH55"/>
  <c r="AH57"/>
  <c r="AC57"/>
  <c r="AC92"/>
  <c r="AH92"/>
  <c r="AC56"/>
  <c r="AH56"/>
  <c r="AH26"/>
  <c r="AC26"/>
  <c r="AH79"/>
  <c r="AC79"/>
  <c r="AC22"/>
  <c r="AH22"/>
  <c r="AC86"/>
  <c r="AH86"/>
  <c r="AC43"/>
  <c r="AH43"/>
  <c r="AC33"/>
  <c r="AH33"/>
  <c r="AH37"/>
  <c r="AC37"/>
  <c r="AH29"/>
  <c r="AC29"/>
  <c r="G78"/>
  <c r="Y78"/>
  <c r="AD78"/>
  <c r="H78"/>
  <c r="H80"/>
  <c r="G80"/>
  <c r="AD80"/>
  <c r="Y80"/>
  <c r="AD39"/>
  <c r="H39"/>
  <c r="G39"/>
  <c r="Y39"/>
  <c r="Y61"/>
  <c r="AD61"/>
  <c r="G61"/>
  <c r="H61"/>
  <c r="H70"/>
  <c r="G70"/>
  <c r="AD70"/>
  <c r="Y70"/>
  <c r="AD64"/>
  <c r="G64"/>
  <c r="Y64"/>
  <c r="H64"/>
  <c r="H30"/>
  <c r="G30"/>
  <c r="AD30"/>
  <c r="Y30"/>
  <c r="H19"/>
  <c r="AD19"/>
  <c r="G19"/>
  <c r="Y19"/>
  <c r="H83"/>
  <c r="Y83"/>
  <c r="G83"/>
  <c r="AD83"/>
  <c r="G81"/>
  <c r="H81"/>
  <c r="Y81"/>
  <c r="AD81"/>
  <c r="Y69"/>
  <c r="AD69"/>
  <c r="G69"/>
  <c r="H69"/>
  <c r="H58"/>
  <c r="AD58"/>
  <c r="G58"/>
  <c r="Y58"/>
  <c r="H40"/>
  <c r="G40"/>
  <c r="Y40"/>
  <c r="AD40"/>
  <c r="Y66"/>
  <c r="H66"/>
  <c r="G66"/>
  <c r="AD66"/>
  <c r="AD55"/>
  <c r="H55"/>
  <c r="G55"/>
  <c r="Y55"/>
  <c r="AD57"/>
  <c r="G57"/>
  <c r="H57"/>
  <c r="Y57"/>
  <c r="G92"/>
  <c r="AD92"/>
  <c r="H92"/>
  <c r="Y92"/>
  <c r="H56"/>
  <c r="AD56"/>
  <c r="Y56"/>
  <c r="G56"/>
  <c r="AD26"/>
  <c r="G26"/>
  <c r="H26"/>
  <c r="Y26"/>
  <c r="H79"/>
  <c r="G79"/>
  <c r="Y79"/>
  <c r="AD79"/>
  <c r="AD22"/>
  <c r="H22"/>
  <c r="G22"/>
  <c r="Y22"/>
  <c r="Y86"/>
  <c r="G86"/>
  <c r="AD86"/>
  <c r="H86"/>
  <c r="G43"/>
  <c r="H43"/>
  <c r="Y43"/>
  <c r="AD43"/>
  <c r="Y33"/>
  <c r="AD33"/>
  <c r="G33"/>
  <c r="H33"/>
  <c r="H37"/>
  <c r="G37"/>
  <c r="Y37"/>
  <c r="AD37"/>
  <c r="Y29"/>
  <c r="G29"/>
  <c r="H29"/>
  <c r="AD29"/>
  <c r="G14"/>
  <c r="AD14"/>
  <c r="Y14"/>
  <c r="H14"/>
  <c r="G84"/>
  <c r="H84"/>
  <c r="Y84"/>
  <c r="AD84"/>
  <c r="G50"/>
  <c r="H50"/>
  <c r="Y50"/>
  <c r="AD50"/>
  <c r="AD24"/>
  <c r="H24"/>
  <c r="Y24"/>
  <c r="G24"/>
  <c r="H27"/>
  <c r="Y27"/>
  <c r="AD27"/>
  <c r="G27"/>
  <c r="G68"/>
  <c r="AD68"/>
  <c r="Y68"/>
  <c r="H68"/>
  <c r="H42"/>
  <c r="G42"/>
  <c r="AD42"/>
  <c r="Y42"/>
  <c r="G72"/>
  <c r="H72"/>
  <c r="Y72"/>
  <c r="AD72"/>
  <c r="Y6"/>
  <c r="AD6"/>
  <c r="H6"/>
  <c r="G6"/>
  <c r="AD20"/>
  <c r="Y20"/>
  <c r="H20"/>
  <c r="G20"/>
  <c r="Y16"/>
  <c r="H16"/>
  <c r="AD16"/>
  <c r="G16"/>
  <c r="H63"/>
  <c r="AD63"/>
  <c r="G63"/>
  <c r="Y63"/>
  <c r="G18"/>
  <c r="AD18"/>
  <c r="Y18"/>
  <c r="H18"/>
  <c r="H82"/>
  <c r="G82"/>
  <c r="Y82"/>
  <c r="AD82"/>
  <c r="AD71"/>
  <c r="Y71"/>
  <c r="G71"/>
  <c r="H71"/>
  <c r="Y89"/>
  <c r="H89"/>
  <c r="AD89"/>
  <c r="G89"/>
  <c r="G21"/>
  <c r="AD21"/>
  <c r="Y21"/>
  <c r="H21"/>
  <c r="H88"/>
  <c r="Y88"/>
  <c r="AD88"/>
  <c r="G88"/>
  <c r="AD74"/>
  <c r="G74"/>
  <c r="Y74"/>
  <c r="H74"/>
  <c r="H12"/>
  <c r="AD12"/>
  <c r="G12"/>
  <c r="Y12"/>
  <c r="G38"/>
  <c r="Y38"/>
  <c r="H38"/>
  <c r="AD38"/>
  <c r="H9"/>
  <c r="G9"/>
  <c r="AD9"/>
  <c r="Y9"/>
  <c r="AD59"/>
  <c r="H59"/>
  <c r="Y59"/>
  <c r="G59"/>
  <c r="H65"/>
  <c r="Y65"/>
  <c r="AD65"/>
  <c r="G65"/>
  <c r="G8"/>
  <c r="Y8"/>
  <c r="AD8"/>
  <c r="H8"/>
  <c r="AD77"/>
  <c r="Y77"/>
  <c r="H77"/>
  <c r="G77"/>
  <c r="AD41"/>
  <c r="G41"/>
  <c r="Y41"/>
  <c r="H41"/>
  <c r="H67"/>
  <c r="AD67"/>
  <c r="Y67"/>
  <c r="G67"/>
  <c r="AD49"/>
  <c r="Y49"/>
  <c r="H49"/>
  <c r="G49"/>
  <c r="G44"/>
  <c r="H44"/>
  <c r="Y44"/>
  <c r="AD44"/>
  <c r="AD25"/>
  <c r="G25"/>
  <c r="H25"/>
  <c r="Y25"/>
  <c r="H60"/>
  <c r="AD60"/>
  <c r="Y60"/>
  <c r="G60"/>
  <c r="H31"/>
  <c r="Y31"/>
  <c r="AD31"/>
  <c r="G31"/>
  <c r="Y53"/>
  <c r="G53"/>
  <c r="AD53"/>
  <c r="H53"/>
  <c r="AD91"/>
  <c r="Y91"/>
  <c r="H91"/>
  <c r="G91"/>
  <c r="H7"/>
  <c r="Y7"/>
  <c r="AD7"/>
  <c r="G7"/>
  <c r="G90"/>
  <c r="AD90"/>
  <c r="H90"/>
  <c r="Y90"/>
  <c r="G46"/>
  <c r="H46"/>
  <c r="Y46"/>
  <c r="AD46"/>
  <c r="H35"/>
  <c r="AD35"/>
  <c r="Y35"/>
  <c r="G35"/>
  <c r="G47"/>
  <c r="H47"/>
  <c r="AD47"/>
  <c r="Y47"/>
  <c r="AD45"/>
  <c r="G45"/>
  <c r="H45"/>
  <c r="Y45"/>
  <c r="H62"/>
  <c r="G62"/>
  <c r="Y62"/>
  <c r="AD62"/>
  <c r="AD51"/>
  <c r="Y51"/>
  <c r="G51"/>
  <c r="H51"/>
  <c r="H17"/>
  <c r="G17"/>
  <c r="AD17"/>
  <c r="Y17"/>
  <c r="G52"/>
  <c r="H52"/>
  <c r="AD52"/>
  <c r="Y52"/>
  <c r="G48"/>
  <c r="H48"/>
  <c r="Y48"/>
  <c r="AD48"/>
  <c r="H73"/>
  <c r="AD73"/>
  <c r="G73"/>
  <c r="Y73"/>
  <c r="H34"/>
  <c r="Y34"/>
  <c r="AD34"/>
  <c r="G34"/>
  <c r="G23"/>
  <c r="Y23"/>
  <c r="H23"/>
  <c r="AD23"/>
  <c r="AD87"/>
  <c r="Y87"/>
  <c r="H87"/>
  <c r="G87"/>
  <c r="H28"/>
  <c r="Y28"/>
  <c r="G28"/>
  <c r="AD28"/>
  <c r="AD85"/>
  <c r="Y85"/>
  <c r="G85"/>
  <c r="H85"/>
  <c r="AD13"/>
  <c r="H13"/>
  <c r="G13"/>
  <c r="Y13"/>
  <c r="H15"/>
  <c r="Y15"/>
  <c r="AD15"/>
  <c r="G15"/>
  <c r="G76"/>
  <c r="Y76"/>
  <c r="H76"/>
  <c r="AD76"/>
  <c r="G54"/>
  <c r="Y54"/>
  <c r="AD54"/>
  <c r="H54"/>
  <c r="AD11"/>
  <c r="Y11"/>
  <c r="G11"/>
  <c r="H11"/>
  <c r="G75"/>
  <c r="Y75"/>
  <c r="H75"/>
  <c r="AD75"/>
  <c r="AD36"/>
  <c r="H36"/>
  <c r="G36"/>
  <c r="Y36"/>
  <c r="G32"/>
  <c r="AD32"/>
  <c r="H32"/>
  <c r="Y32"/>
  <c r="Y5"/>
  <c r="AD5"/>
  <c r="H5"/>
  <c r="G5"/>
  <c r="B26" i="5"/>
  <c r="Q4" i="1"/>
  <c r="C4"/>
  <c r="S4"/>
  <c r="O4"/>
  <c r="N4"/>
  <c r="O2"/>
  <c r="Q2"/>
  <c r="C2"/>
  <c r="N2"/>
  <c r="AD2"/>
  <c r="G2"/>
  <c r="H2"/>
  <c r="Y4"/>
  <c r="AD4"/>
  <c r="H4"/>
  <c r="G4"/>
  <c r="AD3"/>
  <c r="Y3"/>
  <c r="H3"/>
  <c r="G3"/>
  <c r="B10" i="4"/>
  <c r="D12" l="1"/>
  <c r="D93"/>
  <c r="C10"/>
  <c r="B24" i="5" s="1"/>
  <c r="A10" i="4"/>
  <c r="A10" i="1" s="1"/>
  <c r="E10"/>
  <c r="D10" i="4"/>
  <c r="D15"/>
  <c r="D47"/>
  <c r="D79"/>
  <c r="D56"/>
  <c r="D43"/>
  <c r="D75"/>
  <c r="D32"/>
  <c r="D89"/>
  <c r="D29"/>
  <c r="D36"/>
  <c r="D34"/>
  <c r="D17"/>
  <c r="D78"/>
  <c r="D81"/>
  <c r="D74"/>
  <c r="D77"/>
  <c r="D8"/>
  <c r="D86"/>
  <c r="D22"/>
  <c r="D92"/>
  <c r="D65"/>
  <c r="D90"/>
  <c r="D4"/>
  <c r="D64"/>
  <c r="D66"/>
  <c r="D60"/>
  <c r="D11"/>
  <c r="D76"/>
  <c r="D69"/>
  <c r="D42"/>
  <c r="D39"/>
  <c r="D68"/>
  <c r="D49"/>
  <c r="D19"/>
  <c r="D16"/>
  <c r="D44"/>
  <c r="D33"/>
  <c r="D84"/>
  <c r="D27"/>
  <c r="D55"/>
  <c r="D87"/>
  <c r="D72"/>
  <c r="D51"/>
  <c r="D83"/>
  <c r="D48"/>
  <c r="D73"/>
  <c r="D13"/>
  <c r="D82"/>
  <c r="D14"/>
  <c r="D20"/>
  <c r="D46"/>
  <c r="D53"/>
  <c r="D26"/>
  <c r="D61"/>
  <c r="D70"/>
  <c r="D9"/>
  <c r="D62"/>
  <c r="D21"/>
  <c r="D58"/>
  <c r="D2"/>
  <c r="D23"/>
  <c r="D63"/>
  <c r="D18"/>
  <c r="D88"/>
  <c r="D59"/>
  <c r="D91"/>
  <c r="D57"/>
  <c r="D24"/>
  <c r="D85"/>
  <c r="D6"/>
  <c r="D37"/>
  <c r="D41"/>
  <c r="D54"/>
  <c r="D30"/>
  <c r="D7"/>
  <c r="D31"/>
  <c r="D71"/>
  <c r="D40"/>
  <c r="D35"/>
  <c r="D67"/>
  <c r="D80"/>
  <c r="D45"/>
  <c r="D50"/>
  <c r="D28"/>
  <c r="D52"/>
  <c r="D25"/>
  <c r="D38"/>
  <c r="D5"/>
  <c r="D3"/>
  <c r="AI10" i="1" l="1"/>
  <c r="D10"/>
  <c r="AH10"/>
  <c r="AC10"/>
  <c r="B25" i="5"/>
  <c r="Q10" i="1"/>
  <c r="N10"/>
  <c r="S10"/>
  <c r="C10"/>
  <c r="H10"/>
  <c r="O10"/>
  <c r="G10"/>
  <c r="AD10"/>
  <c r="Y10"/>
</calcChain>
</file>

<file path=xl/connections.xml><?xml version="1.0" encoding="utf-8"?>
<connections xmlns="http://schemas.openxmlformats.org/spreadsheetml/2006/main">
  <connection id="1" name="export_Activity_20150312_164025" type="6" refreshedVersion="5" deleted="1" background="1" saveData="1">
    <textPr sourceFile="C:\Users\francis.odisi\Downloads\export_Activity_20150312_164025.csv" decimal="," thousands="." semicolon="1">
      <textFields count="3">
        <textField/>
        <textField/>
        <textField/>
      </textFields>
    </textPr>
  </connection>
</connections>
</file>

<file path=xl/sharedStrings.xml><?xml version="1.0" encoding="utf-8"?>
<sst xmlns="http://schemas.openxmlformats.org/spreadsheetml/2006/main" count="619" uniqueCount="226">
  <si>
    <t>id</t>
  </si>
  <si>
    <t>reference</t>
  </si>
  <si>
    <t>idProject</t>
  </si>
  <si>
    <t>idActivityType</t>
  </si>
  <si>
    <t>name</t>
  </si>
  <si>
    <t>externalReference</t>
  </si>
  <si>
    <t>creationDate</t>
  </si>
  <si>
    <t>idUser</t>
  </si>
  <si>
    <t>idContact</t>
  </si>
  <si>
    <t>originType</t>
  </si>
  <si>
    <t>originId</t>
  </si>
  <si>
    <t>description</t>
  </si>
  <si>
    <t>idActivity</t>
  </si>
  <si>
    <t>idStatus</t>
  </si>
  <si>
    <t>idResource</t>
  </si>
  <si>
    <t>handled</t>
  </si>
  <si>
    <t>handledDate</t>
  </si>
  <si>
    <t>done</t>
  </si>
  <si>
    <t>doneDate</t>
  </si>
  <si>
    <t>idle</t>
  </si>
  <si>
    <t>idleDate</t>
  </si>
  <si>
    <t>cancelled</t>
  </si>
  <si>
    <t>idTargetVersion</t>
  </si>
  <si>
    <t>result</t>
  </si>
  <si>
    <t>initialStartDate</t>
  </si>
  <si>
    <t>validatedStartDate</t>
  </si>
  <si>
    <t>plannedStartDate</t>
  </si>
  <si>
    <t>realStartDate</t>
  </si>
  <si>
    <t>priority</t>
  </si>
  <si>
    <t>initialEndDate</t>
  </si>
  <si>
    <t>validatedEndDate</t>
  </si>
  <si>
    <t>plannedEndDate</t>
  </si>
  <si>
    <t>realEndDate</t>
  </si>
  <si>
    <t>idActivityPlanningMode</t>
  </si>
  <si>
    <t>initialDuration</t>
  </si>
  <si>
    <t>validatedDuration</t>
  </si>
  <si>
    <t>plannedDuration</t>
  </si>
  <si>
    <t>realDuration</t>
  </si>
  <si>
    <t>wbs</t>
  </si>
  <si>
    <t>validatedWork</t>
  </si>
  <si>
    <t>assignedWork</t>
  </si>
  <si>
    <t>plannedWork</t>
  </si>
  <si>
    <t>realWork</t>
  </si>
  <si>
    <t>leftWork</t>
  </si>
  <si>
    <t>progress</t>
  </si>
  <si>
    <t>expectedProgress</t>
  </si>
  <si>
    <t>workElementEstimatedWork</t>
  </si>
  <si>
    <t>workElementRealWork</t>
  </si>
  <si>
    <t>workElementLeftWork</t>
  </si>
  <si>
    <t>workElementCount</t>
  </si>
  <si>
    <t>validatedCost</t>
  </si>
  <si>
    <t>assignedCost</t>
  </si>
  <si>
    <t>plannedCost</t>
  </si>
  <si>
    <t>realCost</t>
  </si>
  <si>
    <t>leftCost</t>
  </si>
  <si>
    <t xml:space="preserve">   Iniciação</t>
  </si>
  <si>
    <t xml:space="preserve">       Elaborar Termo de Abertura</t>
  </si>
  <si>
    <t xml:space="preserve">   Planejamento</t>
  </si>
  <si>
    <t xml:space="preserve">       Definir as áreas responsáveis pelo processo de aquisição</t>
  </si>
  <si>
    <t xml:space="preserve">       Mapear áreas impactadas no projeto</t>
  </si>
  <si>
    <t xml:space="preserve">   Execução</t>
  </si>
  <si>
    <t xml:space="preserve">       Elaborar proposta de novo fluxo de compras</t>
  </si>
  <si>
    <t xml:space="preserve">       Verificar a aderência do novo fluxo ao sistema</t>
  </si>
  <si>
    <t xml:space="preserve">       Elaborar e validar a norma de Aquisição</t>
  </si>
  <si>
    <t xml:space="preserve">       Definir os aprovadores do Comitê e quais os critérios de aprovação</t>
  </si>
  <si>
    <t xml:space="preserve">       Definir modelo de fluxo de aprovação para os processos da Diretoria Industrial</t>
  </si>
  <si>
    <t xml:space="preserve">       Solicitação de Compras</t>
  </si>
  <si>
    <t xml:space="preserve">          Piloto (Usuários Restritos)</t>
  </si>
  <si>
    <t xml:space="preserve">             Definir e parametrizar processo de notificação de SC</t>
  </si>
  <si>
    <t xml:space="preserve">             Implantação Piloto do processo de aprovação eletrônica de SC</t>
  </si>
  <si>
    <t xml:space="preserve">             Acompanhamento Piloto do processo de aprovação eletrônica de SC</t>
  </si>
  <si>
    <t xml:space="preserve">             Identificação de melhorias e ajustes para aprovação eletronica de SC</t>
  </si>
  <si>
    <t xml:space="preserve">             Parametrizar centros de custos X gestores das áreas X usuários solicitantes (piloto)</t>
  </si>
  <si>
    <t xml:space="preserve">             Ativar o rateio na Solicitação de Compras</t>
  </si>
  <si>
    <t xml:space="preserve">          Ajustes (Usuários Restritos)</t>
  </si>
  <si>
    <t xml:space="preserve">             Revisar processo de notificação de SC</t>
  </si>
  <si>
    <t xml:space="preserve">             Revisar fluxo proposto x implementação eletrônica de SC</t>
  </si>
  <si>
    <t xml:space="preserve">             Revisar alçadas de aprovação eletrônica de SC</t>
  </si>
  <si>
    <t xml:space="preserve">          Implantação dos Ajustes (Usuários Restritos)</t>
  </si>
  <si>
    <t xml:space="preserve">             Treinamento final para usuários envolvidos no processo de SC</t>
  </si>
  <si>
    <t xml:space="preserve">             Acompanhamento do processo de aprovação eletrônica de SC</t>
  </si>
  <si>
    <t xml:space="preserve">             Implantação processo eletrônico de SC finalizado</t>
  </si>
  <si>
    <t xml:space="preserve">       Ordem de Compras</t>
  </si>
  <si>
    <t xml:space="preserve">             Definir e parametrizar processo de notificação de OC</t>
  </si>
  <si>
    <t xml:space="preserve">             Implantação Piloto do processo de aprovação eletrônica de OC</t>
  </si>
  <si>
    <t xml:space="preserve">             Acompanhamento Piloto do processo de aprovação eletrônica de OC</t>
  </si>
  <si>
    <t xml:space="preserve">             Identificação de melhorias e ajustes para aprovação eletronica de OC</t>
  </si>
  <si>
    <t xml:space="preserve">             Revisar processo de notificação de OC</t>
  </si>
  <si>
    <t xml:space="preserve">             Revisar fluxo proposto x implementação eletrônica de OC</t>
  </si>
  <si>
    <t xml:space="preserve">             Revisar alçadas de aprovação eletrônica de OC</t>
  </si>
  <si>
    <t xml:space="preserve">             Treinamento final para usuários envolvidos no processo de OC</t>
  </si>
  <si>
    <t xml:space="preserve">             Acompanhamento do processo de aprovação eletrônica de OC</t>
  </si>
  <si>
    <t xml:space="preserve">             Implantação processo eletrônico de OC finalizado</t>
  </si>
  <si>
    <t xml:space="preserve">       Rollout para Matriz</t>
  </si>
  <si>
    <t xml:space="preserve">          Preparação para Implantação na Matriz</t>
  </si>
  <si>
    <t xml:space="preserve">             Revisar notificações de aprovações nas etapas do processo de SC e OC</t>
  </si>
  <si>
    <t xml:space="preserve">             Treinamento para usuários envolvidos no processo de SC e OC (se necessário)</t>
  </si>
  <si>
    <t xml:space="preserve">          Implantação na Matriz</t>
  </si>
  <si>
    <t xml:space="preserve">             Implantação do processo na Matriz</t>
  </si>
  <si>
    <t xml:space="preserve">             Acompanhamento do processo de aprovação eletrônica de SC e OC</t>
  </si>
  <si>
    <t xml:space="preserve">             Implantação processo eletrônico de SC e OC finalizado</t>
  </si>
  <si>
    <t xml:space="preserve">   Encerramento</t>
  </si>
  <si>
    <t xml:space="preserve">       Lições aprendidas</t>
  </si>
  <si>
    <t xml:space="preserve">       Avaliação do Projeto</t>
  </si>
  <si>
    <t xml:space="preserve">       Elaborar e aprovar Termo de Encerramento</t>
  </si>
  <si>
    <t xml:space="preserve">       Projeto Encerrado</t>
  </si>
  <si>
    <t>Atividade</t>
  </si>
  <si>
    <t>Grupo de Atividades</t>
  </si>
  <si>
    <t>Francis Benito Odisi</t>
  </si>
  <si>
    <t>Registrado</t>
  </si>
  <si>
    <t>duração fixa</t>
  </si>
  <si>
    <t xml:space="preserve">             Parametrizar centros de custos X gestores das áreas X usuários solicitantes (para tod</t>
  </si>
  <si>
    <t>Import Configuration / Configurações de Importação</t>
  </si>
  <si>
    <t>YES</t>
  </si>
  <si>
    <t>Value / Valor</t>
  </si>
  <si>
    <t>Explanation / Explicação</t>
  </si>
  <si>
    <t>Duplicate Error?</t>
  </si>
  <si>
    <t>error?</t>
  </si>
  <si>
    <t>;</t>
  </si>
  <si>
    <t>% Complete / % Concluído</t>
  </si>
  <si>
    <t>Activity name / Nome da Tarefa</t>
  </si>
  <si>
    <t>Duration / Duração</t>
  </si>
  <si>
    <t>Start / Início</t>
  </si>
  <si>
    <t>End / Conclusão</t>
  </si>
  <si>
    <t>Predecessors / Predecessoras</t>
  </si>
  <si>
    <t>Resources / Nomes de Recursos</t>
  </si>
  <si>
    <t>Correct activity name / Nome da atividade corrigido</t>
  </si>
  <si>
    <t>Status to be assigned to an activity with progress = 0% / Status que será definido para atividade com progresso = 0%</t>
  </si>
  <si>
    <t>Status to be assigned to an activity with progress &gt; 0% and &lt; 100% / Status que será definido para atividade com progresso &gt; 0% e &lt; 100%</t>
  </si>
  <si>
    <t>Status to be assigned to an activity with progress = 100% / Status que será definido para atividade com progresso = 100%</t>
  </si>
  <si>
    <t>Priority to be assigned to activities / Prioridade a ser definida para as atividades</t>
  </si>
  <si>
    <t>Planning mode to be assigned to activities / Modo de Planejamento definido para as atividades</t>
  </si>
  <si>
    <t>Creation date of the activity in Projeqtor / Data de criação da atividade no Projeqtor</t>
  </si>
  <si>
    <t>User to be assigned as creation user of the activity in Projeqtor / Usuário definido como criador da atividade no Projeqtor</t>
  </si>
  <si>
    <t>ID of the project which the activity will be linked to / ID do projeto à que a atividade será associada</t>
  </si>
  <si>
    <t>If "YES", the first resource name defined in MSProject schedule will be defined as the activity responsible in Projeqtor. ATENTION: if the resource name in MSProject does not exist in Projeqtor, the import wil fail
If "NO", no resource name will be assigned to activity. ATENTION: if no resource is defined as responsible and activity status is changed do a "handled" or "finished" status, the import will fail
Se "YES", o primeiro nome do recurso definido no cronograma do MSProject será definido como o responsável pela atividade no Projeqtor. ATENÇÃO: se o nome do recurso do MSProject não existir no Projeqtor, a importação irá falhar.
Se "NO", nenhum nome de recurso será associado à atividade. ATENÇÃO: se nenhum recurso for definido como responsável e o status da atividade for alterado para "iniciado" ou "finalizado", a importação irá falhar.</t>
  </si>
  <si>
    <t>Character used by MSProject to separate resource names / Caracter usado pelo MSProject para separar os nomes dos recursos</t>
  </si>
  <si>
    <t>If "YES", activity will be created with a default activity type (defined below). If "NO", no activity type will be assigned.
Se "YES", a atividade será criada com o tipo de atividade padrão (definido abaixo). Se "NO", nenhum tipo de atividade será definido para a atividade.</t>
  </si>
  <si>
    <t>Activity type to be assigned to activities / Tipo de atividade a ser definido para as atividades</t>
  </si>
  <si>
    <t>If "YES", when an activity has a "done" status (progress =100%), done date will be setted as validated end date. If "NO", "Creation Date" will be used.
Se "YES", quando a atividade tiver um status de finalizada (progresso = 100%), data de encerramento será definida com o mesmo valor da data final validada. Se "NO", será utilizada a "Data de criação".</t>
  </si>
  <si>
    <t>If "YES", when an activity has a "handled" status (progress &gt;0% and &lt;100%), handled date will be setted as validated start date. If "NO", "Creation Date" will be used.
Se "YES", quando a atividade tiver um status de iniciado (progresso &gt;0% e &lt;100%), data de endereçamento será definida com o mesmo valor da data validada. Se "NO", será utilizada a "Data de criação".</t>
  </si>
  <si>
    <t>Projeqtor_ID</t>
  </si>
  <si>
    <t>Name&gt;100chars?</t>
  </si>
  <si>
    <t>Word used by MSProject after Duration Value in plural (2 "days"; "hours") / Palavra usada pelo MSProject depois do valor de duração no plural (2 "dias"; "horas")</t>
  </si>
  <si>
    <t>Word used by MSProject after Duration Value in singular (1 "day"; "hour") / Palavra usada pelo MSProject depois do valor de duração no singular (1 "dia"; "hora")</t>
  </si>
  <si>
    <t>If "YES", activities with no resource names in MSProject will have their activity type defined as a "activity group" (according to type defined in parameter).
If "NO", nothing happens.
Se "YES", atividades sem nomes de recurso no MSProject terão seu tipo de atividade definido como um "grupo de atividades" (de acordo com o tipo definido no parâmetro).
Se "NO", nada será feito.</t>
  </si>
  <si>
    <t>Activity type to be assigned to "activity groups" / Tipo de atividade a ser definido para "grupos de atividades"</t>
  </si>
  <si>
    <t>Status de Atividade Não Iniciada</t>
  </si>
  <si>
    <t>Status de Atividade Iniciada</t>
  </si>
  <si>
    <t>Status de Atividade Finalizada</t>
  </si>
  <si>
    <t>Prioridade Padrão</t>
  </si>
  <si>
    <t>Modo de Planejamento Padrão</t>
  </si>
  <si>
    <t>Unidade de Medida do MSProject para Duração (plural)</t>
  </si>
  <si>
    <t>Unidade de Medida do MSProject para Duração (singular)</t>
  </si>
  <si>
    <t>Data de Criação</t>
  </si>
  <si>
    <t>Usuário de Criação</t>
  </si>
  <si>
    <t>ID do Projeto</t>
  </si>
  <si>
    <t>Definir o primeiro recurso no cronograma do MSProject como o responsável pela atividade?</t>
  </si>
  <si>
    <t>Separador de recursos do MSProject</t>
  </si>
  <si>
    <t>Definir atividades SEM recurso no MSProject como "Grupo de Atividades"?</t>
  </si>
  <si>
    <t>Tipo de Atividade Padrão para "Grupo de Atividades"</t>
  </si>
  <si>
    <t>Usar Tipo de Atividade Padrão? (YES/NO)</t>
  </si>
  <si>
    <t>Tipo de Atividade Padrão</t>
  </si>
  <si>
    <t>Data de endereçamento igual à data inicial validada?</t>
  </si>
  <si>
    <t>Data de encerramento igual à data final validada?</t>
  </si>
  <si>
    <t>Not Started Activity Status</t>
  </si>
  <si>
    <t>Handled Activity Status</t>
  </si>
  <si>
    <t>Finished Activity Status</t>
  </si>
  <si>
    <t>Default Priority</t>
  </si>
  <si>
    <t>Default Planning Mode</t>
  </si>
  <si>
    <t>MSProject Unit Measure for Duration (plural)</t>
  </si>
  <si>
    <t>MSProject Unit Measure for Duration (singular)</t>
  </si>
  <si>
    <t>Creation Date</t>
  </si>
  <si>
    <t>Creation User</t>
  </si>
  <si>
    <t>Project ID</t>
  </si>
  <si>
    <t>Set first resource name in MSProject Schedule as Activity Responsible?</t>
  </si>
  <si>
    <t>MSProject Resource Separator</t>
  </si>
  <si>
    <t>Set activities with NO resource in MSProject as "Activity Group"?</t>
  </si>
  <si>
    <t>Default Activity Type for "Activity Group"</t>
  </si>
  <si>
    <t>Use Default Activity Type?</t>
  </si>
  <si>
    <t>Default Activity Type</t>
  </si>
  <si>
    <t>Handled date equal to validated start date?</t>
  </si>
  <si>
    <t>Done date equal to validated end date?</t>
  </si>
  <si>
    <t>Atividades no cronograma do MSProject SEM nomes com mais de 100 caracteres?</t>
  </si>
  <si>
    <t>Atividades no cronograma do MSProject SEM nomes duplicados?</t>
  </si>
  <si>
    <t>Atividades na listagem do Projeqtor SEM nomes duplicados?</t>
  </si>
  <si>
    <t>Parâmetros configurados?</t>
  </si>
  <si>
    <t>Activity names in MSProject Schedule without names longer than 100 chars?</t>
  </si>
  <si>
    <t>Activity names in MSProject Schedule WITH NO duplicated values?</t>
  </si>
  <si>
    <t>Activity names in Projector Activity List WITH NO duplicated values?</t>
  </si>
  <si>
    <t>Parameters defined?</t>
  </si>
  <si>
    <t>Parâmetro</t>
  </si>
  <si>
    <t>Parameter</t>
  </si>
  <si>
    <t>Status</t>
  </si>
  <si>
    <t>Validations / Validações</t>
  </si>
  <si>
    <t>Validation</t>
  </si>
  <si>
    <t>Validação</t>
  </si>
  <si>
    <t xml:space="preserve">         Initiate business initiative </t>
  </si>
  <si>
    <t>9.59</t>
  </si>
  <si>
    <t>Iqbal Ahmed , Eric Roy</t>
  </si>
  <si>
    <t xml:space="preserve">         Planning &amp; Scheduling</t>
  </si>
  <si>
    <t>0.38</t>
  </si>
  <si>
    <t xml:space="preserve">      Design</t>
  </si>
  <si>
    <t>1</t>
  </si>
  <si>
    <t xml:space="preserve">       Implementation</t>
  </si>
  <si>
    <t xml:space="preserve">      Training</t>
  </si>
  <si>
    <t>30</t>
  </si>
  <si>
    <t xml:space="preserve">      Transition process </t>
  </si>
  <si>
    <t>15</t>
  </si>
  <si>
    <t xml:space="preserve">       Closing</t>
  </si>
  <si>
    <t>0.88</t>
  </si>
  <si>
    <t>Proposed</t>
  </si>
  <si>
    <t>Active</t>
  </si>
  <si>
    <t>Closed</t>
  </si>
  <si>
    <t>fixed duration</t>
  </si>
  <si>
    <t>Days</t>
  </si>
  <si>
    <t>Day</t>
  </si>
  <si>
    <t>Iqbal</t>
  </si>
  <si>
    <t>Task</t>
  </si>
  <si>
    <t>Initiate business initiative</t>
  </si>
  <si>
    <t>Planning &amp; Scheduling</t>
  </si>
  <si>
    <t>Design</t>
  </si>
  <si>
    <t>Implementation</t>
  </si>
  <si>
    <t>Training</t>
  </si>
  <si>
    <t>Transition process</t>
  </si>
  <si>
    <t>Closing</t>
  </si>
</sst>
</file>

<file path=xl/styles.xml><?xml version="1.0" encoding="utf-8"?>
<styleSheet xmlns="http://schemas.openxmlformats.org/spreadsheetml/2006/main">
  <numFmts count="1">
    <numFmt numFmtId="164" formatCode="yyyy/mm/dd"/>
  </numFmts>
  <fonts count="15">
    <font>
      <sz val="11"/>
      <color theme="1"/>
      <name val="Calibri"/>
      <family val="2"/>
      <scheme val="minor"/>
    </font>
    <font>
      <sz val="8"/>
      <color rgb="FF000000"/>
      <name val="Verdana"/>
      <family val="2"/>
    </font>
    <font>
      <b/>
      <sz val="11"/>
      <color rgb="FF000000"/>
      <name val="Calibri"/>
      <family val="2"/>
      <scheme val="minor"/>
    </font>
    <font>
      <sz val="11"/>
      <color rgb="FF000000"/>
      <name val="Calibri"/>
      <family val="2"/>
      <scheme val="minor"/>
    </font>
    <font>
      <b/>
      <sz val="11"/>
      <color theme="1"/>
      <name val="Calibri"/>
      <family val="2"/>
      <scheme val="minor"/>
    </font>
    <font>
      <sz val="9"/>
      <color rgb="FF363636"/>
      <name val="Segoe UI"/>
      <family val="2"/>
    </font>
    <font>
      <b/>
      <sz val="11"/>
      <color theme="1"/>
      <name val="Arial"/>
      <family val="2"/>
    </font>
    <font>
      <sz val="8"/>
      <color theme="1"/>
      <name val="Arial"/>
      <family val="2"/>
    </font>
    <font>
      <sz val="9"/>
      <color theme="1"/>
      <name val="Arial"/>
      <family val="2"/>
    </font>
    <font>
      <b/>
      <sz val="9"/>
      <color theme="1"/>
      <name val="Arial"/>
      <family val="2"/>
    </font>
    <font>
      <sz val="9"/>
      <color theme="1"/>
      <name val="Segoe UI"/>
      <family val="2"/>
    </font>
    <font>
      <b/>
      <sz val="9"/>
      <color rgb="FF000000"/>
      <name val="Segoe UI"/>
      <family val="2"/>
    </font>
    <font>
      <sz val="9"/>
      <color rgb="FF000000"/>
      <name val="Segoe UI"/>
      <family val="2"/>
    </font>
    <font>
      <sz val="8"/>
      <color theme="1"/>
      <name val="Verdana"/>
      <family val="2"/>
    </font>
    <font>
      <b/>
      <sz val="11"/>
      <name val="Arial"/>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tint="-0.14999847407452621"/>
        <bgColor indexed="64"/>
      </patternFill>
    </fill>
  </fills>
  <borders count="8">
    <border>
      <left/>
      <right/>
      <top/>
      <bottom/>
      <diagonal/>
    </border>
    <border>
      <left style="medium">
        <color rgb="FF000000"/>
      </left>
      <right style="medium">
        <color rgb="FFAAAAAA"/>
      </right>
      <top style="medium">
        <color rgb="FF000000"/>
      </top>
      <bottom style="medium">
        <color rgb="FF000000"/>
      </bottom>
      <diagonal/>
    </border>
    <border>
      <left style="medium">
        <color rgb="FFAAAAAA"/>
      </left>
      <right style="medium">
        <color rgb="FFAAAAAA"/>
      </right>
      <top style="medium">
        <color rgb="FF000000"/>
      </top>
      <bottom style="medium">
        <color rgb="FF000000"/>
      </bottom>
      <diagonal/>
    </border>
    <border>
      <left style="medium">
        <color rgb="FFAAAAAA"/>
      </left>
      <right style="medium">
        <color rgb="FF000000"/>
      </right>
      <top style="medium">
        <color rgb="FF000000"/>
      </top>
      <bottom style="medium">
        <color rgb="FF000000"/>
      </bottom>
      <diagonal/>
    </border>
    <border>
      <left style="thin">
        <color rgb="FFB1BBCC"/>
      </left>
      <right style="thin">
        <color rgb="FFB1BBCC"/>
      </right>
      <top style="thin">
        <color rgb="FFB1BBCC"/>
      </top>
      <bottom style="thin">
        <color rgb="FFB1BBCC"/>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1">
    <xf numFmtId="0" fontId="0" fillId="0" borderId="0"/>
  </cellStyleXfs>
  <cellXfs count="84">
    <xf numFmtId="0" fontId="0" fillId="0" borderId="0" xfId="0"/>
    <xf numFmtId="0" fontId="0" fillId="3" borderId="4" xfId="0" applyFill="1" applyBorder="1" applyAlignment="1">
      <alignment vertical="center" wrapText="1"/>
    </xf>
    <xf numFmtId="0" fontId="2" fillId="3" borderId="4" xfId="0" applyFont="1" applyFill="1" applyBorder="1" applyAlignment="1">
      <alignment vertical="center" wrapText="1"/>
    </xf>
    <xf numFmtId="0" fontId="3" fillId="3" borderId="4" xfId="0" applyFont="1" applyFill="1" applyBorder="1" applyAlignment="1">
      <alignment vertical="center" wrapText="1"/>
    </xf>
    <xf numFmtId="164" fontId="2" fillId="3" borderId="4" xfId="0" applyNumberFormat="1" applyFont="1" applyFill="1" applyBorder="1" applyAlignment="1">
      <alignment vertical="center" wrapText="1"/>
    </xf>
    <xf numFmtId="164" fontId="3" fillId="3" borderId="4" xfId="0" applyNumberFormat="1" applyFont="1" applyFill="1" applyBorder="1" applyAlignment="1">
      <alignment vertical="center" wrapText="1"/>
    </xf>
    <xf numFmtId="164" fontId="0" fillId="0" borderId="0" xfId="0" applyNumberFormat="1"/>
    <xf numFmtId="0" fontId="1" fillId="2" borderId="4" xfId="0" applyFont="1" applyFill="1" applyBorder="1" applyAlignment="1">
      <alignment horizontal="center" vertical="center" wrapText="1"/>
    </xf>
    <xf numFmtId="0" fontId="0" fillId="0" borderId="2" xfId="0" applyBorder="1"/>
    <xf numFmtId="0" fontId="1" fillId="2" borderId="0" xfId="0" applyFont="1" applyFill="1" applyBorder="1" applyAlignment="1">
      <alignment horizontal="center" vertical="center" wrapText="1"/>
    </xf>
    <xf numFmtId="0" fontId="3" fillId="3" borderId="2" xfId="0" applyFont="1" applyFill="1" applyBorder="1" applyAlignment="1">
      <alignment vertical="center" wrapText="1"/>
    </xf>
    <xf numFmtId="164" fontId="0" fillId="0" borderId="2" xfId="0" applyNumberFormat="1" applyBorder="1"/>
    <xf numFmtId="164" fontId="3" fillId="3" borderId="2" xfId="0" applyNumberFormat="1" applyFont="1" applyFill="1" applyBorder="1" applyAlignment="1">
      <alignment vertical="center" wrapText="1"/>
    </xf>
    <xf numFmtId="0" fontId="0" fillId="0" borderId="3" xfId="0" applyBorder="1"/>
    <xf numFmtId="1" fontId="3" fillId="3" borderId="4" xfId="0" applyNumberFormat="1" applyFont="1" applyFill="1" applyBorder="1" applyAlignment="1">
      <alignment vertical="center" wrapText="1"/>
    </xf>
    <xf numFmtId="1" fontId="0" fillId="0" borderId="0" xfId="0" applyNumberFormat="1"/>
    <xf numFmtId="1" fontId="1" fillId="2" borderId="4" xfId="0" applyNumberFormat="1" applyFont="1" applyFill="1" applyBorder="1" applyAlignment="1">
      <alignment horizontal="center" vertical="center" wrapText="1"/>
    </xf>
    <xf numFmtId="1" fontId="3" fillId="3" borderId="1" xfId="0" applyNumberFormat="1" applyFont="1" applyFill="1" applyBorder="1" applyAlignment="1">
      <alignment vertical="center" wrapText="1"/>
    </xf>
    <xf numFmtId="0" fontId="0" fillId="0" borderId="0" xfId="0" applyFont="1"/>
    <xf numFmtId="0" fontId="0" fillId="0" borderId="0" xfId="0" applyProtection="1">
      <protection locked="0"/>
    </xf>
    <xf numFmtId="0" fontId="8" fillId="0" borderId="0" xfId="0" applyFont="1" applyProtection="1"/>
    <xf numFmtId="0" fontId="0" fillId="0" borderId="0" xfId="0" applyProtection="1"/>
    <xf numFmtId="0" fontId="7" fillId="0" borderId="0" xfId="0" applyFont="1" applyAlignment="1" applyProtection="1">
      <alignment horizontal="left" vertical="center" wrapText="1"/>
    </xf>
    <xf numFmtId="0" fontId="7" fillId="0" borderId="0" xfId="0" applyFont="1" applyProtection="1"/>
    <xf numFmtId="0" fontId="10" fillId="0" borderId="0" xfId="0" applyFont="1" applyFill="1" applyAlignment="1" applyProtection="1">
      <alignment horizontal="center"/>
    </xf>
    <xf numFmtId="0" fontId="10" fillId="0" borderId="0" xfId="0" applyFont="1" applyFill="1" applyBorder="1" applyProtection="1"/>
    <xf numFmtId="0" fontId="10" fillId="0" borderId="0" xfId="0" applyFont="1" applyFill="1" applyProtection="1">
      <protection locked="0"/>
    </xf>
    <xf numFmtId="0" fontId="5" fillId="4" borderId="5" xfId="0" applyFont="1" applyFill="1" applyBorder="1" applyAlignment="1" applyProtection="1">
      <alignment vertical="center" wrapText="1"/>
    </xf>
    <xf numFmtId="0" fontId="10" fillId="4" borderId="5" xfId="0" applyFont="1" applyFill="1" applyBorder="1" applyAlignment="1" applyProtection="1">
      <alignment horizontal="center"/>
    </xf>
    <xf numFmtId="0" fontId="11" fillId="4" borderId="5" xfId="0" applyFont="1" applyFill="1" applyBorder="1" applyAlignment="1" applyProtection="1">
      <alignment vertical="center" wrapText="1"/>
    </xf>
    <xf numFmtId="0" fontId="10" fillId="3" borderId="5" xfId="0" applyFont="1" applyFill="1" applyBorder="1" applyAlignment="1" applyProtection="1">
      <alignment vertical="center" wrapText="1"/>
      <protection locked="0"/>
    </xf>
    <xf numFmtId="0" fontId="10" fillId="0" borderId="5" xfId="0" applyFont="1" applyBorder="1" applyProtection="1">
      <protection locked="0"/>
    </xf>
    <xf numFmtId="9" fontId="12" fillId="3" borderId="5" xfId="0" applyNumberFormat="1" applyFont="1" applyFill="1" applyBorder="1" applyAlignment="1" applyProtection="1">
      <alignment vertical="center" wrapText="1"/>
      <protection locked="0"/>
    </xf>
    <xf numFmtId="0" fontId="12" fillId="3" borderId="5" xfId="0" applyFont="1" applyFill="1" applyBorder="1" applyAlignment="1" applyProtection="1">
      <alignment vertical="center" wrapText="1"/>
      <protection locked="0"/>
    </xf>
    <xf numFmtId="14" fontId="12" fillId="3" borderId="5" xfId="0" applyNumberFormat="1" applyFont="1" applyFill="1" applyBorder="1" applyAlignment="1" applyProtection="1">
      <alignment vertical="center" wrapText="1"/>
      <protection locked="0"/>
    </xf>
    <xf numFmtId="0" fontId="0" fillId="0" borderId="5" xfId="0" applyBorder="1"/>
    <xf numFmtId="0" fontId="0" fillId="4" borderId="5" xfId="0" applyFill="1" applyBorder="1"/>
    <xf numFmtId="0" fontId="12" fillId="4" borderId="5" xfId="0" applyFont="1" applyFill="1" applyBorder="1" applyAlignment="1" applyProtection="1">
      <alignment vertical="center" wrapText="1"/>
    </xf>
    <xf numFmtId="0" fontId="0" fillId="0" borderId="0" xfId="0" applyFill="1" applyAlignment="1">
      <alignment horizontal="left" vertical="center"/>
    </xf>
    <xf numFmtId="0" fontId="4" fillId="4" borderId="5" xfId="0" applyFont="1" applyFill="1" applyBorder="1" applyAlignment="1">
      <alignment horizontal="left" vertical="center"/>
    </xf>
    <xf numFmtId="0" fontId="0" fillId="4" borderId="5" xfId="0" applyFont="1" applyFill="1" applyBorder="1" applyAlignment="1">
      <alignment horizontal="left" vertical="center"/>
    </xf>
    <xf numFmtId="0" fontId="0" fillId="0" borderId="5" xfId="0" applyBorder="1" applyAlignment="1" applyProtection="1">
      <alignment horizontal="center" vertical="center"/>
      <protection locked="0"/>
    </xf>
    <xf numFmtId="0" fontId="0" fillId="0" borderId="5" xfId="0" applyBorder="1" applyAlignment="1" applyProtection="1">
      <alignment horizontal="left" vertical="center"/>
      <protection locked="0"/>
    </xf>
    <xf numFmtId="0" fontId="13" fillId="0" borderId="5" xfId="0" applyFont="1" applyBorder="1" applyProtection="1">
      <protection locked="0"/>
    </xf>
    <xf numFmtId="14" fontId="13" fillId="0" borderId="5" xfId="0" applyNumberFormat="1" applyFont="1" applyBorder="1" applyProtection="1">
      <protection locked="0"/>
    </xf>
    <xf numFmtId="0" fontId="13" fillId="0" borderId="0" xfId="0" applyFont="1" applyProtection="1">
      <protection locked="0"/>
    </xf>
    <xf numFmtId="14" fontId="13" fillId="0" borderId="0" xfId="0" applyNumberFormat="1" applyFont="1" applyProtection="1">
      <protection locked="0"/>
    </xf>
    <xf numFmtId="0" fontId="9" fillId="0" borderId="5" xfId="0" applyFont="1" applyBorder="1" applyAlignment="1" applyProtection="1">
      <alignment wrapText="1"/>
    </xf>
    <xf numFmtId="0" fontId="8" fillId="0" borderId="5" xfId="0" applyFont="1" applyBorder="1" applyAlignment="1" applyProtection="1">
      <alignment horizontal="left" vertical="center" wrapText="1"/>
    </xf>
    <xf numFmtId="0" fontId="9" fillId="0" borderId="5" xfId="0" applyFont="1" applyBorder="1" applyAlignment="1" applyProtection="1">
      <alignment horizontal="center" vertical="center" wrapText="1"/>
    </xf>
    <xf numFmtId="0" fontId="8" fillId="0" borderId="5" xfId="0" applyFont="1" applyBorder="1" applyAlignment="1" applyProtection="1">
      <alignment horizontal="center" vertical="center" wrapText="1"/>
      <protection locked="0"/>
    </xf>
    <xf numFmtId="0" fontId="8" fillId="0" borderId="5" xfId="0" applyFont="1" applyBorder="1" applyAlignment="1" applyProtection="1">
      <alignment wrapText="1"/>
    </xf>
    <xf numFmtId="14" fontId="8" fillId="0" borderId="5" xfId="0" applyNumberFormat="1"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xf>
    <xf numFmtId="9" fontId="10" fillId="0" borderId="5" xfId="0" applyNumberFormat="1" applyFont="1" applyBorder="1" applyProtection="1">
      <protection locked="0"/>
    </xf>
    <xf numFmtId="14" fontId="10" fillId="0" borderId="5" xfId="0" applyNumberFormat="1" applyFont="1" applyBorder="1" applyProtection="1">
      <protection locked="0"/>
    </xf>
    <xf numFmtId="0" fontId="3" fillId="3" borderId="5" xfId="0" applyFont="1" applyFill="1" applyBorder="1" applyAlignment="1" applyProtection="1">
      <alignment horizontal="left" vertical="center" wrapText="1"/>
      <protection locked="0"/>
    </xf>
    <xf numFmtId="0" fontId="6" fillId="0" borderId="0" xfId="0" applyFont="1" applyBorder="1" applyAlignment="1" applyProtection="1">
      <alignment horizontal="center"/>
    </xf>
    <xf numFmtId="0" fontId="9" fillId="0" borderId="5" xfId="0" applyFont="1" applyBorder="1" applyAlignment="1" applyProtection="1"/>
    <xf numFmtId="0" fontId="8" fillId="0" borderId="5" xfId="0" applyFont="1" applyBorder="1" applyAlignment="1" applyProtection="1"/>
    <xf numFmtId="0" fontId="8" fillId="0" borderId="5" xfId="0" applyFont="1" applyBorder="1" applyAlignment="1" applyProtection="1">
      <alignment horizontal="left" vertical="center"/>
    </xf>
    <xf numFmtId="0" fontId="8" fillId="0" borderId="0" xfId="0" applyFont="1" applyBorder="1" applyAlignment="1" applyProtection="1"/>
    <xf numFmtId="0" fontId="14" fillId="0" borderId="0" xfId="0" applyFont="1" applyBorder="1" applyAlignment="1" applyProtection="1">
      <alignment horizontal="left" vertical="center"/>
    </xf>
    <xf numFmtId="0" fontId="7" fillId="0" borderId="0" xfId="0" applyFont="1" applyAlignment="1" applyProtection="1"/>
    <xf numFmtId="0" fontId="0" fillId="0" borderId="0" xfId="0" applyAlignment="1" applyProtection="1"/>
    <xf numFmtId="0" fontId="13" fillId="4" borderId="5" xfId="0" applyFont="1" applyFill="1" applyBorder="1" applyProtection="1">
      <protection locked="0"/>
    </xf>
    <xf numFmtId="14" fontId="13" fillId="4" borderId="5" xfId="0" applyNumberFormat="1" applyFont="1" applyFill="1" applyBorder="1" applyProtection="1">
      <protection locked="0"/>
    </xf>
    <xf numFmtId="0" fontId="9" fillId="0" borderId="5" xfId="0" applyFont="1" applyBorder="1" applyAlignment="1" applyProtection="1">
      <alignment vertical="center" wrapText="1"/>
    </xf>
    <xf numFmtId="0" fontId="4" fillId="4" borderId="5" xfId="0" applyFont="1" applyFill="1" applyBorder="1" applyAlignment="1" applyProtection="1">
      <alignment horizontal="center" vertical="center"/>
      <protection locked="0"/>
    </xf>
    <xf numFmtId="0" fontId="4" fillId="4" borderId="5" xfId="0" applyFont="1" applyFill="1" applyBorder="1" applyAlignment="1" applyProtection="1">
      <alignment horizontal="left" vertical="center"/>
      <protection locked="0"/>
    </xf>
    <xf numFmtId="0" fontId="0" fillId="0" borderId="0" xfId="0" applyFill="1" applyAlignment="1" applyProtection="1">
      <alignment horizontal="center" vertical="center"/>
      <protection locked="0"/>
    </xf>
    <xf numFmtId="0" fontId="0" fillId="0" borderId="0" xfId="0" applyFill="1" applyAlignment="1" applyProtection="1">
      <alignment horizontal="left" vertical="center"/>
      <protection locked="0"/>
    </xf>
    <xf numFmtId="0" fontId="5" fillId="4" borderId="5" xfId="0" applyFont="1" applyFill="1" applyBorder="1" applyAlignment="1" applyProtection="1">
      <alignment vertical="center" wrapText="1"/>
      <protection locked="0"/>
    </xf>
    <xf numFmtId="1" fontId="1" fillId="2" borderId="5" xfId="0" applyNumberFormat="1"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14" fontId="1" fillId="2" borderId="5" xfId="0" applyNumberFormat="1" applyFont="1" applyFill="1" applyBorder="1" applyAlignment="1" applyProtection="1">
      <alignment horizontal="center" vertical="center" wrapText="1"/>
      <protection locked="0"/>
    </xf>
    <xf numFmtId="0" fontId="13" fillId="0" borderId="0" xfId="0" applyFont="1" applyBorder="1" applyProtection="1">
      <protection locked="0"/>
    </xf>
    <xf numFmtId="0" fontId="13" fillId="4" borderId="5" xfId="0" applyNumberFormat="1" applyFont="1" applyFill="1" applyBorder="1" applyProtection="1">
      <protection locked="0"/>
    </xf>
    <xf numFmtId="1" fontId="13" fillId="0" borderId="0" xfId="0" applyNumberFormat="1" applyFont="1" applyProtection="1">
      <protection locked="0"/>
    </xf>
    <xf numFmtId="14" fontId="0" fillId="0" borderId="0" xfId="0" applyNumberFormat="1" applyProtection="1">
      <protection locked="0"/>
    </xf>
    <xf numFmtId="0" fontId="8" fillId="0" borderId="5" xfId="0" applyFont="1" applyBorder="1" applyAlignment="1" applyProtection="1">
      <alignment wrapText="1"/>
      <protection locked="0"/>
    </xf>
    <xf numFmtId="0" fontId="6" fillId="0" borderId="5" xfId="0" applyFont="1" applyBorder="1" applyAlignment="1" applyProtection="1">
      <alignment horizontal="center" wrapText="1"/>
    </xf>
    <xf numFmtId="0" fontId="14" fillId="0" borderId="6" xfId="0" applyFont="1" applyBorder="1" applyAlignment="1" applyProtection="1">
      <alignment horizontal="center" vertical="center" wrapText="1"/>
    </xf>
    <xf numFmtId="0" fontId="14" fillId="0" borderId="7" xfId="0" applyFont="1" applyBorder="1" applyAlignment="1" applyProtection="1">
      <alignment horizontal="center" vertical="center" wrapText="1"/>
    </xf>
  </cellXfs>
  <cellStyles count="1">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color rgb="FF990000"/>
      </font>
      <fill>
        <patternFill>
          <bgColor rgb="FFFFCCCC"/>
        </patternFill>
      </fill>
    </dxf>
    <dxf>
      <font>
        <color rgb="FF990000"/>
      </font>
      <fill>
        <patternFill patternType="solid">
          <fgColor indexed="64"/>
          <bgColor rgb="FFFFCCCC"/>
        </patternFill>
      </fill>
    </dxf>
    <dxf>
      <font>
        <color rgb="FF990000"/>
      </font>
      <fill>
        <patternFill>
          <bgColor rgb="FFFFCCC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FFCCCC"/>
      <color rgb="FF990000"/>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4086225</xdr:colOff>
      <xdr:row>28</xdr:row>
      <xdr:rowOff>19050</xdr:rowOff>
    </xdr:from>
    <xdr:to>
      <xdr:col>2</xdr:col>
      <xdr:colOff>95250</xdr:colOff>
      <xdr:row>29</xdr:row>
      <xdr:rowOff>95250</xdr:rowOff>
    </xdr:to>
    <xdr:sp macro="[0]!Generate_Import_File" textlink="">
      <xdr:nvSpPr>
        <xdr:cNvPr id="2" name="Retângulo de cantos arredondados 1"/>
        <xdr:cNvSpPr/>
      </xdr:nvSpPr>
      <xdr:spPr>
        <a:xfrm>
          <a:off x="4086225" y="5353050"/>
          <a:ext cx="1428750" cy="2667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t>Generate</a:t>
          </a:r>
          <a:r>
            <a:rPr lang="pt-BR" sz="1100" b="1" baseline="0"/>
            <a:t> / Gerar</a:t>
          </a:r>
          <a:endParaRPr lang="pt-BR" sz="1100" b="1"/>
        </a:p>
      </xdr:txBody>
    </xdr:sp>
    <xdr:clientData/>
  </xdr:twoCellAnchor>
</xdr:wsDr>
</file>

<file path=xl/queryTables/queryTable1.xml><?xml version="1.0" encoding="utf-8"?>
<queryTable xmlns="http://schemas.openxmlformats.org/spreadsheetml/2006/main" name="export_Activity_20150312_164025" connectionId="1" autoFormatId="16" applyNumberFormats="0" applyBorderFormats="0" applyFontFormats="0" applyPatternFormats="0" applyAlignmentFormats="0" applyWidthHeightFormats="0"/>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Plan3"/>
  <dimension ref="A1:F30"/>
  <sheetViews>
    <sheetView showGridLines="0" tabSelected="1" zoomScale="130" zoomScaleNormal="130" workbookViewId="0">
      <selection activeCell="A30" sqref="A30"/>
    </sheetView>
  </sheetViews>
  <sheetFormatPr defaultRowHeight="15"/>
  <cols>
    <col min="1" max="1" width="62.28515625" style="21" bestFit="1" customWidth="1"/>
    <col min="2" max="2" width="19" style="21" customWidth="1"/>
    <col min="3" max="3" width="75" style="21" bestFit="1" customWidth="1"/>
    <col min="4" max="4" width="99.140625" style="64" hidden="1" customWidth="1"/>
    <col min="5" max="5" width="9.140625" style="21" hidden="1" customWidth="1"/>
    <col min="6" max="16384" width="9.140625" style="21"/>
  </cols>
  <sheetData>
    <row r="1" spans="1:6">
      <c r="A1" s="81" t="s">
        <v>112</v>
      </c>
      <c r="B1" s="81"/>
      <c r="C1" s="81"/>
      <c r="D1" s="57"/>
      <c r="E1" s="20"/>
      <c r="F1" s="20"/>
    </row>
    <row r="2" spans="1:6">
      <c r="A2" s="47" t="s">
        <v>192</v>
      </c>
      <c r="B2" s="49" t="s">
        <v>114</v>
      </c>
      <c r="C2" s="47" t="s">
        <v>191</v>
      </c>
      <c r="D2" s="58" t="s">
        <v>115</v>
      </c>
      <c r="E2" s="20" t="s">
        <v>117</v>
      </c>
      <c r="F2" s="20"/>
    </row>
    <row r="3" spans="1:6">
      <c r="A3" s="48" t="s">
        <v>165</v>
      </c>
      <c r="B3" s="50" t="s">
        <v>211</v>
      </c>
      <c r="C3" s="48" t="s">
        <v>147</v>
      </c>
      <c r="D3" s="59" t="s">
        <v>127</v>
      </c>
      <c r="E3" s="20">
        <f>IF(B3="",1,0)</f>
        <v>0</v>
      </c>
      <c r="F3" s="20"/>
    </row>
    <row r="4" spans="1:6">
      <c r="A4" s="48" t="s">
        <v>166</v>
      </c>
      <c r="B4" s="50" t="s">
        <v>212</v>
      </c>
      <c r="C4" s="48" t="s">
        <v>148</v>
      </c>
      <c r="D4" s="59" t="s">
        <v>128</v>
      </c>
      <c r="E4" s="20">
        <f t="shared" ref="E4:E20" si="0">IF(B4="",1,0)</f>
        <v>0</v>
      </c>
      <c r="F4" s="20"/>
    </row>
    <row r="5" spans="1:6">
      <c r="A5" s="48" t="s">
        <v>167</v>
      </c>
      <c r="B5" s="50" t="s">
        <v>213</v>
      </c>
      <c r="C5" s="48" t="s">
        <v>149</v>
      </c>
      <c r="D5" s="59" t="s">
        <v>129</v>
      </c>
      <c r="E5" s="20">
        <f t="shared" si="0"/>
        <v>0</v>
      </c>
      <c r="F5" s="20"/>
    </row>
    <row r="6" spans="1:6">
      <c r="A6" s="48" t="s">
        <v>168</v>
      </c>
      <c r="B6" s="50">
        <v>500</v>
      </c>
      <c r="C6" s="48" t="s">
        <v>150</v>
      </c>
      <c r="D6" s="59" t="s">
        <v>130</v>
      </c>
      <c r="E6" s="20">
        <f t="shared" si="0"/>
        <v>0</v>
      </c>
      <c r="F6" s="20"/>
    </row>
    <row r="7" spans="1:6">
      <c r="A7" s="48" t="s">
        <v>169</v>
      </c>
      <c r="B7" s="50" t="s">
        <v>214</v>
      </c>
      <c r="C7" s="48" t="s">
        <v>151</v>
      </c>
      <c r="D7" s="59" t="s">
        <v>131</v>
      </c>
      <c r="E7" s="20">
        <f t="shared" si="0"/>
        <v>0</v>
      </c>
      <c r="F7" s="20"/>
    </row>
    <row r="8" spans="1:6">
      <c r="A8" s="48" t="s">
        <v>170</v>
      </c>
      <c r="B8" s="50" t="s">
        <v>215</v>
      </c>
      <c r="C8" s="48" t="s">
        <v>152</v>
      </c>
      <c r="D8" s="60" t="s">
        <v>143</v>
      </c>
      <c r="E8" s="20">
        <f t="shared" si="0"/>
        <v>0</v>
      </c>
      <c r="F8" s="20"/>
    </row>
    <row r="9" spans="1:6">
      <c r="A9" s="48" t="s">
        <v>171</v>
      </c>
      <c r="B9" s="50" t="s">
        <v>216</v>
      </c>
      <c r="C9" s="48" t="s">
        <v>153</v>
      </c>
      <c r="D9" s="60" t="s">
        <v>144</v>
      </c>
      <c r="E9" s="20"/>
      <c r="F9" s="20"/>
    </row>
    <row r="10" spans="1:6">
      <c r="A10" s="48" t="s">
        <v>172</v>
      </c>
      <c r="B10" s="52">
        <f ca="1">TODAY()</f>
        <v>42283</v>
      </c>
      <c r="C10" s="48" t="s">
        <v>154</v>
      </c>
      <c r="D10" s="59" t="s">
        <v>132</v>
      </c>
      <c r="E10" s="20">
        <f t="shared" ca="1" si="0"/>
        <v>0</v>
      </c>
      <c r="F10" s="20"/>
    </row>
    <row r="11" spans="1:6">
      <c r="A11" s="48" t="s">
        <v>173</v>
      </c>
      <c r="B11" s="50" t="s">
        <v>217</v>
      </c>
      <c r="C11" s="48" t="s">
        <v>155</v>
      </c>
      <c r="D11" s="59" t="s">
        <v>133</v>
      </c>
      <c r="E11" s="20">
        <f t="shared" si="0"/>
        <v>0</v>
      </c>
      <c r="F11" s="20"/>
    </row>
    <row r="12" spans="1:6">
      <c r="A12" s="48" t="s">
        <v>174</v>
      </c>
      <c r="B12" s="50">
        <v>195</v>
      </c>
      <c r="C12" s="48" t="s">
        <v>156</v>
      </c>
      <c r="D12" s="59" t="s">
        <v>134</v>
      </c>
      <c r="E12" s="20">
        <f t="shared" si="0"/>
        <v>0</v>
      </c>
      <c r="F12" s="20"/>
    </row>
    <row r="13" spans="1:6">
      <c r="A13" s="48" t="s">
        <v>175</v>
      </c>
      <c r="B13" s="50" t="s">
        <v>113</v>
      </c>
      <c r="C13" s="48" t="s">
        <v>157</v>
      </c>
      <c r="D13" s="59" t="s">
        <v>135</v>
      </c>
      <c r="E13" s="20">
        <f t="shared" si="0"/>
        <v>0</v>
      </c>
      <c r="F13" s="20"/>
    </row>
    <row r="14" spans="1:6">
      <c r="A14" s="48" t="s">
        <v>176</v>
      </c>
      <c r="B14" s="50" t="s">
        <v>118</v>
      </c>
      <c r="C14" s="48" t="s">
        <v>158</v>
      </c>
      <c r="D14" s="59" t="s">
        <v>136</v>
      </c>
      <c r="E14" s="20">
        <f t="shared" si="0"/>
        <v>0</v>
      </c>
      <c r="F14" s="20"/>
    </row>
    <row r="15" spans="1:6">
      <c r="A15" s="48" t="s">
        <v>177</v>
      </c>
      <c r="B15" s="50" t="s">
        <v>113</v>
      </c>
      <c r="C15" s="48" t="s">
        <v>159</v>
      </c>
      <c r="D15" s="59" t="s">
        <v>145</v>
      </c>
      <c r="E15" s="20"/>
      <c r="F15" s="20"/>
    </row>
    <row r="16" spans="1:6">
      <c r="A16" s="48" t="s">
        <v>178</v>
      </c>
      <c r="B16" s="50" t="s">
        <v>218</v>
      </c>
      <c r="C16" s="48" t="s">
        <v>160</v>
      </c>
      <c r="D16" s="59" t="s">
        <v>146</v>
      </c>
      <c r="E16" s="20"/>
      <c r="F16" s="20"/>
    </row>
    <row r="17" spans="1:6">
      <c r="A17" s="48" t="s">
        <v>179</v>
      </c>
      <c r="B17" s="50" t="s">
        <v>113</v>
      </c>
      <c r="C17" s="48" t="s">
        <v>161</v>
      </c>
      <c r="D17" s="59" t="s">
        <v>137</v>
      </c>
      <c r="E17" s="20">
        <f t="shared" si="0"/>
        <v>0</v>
      </c>
      <c r="F17" s="20"/>
    </row>
    <row r="18" spans="1:6">
      <c r="A18" s="48" t="s">
        <v>180</v>
      </c>
      <c r="B18" s="50" t="s">
        <v>218</v>
      </c>
      <c r="C18" s="48" t="s">
        <v>162</v>
      </c>
      <c r="D18" s="59" t="s">
        <v>138</v>
      </c>
      <c r="E18" s="20">
        <f t="shared" si="0"/>
        <v>0</v>
      </c>
      <c r="F18" s="20"/>
    </row>
    <row r="19" spans="1:6">
      <c r="A19" s="48" t="s">
        <v>181</v>
      </c>
      <c r="B19" s="50" t="s">
        <v>113</v>
      </c>
      <c r="C19" s="48" t="s">
        <v>163</v>
      </c>
      <c r="D19" s="59" t="s">
        <v>140</v>
      </c>
      <c r="E19" s="20">
        <f t="shared" si="0"/>
        <v>0</v>
      </c>
      <c r="F19" s="20"/>
    </row>
    <row r="20" spans="1:6">
      <c r="A20" s="48" t="s">
        <v>182</v>
      </c>
      <c r="B20" s="50" t="s">
        <v>113</v>
      </c>
      <c r="C20" s="48" t="s">
        <v>164</v>
      </c>
      <c r="D20" s="59" t="s">
        <v>139</v>
      </c>
      <c r="E20" s="20">
        <f t="shared" si="0"/>
        <v>0</v>
      </c>
      <c r="F20" s="20"/>
    </row>
    <row r="21" spans="1:6">
      <c r="A21" s="51"/>
      <c r="B21" s="80"/>
      <c r="C21" s="51"/>
      <c r="D21" s="61"/>
      <c r="E21" s="20"/>
      <c r="F21" s="20"/>
    </row>
    <row r="22" spans="1:6">
      <c r="A22" s="82" t="s">
        <v>194</v>
      </c>
      <c r="B22" s="83"/>
      <c r="C22" s="83"/>
      <c r="D22" s="61"/>
      <c r="E22" s="20"/>
      <c r="F22" s="20"/>
    </row>
    <row r="23" spans="1:6">
      <c r="A23" s="67" t="s">
        <v>195</v>
      </c>
      <c r="B23" s="49" t="s">
        <v>193</v>
      </c>
      <c r="C23" s="67" t="s">
        <v>196</v>
      </c>
      <c r="D23" s="62"/>
      <c r="E23" s="20"/>
      <c r="F23" s="20"/>
    </row>
    <row r="24" spans="1:6">
      <c r="A24" s="48" t="s">
        <v>187</v>
      </c>
      <c r="B24" s="53" t="str">
        <f>IF(SUM(MSProject_Schedule!$C$2:$C$1001)&gt;0,"NOK","OK")</f>
        <v>OK</v>
      </c>
      <c r="C24" s="48" t="s">
        <v>183</v>
      </c>
      <c r="D24" s="61"/>
      <c r="E24" s="20"/>
      <c r="F24" s="20"/>
    </row>
    <row r="25" spans="1:6">
      <c r="A25" s="48" t="s">
        <v>188</v>
      </c>
      <c r="B25" s="53" t="str">
        <f>IF(SUM(MSProject_Schedule!$D$2:$D$1001)&gt;0,"NOK","OK")</f>
        <v>OK</v>
      </c>
      <c r="C25" s="48" t="s">
        <v>184</v>
      </c>
      <c r="D25" s="61"/>
      <c r="E25" s="20"/>
      <c r="F25" s="20"/>
    </row>
    <row r="26" spans="1:6">
      <c r="A26" s="48" t="s">
        <v>189</v>
      </c>
      <c r="B26" s="53" t="str">
        <f>IF(SUM(Projeqtor_Activity_List_Export!$D$2:$D$1001)&gt;0,"NOK","OK")</f>
        <v>OK</v>
      </c>
      <c r="C26" s="48" t="s">
        <v>185</v>
      </c>
      <c r="D26" s="61"/>
      <c r="E26" s="20"/>
      <c r="F26" s="20"/>
    </row>
    <row r="27" spans="1:6">
      <c r="A27" s="48" t="s">
        <v>190</v>
      </c>
      <c r="B27" s="53" t="str">
        <f ca="1">IF(SUM(E3:E20)&gt;0,"NOK","OK")</f>
        <v>OK</v>
      </c>
      <c r="C27" s="48" t="s">
        <v>186</v>
      </c>
      <c r="D27" s="61"/>
      <c r="E27" s="20"/>
      <c r="F27" s="20"/>
    </row>
    <row r="28" spans="1:6">
      <c r="A28" s="22"/>
      <c r="B28" s="23"/>
      <c r="C28" s="23"/>
      <c r="D28" s="63"/>
    </row>
    <row r="29" spans="1:6">
      <c r="A29" s="23"/>
      <c r="B29" s="23"/>
      <c r="C29" s="23"/>
      <c r="D29" s="63"/>
    </row>
    <row r="30" spans="1:6">
      <c r="A30" s="23"/>
      <c r="B30" s="23"/>
      <c r="C30" s="23"/>
      <c r="D30" s="63"/>
    </row>
  </sheetData>
  <sheetProtection formatCells="0" formatColumns="0" formatRows="0" insertRows="0" deleteRows="0" sort="0" autoFilter="0" pivotTables="0"/>
  <mergeCells count="2">
    <mergeCell ref="A1:C1"/>
    <mergeCell ref="A22:C22"/>
  </mergeCells>
  <conditionalFormatting sqref="B25:B27">
    <cfRule type="cellIs" dxfId="13" priority="10" operator="equal">
      <formula>"OK"</formula>
    </cfRule>
    <cfRule type="cellIs" dxfId="12" priority="11" operator="equal">
      <formula>"NOK"</formula>
    </cfRule>
  </conditionalFormatting>
  <conditionalFormatting sqref="B3:B8 B10:B20">
    <cfRule type="cellIs" dxfId="11" priority="9" operator="equal">
      <formula>""</formula>
    </cfRule>
  </conditionalFormatting>
  <conditionalFormatting sqref="B24">
    <cfRule type="cellIs" dxfId="10" priority="7" operator="equal">
      <formula>"OK"</formula>
    </cfRule>
    <cfRule type="cellIs" dxfId="9" priority="8" operator="equal">
      <formula>"NOK"</formula>
    </cfRule>
  </conditionalFormatting>
  <conditionalFormatting sqref="B9">
    <cfRule type="cellIs" dxfId="8" priority="6" operator="equal">
      <formula>""</formula>
    </cfRule>
  </conditionalFormatting>
  <conditionalFormatting sqref="B3:B8 B10:B20">
    <cfRule type="cellIs" dxfId="4" priority="5" operator="equal">
      <formula>""</formula>
    </cfRule>
  </conditionalFormatting>
  <conditionalFormatting sqref="B9">
    <cfRule type="cellIs" dxfId="3" priority="4" operator="equal">
      <formula>""</formula>
    </cfRule>
  </conditionalFormatting>
  <conditionalFormatting sqref="B3:B8 B10:B13">
    <cfRule type="cellIs" dxfId="2" priority="3" operator="equal">
      <formula>""</formula>
    </cfRule>
  </conditionalFormatting>
  <conditionalFormatting sqref="B9">
    <cfRule type="cellIs" dxfId="1" priority="2" operator="equal">
      <formula>""</formula>
    </cfRule>
  </conditionalFormatting>
  <conditionalFormatting sqref="B15:B20">
    <cfRule type="cellIs" dxfId="0" priority="1" operator="equal">
      <formula>""</formula>
    </cfRule>
  </conditionalFormatting>
  <dataValidations count="1">
    <dataValidation type="list" allowBlank="1" showInputMessage="1" showErrorMessage="1" sqref="B13 B19:B20 B17 B15">
      <formula1>"YES,NO"</formula1>
    </dataValidation>
  </dataValidation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sheetPr codeName="Plan5"/>
  <dimension ref="A1:D1001"/>
  <sheetViews>
    <sheetView showGridLines="0" workbookViewId="0">
      <selection activeCell="B2" sqref="B2"/>
    </sheetView>
  </sheetViews>
  <sheetFormatPr defaultRowHeight="15"/>
  <cols>
    <col min="1" max="1" width="56.5703125" style="38" customWidth="1"/>
    <col min="2" max="2" width="7" style="70" customWidth="1"/>
    <col min="3" max="3" width="68.28515625" style="71" customWidth="1"/>
    <col min="4" max="4" width="0" hidden="1" customWidth="1"/>
  </cols>
  <sheetData>
    <row r="1" spans="1:4">
      <c r="A1" s="39" t="s">
        <v>126</v>
      </c>
      <c r="B1" s="68" t="s">
        <v>0</v>
      </c>
      <c r="C1" s="69" t="s">
        <v>4</v>
      </c>
      <c r="D1" s="36" t="s">
        <v>116</v>
      </c>
    </row>
    <row r="2" spans="1:4">
      <c r="A2" s="40" t="str">
        <f t="shared" ref="A2:A65" si="0">TRIM(C2)</f>
        <v/>
      </c>
      <c r="B2" s="19"/>
      <c r="C2" s="19"/>
      <c r="D2" s="35">
        <f t="shared" ref="D2:D65" si="1">IF(A2="",0,IF(COUNTIF($A$2:$A$1001,A2)&gt;1,1,0))</f>
        <v>0</v>
      </c>
    </row>
    <row r="3" spans="1:4">
      <c r="A3" s="40" t="str">
        <f t="shared" si="0"/>
        <v/>
      </c>
      <c r="B3" s="19"/>
      <c r="C3" s="19"/>
      <c r="D3" s="35">
        <f t="shared" si="1"/>
        <v>0</v>
      </c>
    </row>
    <row r="4" spans="1:4">
      <c r="A4" s="40" t="str">
        <f t="shared" si="0"/>
        <v/>
      </c>
      <c r="B4" s="19"/>
      <c r="C4" s="19"/>
      <c r="D4" s="35">
        <f t="shared" si="1"/>
        <v>0</v>
      </c>
    </row>
    <row r="5" spans="1:4">
      <c r="A5" s="40" t="str">
        <f t="shared" si="0"/>
        <v/>
      </c>
      <c r="B5" s="19"/>
      <c r="C5" s="19"/>
      <c r="D5" s="35">
        <f t="shared" si="1"/>
        <v>0</v>
      </c>
    </row>
    <row r="6" spans="1:4">
      <c r="A6" s="40" t="str">
        <f t="shared" si="0"/>
        <v/>
      </c>
      <c r="B6" s="19"/>
      <c r="C6" s="19"/>
      <c r="D6" s="35">
        <f t="shared" si="1"/>
        <v>0</v>
      </c>
    </row>
    <row r="7" spans="1:4">
      <c r="A7" s="40" t="str">
        <f t="shared" si="0"/>
        <v/>
      </c>
      <c r="B7" s="19"/>
      <c r="C7" s="19"/>
      <c r="D7" s="35">
        <f t="shared" si="1"/>
        <v>0</v>
      </c>
    </row>
    <row r="8" spans="1:4">
      <c r="A8" s="40" t="str">
        <f t="shared" si="0"/>
        <v/>
      </c>
      <c r="B8" s="19"/>
      <c r="C8" s="19"/>
      <c r="D8" s="35">
        <f t="shared" si="1"/>
        <v>0</v>
      </c>
    </row>
    <row r="9" spans="1:4">
      <c r="A9" s="40" t="str">
        <f t="shared" si="0"/>
        <v/>
      </c>
      <c r="B9" s="19"/>
      <c r="C9" s="19"/>
      <c r="D9" s="35">
        <f t="shared" si="1"/>
        <v>0</v>
      </c>
    </row>
    <row r="10" spans="1:4">
      <c r="A10" s="40" t="str">
        <f t="shared" si="0"/>
        <v/>
      </c>
      <c r="B10" s="19"/>
      <c r="C10" s="19"/>
      <c r="D10" s="35">
        <f t="shared" si="1"/>
        <v>0</v>
      </c>
    </row>
    <row r="11" spans="1:4">
      <c r="A11" s="40" t="str">
        <f t="shared" si="0"/>
        <v/>
      </c>
      <c r="B11" s="19"/>
      <c r="C11" s="19"/>
      <c r="D11" s="35">
        <f t="shared" si="1"/>
        <v>0</v>
      </c>
    </row>
    <row r="12" spans="1:4">
      <c r="A12" s="40" t="str">
        <f t="shared" si="0"/>
        <v/>
      </c>
      <c r="B12" s="19"/>
      <c r="C12" s="19"/>
      <c r="D12" s="35">
        <f t="shared" si="1"/>
        <v>0</v>
      </c>
    </row>
    <row r="13" spans="1:4">
      <c r="A13" s="40" t="str">
        <f t="shared" si="0"/>
        <v/>
      </c>
      <c r="B13" s="19"/>
      <c r="C13" s="19"/>
      <c r="D13" s="35">
        <f t="shared" si="1"/>
        <v>0</v>
      </c>
    </row>
    <row r="14" spans="1:4">
      <c r="A14" s="40" t="str">
        <f t="shared" si="0"/>
        <v/>
      </c>
      <c r="B14" s="19"/>
      <c r="C14" s="19"/>
      <c r="D14" s="35">
        <f t="shared" si="1"/>
        <v>0</v>
      </c>
    </row>
    <row r="15" spans="1:4">
      <c r="A15" s="40" t="str">
        <f t="shared" si="0"/>
        <v/>
      </c>
      <c r="B15" s="19"/>
      <c r="C15" s="19"/>
      <c r="D15" s="35">
        <f t="shared" si="1"/>
        <v>0</v>
      </c>
    </row>
    <row r="16" spans="1:4">
      <c r="A16" s="40" t="str">
        <f t="shared" si="0"/>
        <v/>
      </c>
      <c r="B16" s="19"/>
      <c r="C16" s="19"/>
      <c r="D16" s="35">
        <f t="shared" si="1"/>
        <v>0</v>
      </c>
    </row>
    <row r="17" spans="1:4">
      <c r="A17" s="40" t="str">
        <f t="shared" si="0"/>
        <v/>
      </c>
      <c r="B17" s="19"/>
      <c r="C17" s="19"/>
      <c r="D17" s="35">
        <f t="shared" si="1"/>
        <v>0</v>
      </c>
    </row>
    <row r="18" spans="1:4">
      <c r="A18" s="40" t="str">
        <f t="shared" si="0"/>
        <v/>
      </c>
      <c r="B18" s="19"/>
      <c r="C18" s="19"/>
      <c r="D18" s="35">
        <f t="shared" si="1"/>
        <v>0</v>
      </c>
    </row>
    <row r="19" spans="1:4">
      <c r="A19" s="40" t="str">
        <f t="shared" si="0"/>
        <v/>
      </c>
      <c r="B19" s="19"/>
      <c r="C19" s="19"/>
      <c r="D19" s="35">
        <f t="shared" si="1"/>
        <v>0</v>
      </c>
    </row>
    <row r="20" spans="1:4">
      <c r="A20" s="40" t="str">
        <f t="shared" si="0"/>
        <v/>
      </c>
      <c r="B20" s="19"/>
      <c r="C20" s="19"/>
      <c r="D20" s="35">
        <f t="shared" si="1"/>
        <v>0</v>
      </c>
    </row>
    <row r="21" spans="1:4">
      <c r="A21" s="40" t="str">
        <f t="shared" si="0"/>
        <v/>
      </c>
      <c r="B21" s="19"/>
      <c r="C21" s="19"/>
      <c r="D21" s="35">
        <f t="shared" si="1"/>
        <v>0</v>
      </c>
    </row>
    <row r="22" spans="1:4">
      <c r="A22" s="40" t="str">
        <f t="shared" si="0"/>
        <v/>
      </c>
      <c r="B22" s="19"/>
      <c r="C22" s="19"/>
      <c r="D22" s="35">
        <f t="shared" si="1"/>
        <v>0</v>
      </c>
    </row>
    <row r="23" spans="1:4">
      <c r="A23" s="40" t="str">
        <f t="shared" si="0"/>
        <v/>
      </c>
      <c r="B23" s="19"/>
      <c r="C23" s="19"/>
      <c r="D23" s="35">
        <f t="shared" si="1"/>
        <v>0</v>
      </c>
    </row>
    <row r="24" spans="1:4">
      <c r="A24" s="40" t="str">
        <f t="shared" si="0"/>
        <v/>
      </c>
      <c r="B24" s="19"/>
      <c r="C24" s="19"/>
      <c r="D24" s="35">
        <f t="shared" si="1"/>
        <v>0</v>
      </c>
    </row>
    <row r="25" spans="1:4">
      <c r="A25" s="40" t="str">
        <f t="shared" si="0"/>
        <v/>
      </c>
      <c r="B25" s="19"/>
      <c r="C25" s="19"/>
      <c r="D25" s="35">
        <f t="shared" si="1"/>
        <v>0</v>
      </c>
    </row>
    <row r="26" spans="1:4">
      <c r="A26" s="40" t="str">
        <f t="shared" si="0"/>
        <v/>
      </c>
      <c r="B26" s="19"/>
      <c r="C26" s="19"/>
      <c r="D26" s="35">
        <f t="shared" si="1"/>
        <v>0</v>
      </c>
    </row>
    <row r="27" spans="1:4">
      <c r="A27" s="40" t="str">
        <f t="shared" si="0"/>
        <v/>
      </c>
      <c r="B27" s="19"/>
      <c r="C27" s="19"/>
      <c r="D27" s="35">
        <f t="shared" si="1"/>
        <v>0</v>
      </c>
    </row>
    <row r="28" spans="1:4">
      <c r="A28" s="40" t="str">
        <f t="shared" si="0"/>
        <v/>
      </c>
      <c r="B28" s="19"/>
      <c r="C28" s="19"/>
      <c r="D28" s="35">
        <f t="shared" si="1"/>
        <v>0</v>
      </c>
    </row>
    <row r="29" spans="1:4">
      <c r="A29" s="40" t="str">
        <f t="shared" si="0"/>
        <v/>
      </c>
      <c r="B29" s="19"/>
      <c r="C29" s="19"/>
      <c r="D29" s="35">
        <f t="shared" si="1"/>
        <v>0</v>
      </c>
    </row>
    <row r="30" spans="1:4">
      <c r="A30" s="40" t="str">
        <f t="shared" si="0"/>
        <v/>
      </c>
      <c r="B30" s="19"/>
      <c r="C30" s="19"/>
      <c r="D30" s="35">
        <f t="shared" si="1"/>
        <v>0</v>
      </c>
    </row>
    <row r="31" spans="1:4">
      <c r="A31" s="40" t="str">
        <f t="shared" si="0"/>
        <v/>
      </c>
      <c r="B31" s="19"/>
      <c r="C31" s="19"/>
      <c r="D31" s="35">
        <f t="shared" si="1"/>
        <v>0</v>
      </c>
    </row>
    <row r="32" spans="1:4">
      <c r="A32" s="40" t="str">
        <f t="shared" si="0"/>
        <v/>
      </c>
      <c r="B32" s="19"/>
      <c r="C32" s="19"/>
      <c r="D32" s="35">
        <f t="shared" si="1"/>
        <v>0</v>
      </c>
    </row>
    <row r="33" spans="1:4">
      <c r="A33" s="40" t="str">
        <f t="shared" si="0"/>
        <v/>
      </c>
      <c r="B33" s="19"/>
      <c r="C33" s="19"/>
      <c r="D33" s="35">
        <f t="shared" si="1"/>
        <v>0</v>
      </c>
    </row>
    <row r="34" spans="1:4">
      <c r="A34" s="40" t="str">
        <f t="shared" si="0"/>
        <v/>
      </c>
      <c r="B34" s="19"/>
      <c r="C34" s="19"/>
      <c r="D34" s="35">
        <f t="shared" si="1"/>
        <v>0</v>
      </c>
    </row>
    <row r="35" spans="1:4">
      <c r="A35" s="40" t="str">
        <f t="shared" si="0"/>
        <v/>
      </c>
      <c r="B35" s="19"/>
      <c r="C35" s="19"/>
      <c r="D35" s="35">
        <f t="shared" si="1"/>
        <v>0</v>
      </c>
    </row>
    <row r="36" spans="1:4">
      <c r="A36" s="40" t="str">
        <f t="shared" si="0"/>
        <v/>
      </c>
      <c r="B36" s="19"/>
      <c r="C36" s="19"/>
      <c r="D36" s="35">
        <f t="shared" si="1"/>
        <v>0</v>
      </c>
    </row>
    <row r="37" spans="1:4">
      <c r="A37" s="40" t="str">
        <f t="shared" si="0"/>
        <v/>
      </c>
      <c r="B37" s="19"/>
      <c r="C37" s="19"/>
      <c r="D37" s="35">
        <f t="shared" si="1"/>
        <v>0</v>
      </c>
    </row>
    <row r="38" spans="1:4">
      <c r="A38" s="40" t="str">
        <f t="shared" si="0"/>
        <v/>
      </c>
      <c r="B38" s="19"/>
      <c r="C38" s="19"/>
      <c r="D38" s="35">
        <f t="shared" si="1"/>
        <v>0</v>
      </c>
    </row>
    <row r="39" spans="1:4">
      <c r="A39" s="40" t="str">
        <f t="shared" si="0"/>
        <v/>
      </c>
      <c r="B39" s="19"/>
      <c r="C39" s="19"/>
      <c r="D39" s="35">
        <f t="shared" si="1"/>
        <v>0</v>
      </c>
    </row>
    <row r="40" spans="1:4">
      <c r="A40" s="40" t="str">
        <f t="shared" si="0"/>
        <v/>
      </c>
      <c r="B40" s="19"/>
      <c r="C40" s="19"/>
      <c r="D40" s="35">
        <f t="shared" si="1"/>
        <v>0</v>
      </c>
    </row>
    <row r="41" spans="1:4">
      <c r="A41" s="40" t="str">
        <f t="shared" si="0"/>
        <v/>
      </c>
      <c r="B41" s="19"/>
      <c r="C41" s="19"/>
      <c r="D41" s="35">
        <f t="shared" si="1"/>
        <v>0</v>
      </c>
    </row>
    <row r="42" spans="1:4">
      <c r="A42" s="40" t="str">
        <f t="shared" si="0"/>
        <v/>
      </c>
      <c r="B42" s="19"/>
      <c r="C42" s="19"/>
      <c r="D42" s="35">
        <f t="shared" si="1"/>
        <v>0</v>
      </c>
    </row>
    <row r="43" spans="1:4">
      <c r="A43" s="40" t="str">
        <f t="shared" si="0"/>
        <v/>
      </c>
      <c r="B43" s="19"/>
      <c r="C43" s="19"/>
      <c r="D43" s="35">
        <f t="shared" si="1"/>
        <v>0</v>
      </c>
    </row>
    <row r="44" spans="1:4">
      <c r="A44" s="40" t="str">
        <f t="shared" si="0"/>
        <v/>
      </c>
      <c r="B44" s="19"/>
      <c r="C44" s="19"/>
      <c r="D44" s="35">
        <f t="shared" si="1"/>
        <v>0</v>
      </c>
    </row>
    <row r="45" spans="1:4">
      <c r="A45" s="40" t="str">
        <f t="shared" si="0"/>
        <v/>
      </c>
      <c r="B45" s="19"/>
      <c r="C45" s="19"/>
      <c r="D45" s="35">
        <f t="shared" si="1"/>
        <v>0</v>
      </c>
    </row>
    <row r="46" spans="1:4">
      <c r="A46" s="40" t="str">
        <f t="shared" si="0"/>
        <v/>
      </c>
      <c r="B46" s="19"/>
      <c r="C46" s="19"/>
      <c r="D46" s="35">
        <f t="shared" si="1"/>
        <v>0</v>
      </c>
    </row>
    <row r="47" spans="1:4">
      <c r="A47" s="40" t="str">
        <f t="shared" si="0"/>
        <v/>
      </c>
      <c r="B47" s="19"/>
      <c r="C47" s="19"/>
      <c r="D47" s="35">
        <f t="shared" si="1"/>
        <v>0</v>
      </c>
    </row>
    <row r="48" spans="1:4">
      <c r="A48" s="40" t="str">
        <f t="shared" si="0"/>
        <v/>
      </c>
      <c r="B48" s="19"/>
      <c r="C48" s="19"/>
      <c r="D48" s="35">
        <f t="shared" si="1"/>
        <v>0</v>
      </c>
    </row>
    <row r="49" spans="1:4">
      <c r="A49" s="40" t="str">
        <f t="shared" si="0"/>
        <v/>
      </c>
      <c r="B49" s="19"/>
      <c r="C49" s="19"/>
      <c r="D49" s="35">
        <f t="shared" si="1"/>
        <v>0</v>
      </c>
    </row>
    <row r="50" spans="1:4">
      <c r="A50" s="40" t="str">
        <f t="shared" si="0"/>
        <v/>
      </c>
      <c r="B50" s="19"/>
      <c r="C50" s="19"/>
      <c r="D50" s="35">
        <f t="shared" si="1"/>
        <v>0</v>
      </c>
    </row>
    <row r="51" spans="1:4">
      <c r="A51" s="40" t="str">
        <f t="shared" si="0"/>
        <v/>
      </c>
      <c r="B51" s="19"/>
      <c r="C51" s="19"/>
      <c r="D51" s="35">
        <f t="shared" si="1"/>
        <v>0</v>
      </c>
    </row>
    <row r="52" spans="1:4">
      <c r="A52" s="40" t="str">
        <f t="shared" si="0"/>
        <v/>
      </c>
      <c r="B52" s="19"/>
      <c r="C52" s="19"/>
      <c r="D52" s="35">
        <f t="shared" si="1"/>
        <v>0</v>
      </c>
    </row>
    <row r="53" spans="1:4">
      <c r="A53" s="40" t="str">
        <f t="shared" si="0"/>
        <v/>
      </c>
      <c r="B53" s="19"/>
      <c r="C53" s="19"/>
      <c r="D53" s="35">
        <f t="shared" si="1"/>
        <v>0</v>
      </c>
    </row>
    <row r="54" spans="1:4">
      <c r="A54" s="40" t="str">
        <f t="shared" si="0"/>
        <v/>
      </c>
      <c r="B54" s="19"/>
      <c r="C54" s="19"/>
      <c r="D54" s="35">
        <f t="shared" si="1"/>
        <v>0</v>
      </c>
    </row>
    <row r="55" spans="1:4">
      <c r="A55" s="40" t="str">
        <f t="shared" si="0"/>
        <v/>
      </c>
      <c r="B55" s="19"/>
      <c r="C55" s="19"/>
      <c r="D55" s="35">
        <f t="shared" si="1"/>
        <v>0</v>
      </c>
    </row>
    <row r="56" spans="1:4">
      <c r="A56" s="40" t="str">
        <f t="shared" si="0"/>
        <v/>
      </c>
      <c r="B56" s="19"/>
      <c r="C56" s="19"/>
      <c r="D56" s="35">
        <f t="shared" si="1"/>
        <v>0</v>
      </c>
    </row>
    <row r="57" spans="1:4">
      <c r="A57" s="40" t="str">
        <f t="shared" si="0"/>
        <v/>
      </c>
      <c r="B57" s="19"/>
      <c r="C57" s="19"/>
      <c r="D57" s="35">
        <f t="shared" si="1"/>
        <v>0</v>
      </c>
    </row>
    <row r="58" spans="1:4">
      <c r="A58" s="40" t="str">
        <f t="shared" si="0"/>
        <v/>
      </c>
      <c r="B58" s="19"/>
      <c r="C58" s="19"/>
      <c r="D58" s="35">
        <f t="shared" si="1"/>
        <v>0</v>
      </c>
    </row>
    <row r="59" spans="1:4">
      <c r="A59" s="40" t="str">
        <f t="shared" si="0"/>
        <v/>
      </c>
      <c r="B59" s="19"/>
      <c r="C59" s="19"/>
      <c r="D59" s="35">
        <f t="shared" si="1"/>
        <v>0</v>
      </c>
    </row>
    <row r="60" spans="1:4">
      <c r="A60" s="40" t="str">
        <f t="shared" si="0"/>
        <v/>
      </c>
      <c r="B60" s="19"/>
      <c r="C60" s="19"/>
      <c r="D60" s="35">
        <f t="shared" si="1"/>
        <v>0</v>
      </c>
    </row>
    <row r="61" spans="1:4">
      <c r="A61" s="40" t="str">
        <f t="shared" si="0"/>
        <v/>
      </c>
      <c r="B61" s="19"/>
      <c r="C61" s="19"/>
      <c r="D61" s="35">
        <f t="shared" si="1"/>
        <v>0</v>
      </c>
    </row>
    <row r="62" spans="1:4">
      <c r="A62" s="40" t="str">
        <f t="shared" si="0"/>
        <v/>
      </c>
      <c r="B62" s="41"/>
      <c r="C62" s="42"/>
      <c r="D62" s="35">
        <f t="shared" si="1"/>
        <v>0</v>
      </c>
    </row>
    <row r="63" spans="1:4">
      <c r="A63" s="40" t="str">
        <f t="shared" si="0"/>
        <v/>
      </c>
      <c r="B63" s="41"/>
      <c r="C63" s="42"/>
      <c r="D63" s="35">
        <f t="shared" si="1"/>
        <v>0</v>
      </c>
    </row>
    <row r="64" spans="1:4">
      <c r="A64" s="40" t="str">
        <f t="shared" si="0"/>
        <v/>
      </c>
      <c r="B64" s="41"/>
      <c r="C64" s="42"/>
      <c r="D64" s="35">
        <f t="shared" si="1"/>
        <v>0</v>
      </c>
    </row>
    <row r="65" spans="1:4">
      <c r="A65" s="40" t="str">
        <f t="shared" si="0"/>
        <v/>
      </c>
      <c r="B65" s="41"/>
      <c r="C65" s="42"/>
      <c r="D65" s="35">
        <f t="shared" si="1"/>
        <v>0</v>
      </c>
    </row>
    <row r="66" spans="1:4">
      <c r="A66" s="40" t="str">
        <f t="shared" ref="A66:A129" si="2">TRIM(C66)</f>
        <v/>
      </c>
      <c r="B66" s="41"/>
      <c r="C66" s="42"/>
      <c r="D66" s="35">
        <f t="shared" ref="D66:D129" si="3">IF(A66="",0,IF(COUNTIF($A$2:$A$1001,A66)&gt;1,1,0))</f>
        <v>0</v>
      </c>
    </row>
    <row r="67" spans="1:4">
      <c r="A67" s="40" t="str">
        <f t="shared" si="2"/>
        <v/>
      </c>
      <c r="B67" s="41"/>
      <c r="C67" s="42"/>
      <c r="D67" s="35">
        <f t="shared" si="3"/>
        <v>0</v>
      </c>
    </row>
    <row r="68" spans="1:4">
      <c r="A68" s="40" t="str">
        <f t="shared" si="2"/>
        <v/>
      </c>
      <c r="B68" s="41"/>
      <c r="C68" s="42"/>
      <c r="D68" s="35">
        <f t="shared" si="3"/>
        <v>0</v>
      </c>
    </row>
    <row r="69" spans="1:4">
      <c r="A69" s="40" t="str">
        <f t="shared" si="2"/>
        <v/>
      </c>
      <c r="B69" s="41"/>
      <c r="C69" s="42"/>
      <c r="D69" s="35">
        <f t="shared" si="3"/>
        <v>0</v>
      </c>
    </row>
    <row r="70" spans="1:4">
      <c r="A70" s="40" t="str">
        <f t="shared" si="2"/>
        <v/>
      </c>
      <c r="B70" s="41"/>
      <c r="C70" s="42"/>
      <c r="D70" s="35">
        <f t="shared" si="3"/>
        <v>0</v>
      </c>
    </row>
    <row r="71" spans="1:4">
      <c r="A71" s="40" t="str">
        <f t="shared" si="2"/>
        <v/>
      </c>
      <c r="B71" s="41"/>
      <c r="C71" s="42"/>
      <c r="D71" s="35">
        <f t="shared" si="3"/>
        <v>0</v>
      </c>
    </row>
    <row r="72" spans="1:4">
      <c r="A72" s="40" t="str">
        <f t="shared" si="2"/>
        <v/>
      </c>
      <c r="B72" s="41"/>
      <c r="C72" s="42"/>
      <c r="D72" s="35">
        <f t="shared" si="3"/>
        <v>0</v>
      </c>
    </row>
    <row r="73" spans="1:4">
      <c r="A73" s="40" t="str">
        <f t="shared" si="2"/>
        <v/>
      </c>
      <c r="B73" s="41"/>
      <c r="C73" s="42"/>
      <c r="D73" s="35">
        <f t="shared" si="3"/>
        <v>0</v>
      </c>
    </row>
    <row r="74" spans="1:4">
      <c r="A74" s="40" t="str">
        <f t="shared" si="2"/>
        <v/>
      </c>
      <c r="B74" s="41"/>
      <c r="C74" s="42"/>
      <c r="D74" s="35">
        <f t="shared" si="3"/>
        <v>0</v>
      </c>
    </row>
    <row r="75" spans="1:4">
      <c r="A75" s="40" t="str">
        <f t="shared" si="2"/>
        <v/>
      </c>
      <c r="B75" s="41"/>
      <c r="C75" s="42"/>
      <c r="D75" s="35">
        <f t="shared" si="3"/>
        <v>0</v>
      </c>
    </row>
    <row r="76" spans="1:4">
      <c r="A76" s="40" t="str">
        <f t="shared" si="2"/>
        <v/>
      </c>
      <c r="B76" s="41"/>
      <c r="C76" s="42"/>
      <c r="D76" s="35">
        <f t="shared" si="3"/>
        <v>0</v>
      </c>
    </row>
    <row r="77" spans="1:4">
      <c r="A77" s="40" t="str">
        <f t="shared" si="2"/>
        <v/>
      </c>
      <c r="B77" s="41"/>
      <c r="C77" s="42"/>
      <c r="D77" s="35">
        <f t="shared" si="3"/>
        <v>0</v>
      </c>
    </row>
    <row r="78" spans="1:4">
      <c r="A78" s="40" t="str">
        <f t="shared" si="2"/>
        <v/>
      </c>
      <c r="B78" s="41"/>
      <c r="C78" s="42"/>
      <c r="D78" s="35">
        <f t="shared" si="3"/>
        <v>0</v>
      </c>
    </row>
    <row r="79" spans="1:4">
      <c r="A79" s="40" t="str">
        <f t="shared" si="2"/>
        <v/>
      </c>
      <c r="B79" s="41"/>
      <c r="C79" s="42"/>
      <c r="D79" s="35">
        <f t="shared" si="3"/>
        <v>0</v>
      </c>
    </row>
    <row r="80" spans="1:4">
      <c r="A80" s="40" t="str">
        <f t="shared" si="2"/>
        <v/>
      </c>
      <c r="B80" s="41"/>
      <c r="C80" s="42"/>
      <c r="D80" s="35">
        <f t="shared" si="3"/>
        <v>0</v>
      </c>
    </row>
    <row r="81" spans="1:4">
      <c r="A81" s="40" t="str">
        <f t="shared" si="2"/>
        <v/>
      </c>
      <c r="B81" s="41"/>
      <c r="C81" s="42"/>
      <c r="D81" s="35">
        <f t="shared" si="3"/>
        <v>0</v>
      </c>
    </row>
    <row r="82" spans="1:4">
      <c r="A82" s="40" t="str">
        <f t="shared" si="2"/>
        <v/>
      </c>
      <c r="B82" s="41"/>
      <c r="C82" s="42"/>
      <c r="D82" s="35">
        <f t="shared" si="3"/>
        <v>0</v>
      </c>
    </row>
    <row r="83" spans="1:4">
      <c r="A83" s="40" t="str">
        <f t="shared" si="2"/>
        <v/>
      </c>
      <c r="B83" s="41"/>
      <c r="C83" s="42"/>
      <c r="D83" s="35">
        <f t="shared" si="3"/>
        <v>0</v>
      </c>
    </row>
    <row r="84" spans="1:4">
      <c r="A84" s="40" t="str">
        <f t="shared" si="2"/>
        <v/>
      </c>
      <c r="B84" s="41"/>
      <c r="C84" s="42"/>
      <c r="D84" s="35">
        <f t="shared" si="3"/>
        <v>0</v>
      </c>
    </row>
    <row r="85" spans="1:4">
      <c r="A85" s="40" t="str">
        <f t="shared" si="2"/>
        <v/>
      </c>
      <c r="B85" s="41"/>
      <c r="C85" s="56"/>
      <c r="D85" s="35">
        <f t="shared" si="3"/>
        <v>0</v>
      </c>
    </row>
    <row r="86" spans="1:4">
      <c r="A86" s="40" t="str">
        <f t="shared" si="2"/>
        <v/>
      </c>
      <c r="B86" s="41"/>
      <c r="C86" s="42"/>
      <c r="D86" s="35">
        <f t="shared" si="3"/>
        <v>0</v>
      </c>
    </row>
    <row r="87" spans="1:4">
      <c r="A87" s="40" t="str">
        <f t="shared" si="2"/>
        <v/>
      </c>
      <c r="B87" s="41"/>
      <c r="C87" s="42"/>
      <c r="D87" s="35">
        <f t="shared" si="3"/>
        <v>0</v>
      </c>
    </row>
    <row r="88" spans="1:4">
      <c r="A88" s="40" t="str">
        <f t="shared" si="2"/>
        <v/>
      </c>
      <c r="B88" s="41"/>
      <c r="C88" s="42"/>
      <c r="D88" s="35">
        <f t="shared" si="3"/>
        <v>0</v>
      </c>
    </row>
    <row r="89" spans="1:4">
      <c r="A89" s="40" t="str">
        <f t="shared" si="2"/>
        <v/>
      </c>
      <c r="B89" s="41"/>
      <c r="C89" s="42"/>
      <c r="D89" s="35">
        <f t="shared" si="3"/>
        <v>0</v>
      </c>
    </row>
    <row r="90" spans="1:4">
      <c r="A90" s="40" t="str">
        <f t="shared" si="2"/>
        <v/>
      </c>
      <c r="B90" s="41"/>
      <c r="C90" s="42"/>
      <c r="D90" s="35">
        <f t="shared" si="3"/>
        <v>0</v>
      </c>
    </row>
    <row r="91" spans="1:4">
      <c r="A91" s="40" t="str">
        <f t="shared" si="2"/>
        <v/>
      </c>
      <c r="B91" s="41"/>
      <c r="C91" s="42"/>
      <c r="D91" s="35">
        <f t="shared" si="3"/>
        <v>0</v>
      </c>
    </row>
    <row r="92" spans="1:4">
      <c r="A92" s="40" t="str">
        <f t="shared" si="2"/>
        <v/>
      </c>
      <c r="B92" s="41"/>
      <c r="C92" s="42"/>
      <c r="D92" s="35">
        <f t="shared" si="3"/>
        <v>0</v>
      </c>
    </row>
    <row r="93" spans="1:4">
      <c r="A93" s="40" t="str">
        <f t="shared" si="2"/>
        <v/>
      </c>
      <c r="B93" s="41"/>
      <c r="C93" s="42"/>
      <c r="D93" s="35">
        <f t="shared" si="3"/>
        <v>0</v>
      </c>
    </row>
    <row r="94" spans="1:4">
      <c r="A94" s="40" t="str">
        <f t="shared" si="2"/>
        <v/>
      </c>
      <c r="B94" s="41"/>
      <c r="C94" s="42"/>
      <c r="D94" s="35">
        <f t="shared" si="3"/>
        <v>0</v>
      </c>
    </row>
    <row r="95" spans="1:4">
      <c r="A95" s="40" t="str">
        <f t="shared" si="2"/>
        <v/>
      </c>
      <c r="B95" s="41"/>
      <c r="C95" s="42"/>
      <c r="D95" s="35">
        <f t="shared" si="3"/>
        <v>0</v>
      </c>
    </row>
    <row r="96" spans="1:4">
      <c r="A96" s="40" t="str">
        <f t="shared" si="2"/>
        <v/>
      </c>
      <c r="B96" s="41"/>
      <c r="C96" s="42"/>
      <c r="D96" s="35">
        <f t="shared" si="3"/>
        <v>0</v>
      </c>
    </row>
    <row r="97" spans="1:4">
      <c r="A97" s="40" t="str">
        <f t="shared" si="2"/>
        <v/>
      </c>
      <c r="B97" s="41"/>
      <c r="C97" s="42"/>
      <c r="D97" s="35">
        <f t="shared" si="3"/>
        <v>0</v>
      </c>
    </row>
    <row r="98" spans="1:4">
      <c r="A98" s="40" t="str">
        <f t="shared" si="2"/>
        <v/>
      </c>
      <c r="B98" s="41"/>
      <c r="C98" s="42"/>
      <c r="D98" s="35">
        <f t="shared" si="3"/>
        <v>0</v>
      </c>
    </row>
    <row r="99" spans="1:4">
      <c r="A99" s="40" t="str">
        <f t="shared" si="2"/>
        <v/>
      </c>
      <c r="B99" s="41"/>
      <c r="C99" s="42"/>
      <c r="D99" s="35">
        <f t="shared" si="3"/>
        <v>0</v>
      </c>
    </row>
    <row r="100" spans="1:4">
      <c r="A100" s="40" t="str">
        <f t="shared" si="2"/>
        <v/>
      </c>
      <c r="B100" s="41"/>
      <c r="C100" s="42"/>
      <c r="D100" s="35">
        <f t="shared" si="3"/>
        <v>0</v>
      </c>
    </row>
    <row r="101" spans="1:4">
      <c r="A101" s="40" t="str">
        <f t="shared" si="2"/>
        <v/>
      </c>
      <c r="B101" s="41"/>
      <c r="C101" s="42"/>
      <c r="D101" s="35">
        <f t="shared" si="3"/>
        <v>0</v>
      </c>
    </row>
    <row r="102" spans="1:4">
      <c r="A102" s="40" t="str">
        <f t="shared" si="2"/>
        <v/>
      </c>
      <c r="B102" s="41"/>
      <c r="C102" s="42"/>
      <c r="D102" s="35">
        <f t="shared" si="3"/>
        <v>0</v>
      </c>
    </row>
    <row r="103" spans="1:4">
      <c r="A103" s="40" t="str">
        <f t="shared" si="2"/>
        <v/>
      </c>
      <c r="B103" s="41"/>
      <c r="C103" s="42"/>
      <c r="D103" s="35">
        <f t="shared" si="3"/>
        <v>0</v>
      </c>
    </row>
    <row r="104" spans="1:4">
      <c r="A104" s="40" t="str">
        <f t="shared" si="2"/>
        <v/>
      </c>
      <c r="B104" s="41"/>
      <c r="C104" s="42"/>
      <c r="D104" s="35">
        <f t="shared" si="3"/>
        <v>0</v>
      </c>
    </row>
    <row r="105" spans="1:4">
      <c r="A105" s="40" t="str">
        <f t="shared" si="2"/>
        <v/>
      </c>
      <c r="B105" s="41"/>
      <c r="C105" s="42"/>
      <c r="D105" s="35">
        <f t="shared" si="3"/>
        <v>0</v>
      </c>
    </row>
    <row r="106" spans="1:4">
      <c r="A106" s="40" t="str">
        <f t="shared" si="2"/>
        <v/>
      </c>
      <c r="B106" s="41"/>
      <c r="C106" s="42"/>
      <c r="D106" s="35">
        <f t="shared" si="3"/>
        <v>0</v>
      </c>
    </row>
    <row r="107" spans="1:4">
      <c r="A107" s="40" t="str">
        <f t="shared" si="2"/>
        <v/>
      </c>
      <c r="B107" s="41"/>
      <c r="C107" s="42"/>
      <c r="D107" s="35">
        <f t="shared" si="3"/>
        <v>0</v>
      </c>
    </row>
    <row r="108" spans="1:4">
      <c r="A108" s="40" t="str">
        <f t="shared" si="2"/>
        <v/>
      </c>
      <c r="B108" s="41"/>
      <c r="C108" s="42"/>
      <c r="D108" s="35">
        <f t="shared" si="3"/>
        <v>0</v>
      </c>
    </row>
    <row r="109" spans="1:4">
      <c r="A109" s="40" t="str">
        <f t="shared" si="2"/>
        <v/>
      </c>
      <c r="B109" s="41"/>
      <c r="C109" s="42"/>
      <c r="D109" s="35">
        <f t="shared" si="3"/>
        <v>0</v>
      </c>
    </row>
    <row r="110" spans="1:4">
      <c r="A110" s="40" t="str">
        <f t="shared" si="2"/>
        <v/>
      </c>
      <c r="B110" s="41"/>
      <c r="C110" s="42"/>
      <c r="D110" s="35">
        <f t="shared" si="3"/>
        <v>0</v>
      </c>
    </row>
    <row r="111" spans="1:4">
      <c r="A111" s="40" t="str">
        <f t="shared" si="2"/>
        <v/>
      </c>
      <c r="B111" s="41"/>
      <c r="C111" s="42"/>
      <c r="D111" s="35">
        <f t="shared" si="3"/>
        <v>0</v>
      </c>
    </row>
    <row r="112" spans="1:4">
      <c r="A112" s="40" t="str">
        <f t="shared" si="2"/>
        <v/>
      </c>
      <c r="B112" s="41"/>
      <c r="C112" s="42"/>
      <c r="D112" s="35">
        <f t="shared" si="3"/>
        <v>0</v>
      </c>
    </row>
    <row r="113" spans="1:4">
      <c r="A113" s="40" t="str">
        <f t="shared" si="2"/>
        <v/>
      </c>
      <c r="B113" s="41"/>
      <c r="C113" s="42"/>
      <c r="D113" s="35">
        <f t="shared" si="3"/>
        <v>0</v>
      </c>
    </row>
    <row r="114" spans="1:4">
      <c r="A114" s="40" t="str">
        <f t="shared" si="2"/>
        <v/>
      </c>
      <c r="B114" s="41"/>
      <c r="C114" s="42"/>
      <c r="D114" s="35">
        <f t="shared" si="3"/>
        <v>0</v>
      </c>
    </row>
    <row r="115" spans="1:4">
      <c r="A115" s="40" t="str">
        <f t="shared" si="2"/>
        <v/>
      </c>
      <c r="B115" s="41"/>
      <c r="C115" s="42"/>
      <c r="D115" s="35">
        <f t="shared" si="3"/>
        <v>0</v>
      </c>
    </row>
    <row r="116" spans="1:4">
      <c r="A116" s="40" t="str">
        <f t="shared" si="2"/>
        <v/>
      </c>
      <c r="B116" s="41"/>
      <c r="C116" s="42"/>
      <c r="D116" s="35">
        <f t="shared" si="3"/>
        <v>0</v>
      </c>
    </row>
    <row r="117" spans="1:4">
      <c r="A117" s="40" t="str">
        <f t="shared" si="2"/>
        <v/>
      </c>
      <c r="B117" s="41"/>
      <c r="C117" s="42"/>
      <c r="D117" s="35">
        <f t="shared" si="3"/>
        <v>0</v>
      </c>
    </row>
    <row r="118" spans="1:4">
      <c r="A118" s="40" t="str">
        <f t="shared" si="2"/>
        <v/>
      </c>
      <c r="B118" s="41"/>
      <c r="C118" s="42"/>
      <c r="D118" s="35">
        <f t="shared" si="3"/>
        <v>0</v>
      </c>
    </row>
    <row r="119" spans="1:4">
      <c r="A119" s="40" t="str">
        <f t="shared" si="2"/>
        <v/>
      </c>
      <c r="B119" s="41"/>
      <c r="C119" s="42"/>
      <c r="D119" s="35">
        <f t="shared" si="3"/>
        <v>0</v>
      </c>
    </row>
    <row r="120" spans="1:4">
      <c r="A120" s="40" t="str">
        <f t="shared" si="2"/>
        <v/>
      </c>
      <c r="B120" s="41"/>
      <c r="C120" s="42"/>
      <c r="D120" s="35">
        <f t="shared" si="3"/>
        <v>0</v>
      </c>
    </row>
    <row r="121" spans="1:4">
      <c r="A121" s="40" t="str">
        <f t="shared" si="2"/>
        <v/>
      </c>
      <c r="B121" s="41"/>
      <c r="C121" s="42"/>
      <c r="D121" s="35">
        <f t="shared" si="3"/>
        <v>0</v>
      </c>
    </row>
    <row r="122" spans="1:4">
      <c r="A122" s="40" t="str">
        <f t="shared" si="2"/>
        <v/>
      </c>
      <c r="B122" s="41"/>
      <c r="C122" s="42"/>
      <c r="D122" s="35">
        <f t="shared" si="3"/>
        <v>0</v>
      </c>
    </row>
    <row r="123" spans="1:4">
      <c r="A123" s="40" t="str">
        <f t="shared" si="2"/>
        <v/>
      </c>
      <c r="B123" s="41"/>
      <c r="C123" s="42"/>
      <c r="D123" s="35">
        <f t="shared" si="3"/>
        <v>0</v>
      </c>
    </row>
    <row r="124" spans="1:4">
      <c r="A124" s="40" t="str">
        <f t="shared" si="2"/>
        <v/>
      </c>
      <c r="B124" s="41"/>
      <c r="C124" s="42"/>
      <c r="D124" s="35">
        <f t="shared" si="3"/>
        <v>0</v>
      </c>
    </row>
    <row r="125" spans="1:4">
      <c r="A125" s="40" t="str">
        <f t="shared" si="2"/>
        <v/>
      </c>
      <c r="B125" s="41"/>
      <c r="C125" s="42"/>
      <c r="D125" s="35">
        <f t="shared" si="3"/>
        <v>0</v>
      </c>
    </row>
    <row r="126" spans="1:4">
      <c r="A126" s="40" t="str">
        <f t="shared" si="2"/>
        <v/>
      </c>
      <c r="B126" s="41"/>
      <c r="C126" s="42"/>
      <c r="D126" s="35">
        <f t="shared" si="3"/>
        <v>0</v>
      </c>
    </row>
    <row r="127" spans="1:4">
      <c r="A127" s="40" t="str">
        <f t="shared" si="2"/>
        <v/>
      </c>
      <c r="B127" s="41"/>
      <c r="C127" s="42"/>
      <c r="D127" s="35">
        <f t="shared" si="3"/>
        <v>0</v>
      </c>
    </row>
    <row r="128" spans="1:4">
      <c r="A128" s="40" t="str">
        <f t="shared" si="2"/>
        <v/>
      </c>
      <c r="B128" s="41"/>
      <c r="C128" s="42"/>
      <c r="D128" s="35">
        <f t="shared" si="3"/>
        <v>0</v>
      </c>
    </row>
    <row r="129" spans="1:4">
      <c r="A129" s="40" t="str">
        <f t="shared" si="2"/>
        <v/>
      </c>
      <c r="B129" s="41"/>
      <c r="C129" s="42"/>
      <c r="D129" s="35">
        <f t="shared" si="3"/>
        <v>0</v>
      </c>
    </row>
    <row r="130" spans="1:4">
      <c r="A130" s="40" t="str">
        <f t="shared" ref="A130:A193" si="4">TRIM(C130)</f>
        <v/>
      </c>
      <c r="B130" s="41"/>
      <c r="C130" s="42"/>
      <c r="D130" s="35">
        <f t="shared" ref="D130:D193" si="5">IF(A130="",0,IF(COUNTIF($A$2:$A$1001,A130)&gt;1,1,0))</f>
        <v>0</v>
      </c>
    </row>
    <row r="131" spans="1:4">
      <c r="A131" s="40" t="str">
        <f t="shared" si="4"/>
        <v/>
      </c>
      <c r="B131" s="41"/>
      <c r="C131" s="42"/>
      <c r="D131" s="35">
        <f t="shared" si="5"/>
        <v>0</v>
      </c>
    </row>
    <row r="132" spans="1:4">
      <c r="A132" s="40" t="str">
        <f t="shared" si="4"/>
        <v/>
      </c>
      <c r="B132" s="41"/>
      <c r="C132" s="42"/>
      <c r="D132" s="35">
        <f t="shared" si="5"/>
        <v>0</v>
      </c>
    </row>
    <row r="133" spans="1:4">
      <c r="A133" s="40" t="str">
        <f t="shared" si="4"/>
        <v/>
      </c>
      <c r="B133" s="41"/>
      <c r="C133" s="42"/>
      <c r="D133" s="35">
        <f t="shared" si="5"/>
        <v>0</v>
      </c>
    </row>
    <row r="134" spans="1:4">
      <c r="A134" s="40" t="str">
        <f t="shared" si="4"/>
        <v/>
      </c>
      <c r="B134" s="41"/>
      <c r="C134" s="42"/>
      <c r="D134" s="35">
        <f t="shared" si="5"/>
        <v>0</v>
      </c>
    </row>
    <row r="135" spans="1:4">
      <c r="A135" s="40" t="str">
        <f t="shared" si="4"/>
        <v/>
      </c>
      <c r="B135" s="41"/>
      <c r="C135" s="42"/>
      <c r="D135" s="35">
        <f t="shared" si="5"/>
        <v>0</v>
      </c>
    </row>
    <row r="136" spans="1:4">
      <c r="A136" s="40" t="str">
        <f t="shared" si="4"/>
        <v/>
      </c>
      <c r="B136" s="41"/>
      <c r="C136" s="42"/>
      <c r="D136" s="35">
        <f t="shared" si="5"/>
        <v>0</v>
      </c>
    </row>
    <row r="137" spans="1:4">
      <c r="A137" s="40" t="str">
        <f t="shared" si="4"/>
        <v/>
      </c>
      <c r="B137" s="41"/>
      <c r="C137" s="42"/>
      <c r="D137" s="35">
        <f t="shared" si="5"/>
        <v>0</v>
      </c>
    </row>
    <row r="138" spans="1:4">
      <c r="A138" s="40" t="str">
        <f t="shared" si="4"/>
        <v/>
      </c>
      <c r="B138" s="41"/>
      <c r="C138" s="42"/>
      <c r="D138" s="35">
        <f t="shared" si="5"/>
        <v>0</v>
      </c>
    </row>
    <row r="139" spans="1:4">
      <c r="A139" s="40" t="str">
        <f t="shared" si="4"/>
        <v/>
      </c>
      <c r="B139" s="41"/>
      <c r="C139" s="42"/>
      <c r="D139" s="35">
        <f t="shared" si="5"/>
        <v>0</v>
      </c>
    </row>
    <row r="140" spans="1:4">
      <c r="A140" s="40" t="str">
        <f t="shared" si="4"/>
        <v/>
      </c>
      <c r="B140" s="41"/>
      <c r="C140" s="42"/>
      <c r="D140" s="35">
        <f t="shared" si="5"/>
        <v>0</v>
      </c>
    </row>
    <row r="141" spans="1:4">
      <c r="A141" s="40" t="str">
        <f t="shared" si="4"/>
        <v/>
      </c>
      <c r="B141" s="41"/>
      <c r="C141" s="42"/>
      <c r="D141" s="35">
        <f t="shared" si="5"/>
        <v>0</v>
      </c>
    </row>
    <row r="142" spans="1:4">
      <c r="A142" s="40" t="str">
        <f t="shared" si="4"/>
        <v/>
      </c>
      <c r="B142" s="41"/>
      <c r="C142" s="42"/>
      <c r="D142" s="35">
        <f t="shared" si="5"/>
        <v>0</v>
      </c>
    </row>
    <row r="143" spans="1:4">
      <c r="A143" s="40" t="str">
        <f t="shared" si="4"/>
        <v/>
      </c>
      <c r="B143" s="41"/>
      <c r="C143" s="42"/>
      <c r="D143" s="35">
        <f t="shared" si="5"/>
        <v>0</v>
      </c>
    </row>
    <row r="144" spans="1:4">
      <c r="A144" s="40" t="str">
        <f t="shared" si="4"/>
        <v/>
      </c>
      <c r="B144" s="41"/>
      <c r="C144" s="42"/>
      <c r="D144" s="35">
        <f t="shared" si="5"/>
        <v>0</v>
      </c>
    </row>
    <row r="145" spans="1:4">
      <c r="A145" s="40" t="str">
        <f t="shared" si="4"/>
        <v/>
      </c>
      <c r="B145" s="41"/>
      <c r="C145" s="42"/>
      <c r="D145" s="35">
        <f t="shared" si="5"/>
        <v>0</v>
      </c>
    </row>
    <row r="146" spans="1:4">
      <c r="A146" s="40" t="str">
        <f t="shared" si="4"/>
        <v/>
      </c>
      <c r="B146" s="41"/>
      <c r="C146" s="42"/>
      <c r="D146" s="35">
        <f t="shared" si="5"/>
        <v>0</v>
      </c>
    </row>
    <row r="147" spans="1:4">
      <c r="A147" s="40" t="str">
        <f t="shared" si="4"/>
        <v/>
      </c>
      <c r="B147" s="41"/>
      <c r="C147" s="42"/>
      <c r="D147" s="35">
        <f t="shared" si="5"/>
        <v>0</v>
      </c>
    </row>
    <row r="148" spans="1:4">
      <c r="A148" s="40" t="str">
        <f t="shared" si="4"/>
        <v/>
      </c>
      <c r="B148" s="41"/>
      <c r="C148" s="42"/>
      <c r="D148" s="35">
        <f t="shared" si="5"/>
        <v>0</v>
      </c>
    </row>
    <row r="149" spans="1:4">
      <c r="A149" s="40" t="str">
        <f t="shared" si="4"/>
        <v/>
      </c>
      <c r="B149" s="41"/>
      <c r="C149" s="42"/>
      <c r="D149" s="35">
        <f t="shared" si="5"/>
        <v>0</v>
      </c>
    </row>
    <row r="150" spans="1:4">
      <c r="A150" s="40" t="str">
        <f t="shared" si="4"/>
        <v/>
      </c>
      <c r="B150" s="41"/>
      <c r="C150" s="42"/>
      <c r="D150" s="35">
        <f t="shared" si="5"/>
        <v>0</v>
      </c>
    </row>
    <row r="151" spans="1:4">
      <c r="A151" s="40" t="str">
        <f t="shared" si="4"/>
        <v/>
      </c>
      <c r="B151" s="41"/>
      <c r="C151" s="42"/>
      <c r="D151" s="35">
        <f t="shared" si="5"/>
        <v>0</v>
      </c>
    </row>
    <row r="152" spans="1:4">
      <c r="A152" s="40" t="str">
        <f t="shared" si="4"/>
        <v/>
      </c>
      <c r="B152" s="41"/>
      <c r="C152" s="42"/>
      <c r="D152" s="35">
        <f t="shared" si="5"/>
        <v>0</v>
      </c>
    </row>
    <row r="153" spans="1:4">
      <c r="A153" s="40" t="str">
        <f t="shared" si="4"/>
        <v/>
      </c>
      <c r="B153" s="41"/>
      <c r="C153" s="42"/>
      <c r="D153" s="35">
        <f t="shared" si="5"/>
        <v>0</v>
      </c>
    </row>
    <row r="154" spans="1:4">
      <c r="A154" s="40" t="str">
        <f t="shared" si="4"/>
        <v/>
      </c>
      <c r="B154" s="41"/>
      <c r="C154" s="42"/>
      <c r="D154" s="35">
        <f t="shared" si="5"/>
        <v>0</v>
      </c>
    </row>
    <row r="155" spans="1:4">
      <c r="A155" s="40" t="str">
        <f t="shared" si="4"/>
        <v/>
      </c>
      <c r="B155" s="41"/>
      <c r="C155" s="42"/>
      <c r="D155" s="35">
        <f t="shared" si="5"/>
        <v>0</v>
      </c>
    </row>
    <row r="156" spans="1:4">
      <c r="A156" s="40" t="str">
        <f t="shared" si="4"/>
        <v/>
      </c>
      <c r="B156" s="41"/>
      <c r="C156" s="42"/>
      <c r="D156" s="35">
        <f t="shared" si="5"/>
        <v>0</v>
      </c>
    </row>
    <row r="157" spans="1:4">
      <c r="A157" s="40" t="str">
        <f t="shared" si="4"/>
        <v/>
      </c>
      <c r="B157" s="41"/>
      <c r="C157" s="42"/>
      <c r="D157" s="35">
        <f t="shared" si="5"/>
        <v>0</v>
      </c>
    </row>
    <row r="158" spans="1:4">
      <c r="A158" s="40" t="str">
        <f t="shared" si="4"/>
        <v/>
      </c>
      <c r="B158" s="41"/>
      <c r="C158" s="42"/>
      <c r="D158" s="35">
        <f t="shared" si="5"/>
        <v>0</v>
      </c>
    </row>
    <row r="159" spans="1:4">
      <c r="A159" s="40" t="str">
        <f t="shared" si="4"/>
        <v/>
      </c>
      <c r="B159" s="41"/>
      <c r="C159" s="42"/>
      <c r="D159" s="35">
        <f t="shared" si="5"/>
        <v>0</v>
      </c>
    </row>
    <row r="160" spans="1:4">
      <c r="A160" s="40" t="str">
        <f t="shared" si="4"/>
        <v/>
      </c>
      <c r="B160" s="41"/>
      <c r="C160" s="42"/>
      <c r="D160" s="35">
        <f t="shared" si="5"/>
        <v>0</v>
      </c>
    </row>
    <row r="161" spans="1:4">
      <c r="A161" s="40" t="str">
        <f t="shared" si="4"/>
        <v/>
      </c>
      <c r="B161" s="41"/>
      <c r="C161" s="42"/>
      <c r="D161" s="35">
        <f t="shared" si="5"/>
        <v>0</v>
      </c>
    </row>
    <row r="162" spans="1:4">
      <c r="A162" s="40" t="str">
        <f t="shared" si="4"/>
        <v/>
      </c>
      <c r="B162" s="41"/>
      <c r="C162" s="42"/>
      <c r="D162" s="35">
        <f t="shared" si="5"/>
        <v>0</v>
      </c>
    </row>
    <row r="163" spans="1:4">
      <c r="A163" s="40" t="str">
        <f t="shared" si="4"/>
        <v/>
      </c>
      <c r="B163" s="41"/>
      <c r="C163" s="42"/>
      <c r="D163" s="35">
        <f t="shared" si="5"/>
        <v>0</v>
      </c>
    </row>
    <row r="164" spans="1:4">
      <c r="A164" s="40" t="str">
        <f t="shared" si="4"/>
        <v/>
      </c>
      <c r="B164" s="41"/>
      <c r="C164" s="42"/>
      <c r="D164" s="35">
        <f t="shared" si="5"/>
        <v>0</v>
      </c>
    </row>
    <row r="165" spans="1:4">
      <c r="A165" s="40" t="str">
        <f t="shared" si="4"/>
        <v/>
      </c>
      <c r="B165" s="41"/>
      <c r="C165" s="42"/>
      <c r="D165" s="35">
        <f t="shared" si="5"/>
        <v>0</v>
      </c>
    </row>
    <row r="166" spans="1:4">
      <c r="A166" s="40" t="str">
        <f t="shared" si="4"/>
        <v/>
      </c>
      <c r="B166" s="41"/>
      <c r="C166" s="42"/>
      <c r="D166" s="35">
        <f t="shared" si="5"/>
        <v>0</v>
      </c>
    </row>
    <row r="167" spans="1:4">
      <c r="A167" s="40" t="str">
        <f t="shared" si="4"/>
        <v/>
      </c>
      <c r="B167" s="41"/>
      <c r="C167" s="42"/>
      <c r="D167" s="35">
        <f t="shared" si="5"/>
        <v>0</v>
      </c>
    </row>
    <row r="168" spans="1:4">
      <c r="A168" s="40" t="str">
        <f t="shared" si="4"/>
        <v/>
      </c>
      <c r="B168" s="41"/>
      <c r="C168" s="42"/>
      <c r="D168" s="35">
        <f t="shared" si="5"/>
        <v>0</v>
      </c>
    </row>
    <row r="169" spans="1:4">
      <c r="A169" s="40" t="str">
        <f t="shared" si="4"/>
        <v/>
      </c>
      <c r="B169" s="41"/>
      <c r="C169" s="42"/>
      <c r="D169" s="35">
        <f t="shared" si="5"/>
        <v>0</v>
      </c>
    </row>
    <row r="170" spans="1:4">
      <c r="A170" s="40" t="str">
        <f t="shared" si="4"/>
        <v/>
      </c>
      <c r="B170" s="41"/>
      <c r="C170" s="42"/>
      <c r="D170" s="35">
        <f t="shared" si="5"/>
        <v>0</v>
      </c>
    </row>
    <row r="171" spans="1:4">
      <c r="A171" s="40" t="str">
        <f t="shared" si="4"/>
        <v/>
      </c>
      <c r="B171" s="41"/>
      <c r="C171" s="42"/>
      <c r="D171" s="35">
        <f t="shared" si="5"/>
        <v>0</v>
      </c>
    </row>
    <row r="172" spans="1:4">
      <c r="A172" s="40" t="str">
        <f t="shared" si="4"/>
        <v/>
      </c>
      <c r="B172" s="41"/>
      <c r="C172" s="42"/>
      <c r="D172" s="35">
        <f t="shared" si="5"/>
        <v>0</v>
      </c>
    </row>
    <row r="173" spans="1:4">
      <c r="A173" s="40" t="str">
        <f t="shared" si="4"/>
        <v/>
      </c>
      <c r="B173" s="41"/>
      <c r="C173" s="42"/>
      <c r="D173" s="35">
        <f t="shared" si="5"/>
        <v>0</v>
      </c>
    </row>
    <row r="174" spans="1:4">
      <c r="A174" s="40" t="str">
        <f t="shared" si="4"/>
        <v/>
      </c>
      <c r="B174" s="41"/>
      <c r="C174" s="42"/>
      <c r="D174" s="35">
        <f t="shared" si="5"/>
        <v>0</v>
      </c>
    </row>
    <row r="175" spans="1:4">
      <c r="A175" s="40" t="str">
        <f t="shared" si="4"/>
        <v/>
      </c>
      <c r="B175" s="41"/>
      <c r="C175" s="42"/>
      <c r="D175" s="35">
        <f t="shared" si="5"/>
        <v>0</v>
      </c>
    </row>
    <row r="176" spans="1:4">
      <c r="A176" s="40" t="str">
        <f t="shared" si="4"/>
        <v/>
      </c>
      <c r="B176" s="41"/>
      <c r="C176" s="42"/>
      <c r="D176" s="35">
        <f t="shared" si="5"/>
        <v>0</v>
      </c>
    </row>
    <row r="177" spans="1:4">
      <c r="A177" s="40" t="str">
        <f t="shared" si="4"/>
        <v/>
      </c>
      <c r="B177" s="41"/>
      <c r="C177" s="42"/>
      <c r="D177" s="35">
        <f t="shared" si="5"/>
        <v>0</v>
      </c>
    </row>
    <row r="178" spans="1:4">
      <c r="A178" s="40" t="str">
        <f t="shared" si="4"/>
        <v/>
      </c>
      <c r="B178" s="41"/>
      <c r="C178" s="42"/>
      <c r="D178" s="35">
        <f t="shared" si="5"/>
        <v>0</v>
      </c>
    </row>
    <row r="179" spans="1:4">
      <c r="A179" s="40" t="str">
        <f t="shared" si="4"/>
        <v/>
      </c>
      <c r="B179" s="41"/>
      <c r="C179" s="42"/>
      <c r="D179" s="35">
        <f t="shared" si="5"/>
        <v>0</v>
      </c>
    </row>
    <row r="180" spans="1:4">
      <c r="A180" s="40" t="str">
        <f t="shared" si="4"/>
        <v/>
      </c>
      <c r="B180" s="41"/>
      <c r="C180" s="42"/>
      <c r="D180" s="35">
        <f t="shared" si="5"/>
        <v>0</v>
      </c>
    </row>
    <row r="181" spans="1:4">
      <c r="A181" s="40" t="str">
        <f t="shared" si="4"/>
        <v/>
      </c>
      <c r="B181" s="41"/>
      <c r="C181" s="42"/>
      <c r="D181" s="35">
        <f t="shared" si="5"/>
        <v>0</v>
      </c>
    </row>
    <row r="182" spans="1:4">
      <c r="A182" s="40" t="str">
        <f t="shared" si="4"/>
        <v/>
      </c>
      <c r="B182" s="41"/>
      <c r="C182" s="42"/>
      <c r="D182" s="35">
        <f t="shared" si="5"/>
        <v>0</v>
      </c>
    </row>
    <row r="183" spans="1:4">
      <c r="A183" s="40" t="str">
        <f t="shared" si="4"/>
        <v/>
      </c>
      <c r="B183" s="41"/>
      <c r="C183" s="42"/>
      <c r="D183" s="35">
        <f t="shared" si="5"/>
        <v>0</v>
      </c>
    </row>
    <row r="184" spans="1:4">
      <c r="A184" s="40" t="str">
        <f t="shared" si="4"/>
        <v/>
      </c>
      <c r="B184" s="41"/>
      <c r="C184" s="42"/>
      <c r="D184" s="35">
        <f t="shared" si="5"/>
        <v>0</v>
      </c>
    </row>
    <row r="185" spans="1:4">
      <c r="A185" s="40" t="str">
        <f t="shared" si="4"/>
        <v/>
      </c>
      <c r="B185" s="41"/>
      <c r="C185" s="42"/>
      <c r="D185" s="35">
        <f t="shared" si="5"/>
        <v>0</v>
      </c>
    </row>
    <row r="186" spans="1:4">
      <c r="A186" s="40" t="str">
        <f t="shared" si="4"/>
        <v/>
      </c>
      <c r="B186" s="41"/>
      <c r="C186" s="42"/>
      <c r="D186" s="35">
        <f t="shared" si="5"/>
        <v>0</v>
      </c>
    </row>
    <row r="187" spans="1:4">
      <c r="A187" s="40" t="str">
        <f t="shared" si="4"/>
        <v/>
      </c>
      <c r="B187" s="41"/>
      <c r="C187" s="42"/>
      <c r="D187" s="35">
        <f t="shared" si="5"/>
        <v>0</v>
      </c>
    </row>
    <row r="188" spans="1:4">
      <c r="A188" s="40" t="str">
        <f t="shared" si="4"/>
        <v/>
      </c>
      <c r="B188" s="41"/>
      <c r="C188" s="42"/>
      <c r="D188" s="35">
        <f t="shared" si="5"/>
        <v>0</v>
      </c>
    </row>
    <row r="189" spans="1:4">
      <c r="A189" s="40" t="str">
        <f t="shared" si="4"/>
        <v/>
      </c>
      <c r="B189" s="41"/>
      <c r="C189" s="42"/>
      <c r="D189" s="35">
        <f t="shared" si="5"/>
        <v>0</v>
      </c>
    </row>
    <row r="190" spans="1:4">
      <c r="A190" s="40" t="str">
        <f t="shared" si="4"/>
        <v/>
      </c>
      <c r="B190" s="41"/>
      <c r="C190" s="42"/>
      <c r="D190" s="35">
        <f t="shared" si="5"/>
        <v>0</v>
      </c>
    </row>
    <row r="191" spans="1:4">
      <c r="A191" s="40" t="str">
        <f t="shared" si="4"/>
        <v/>
      </c>
      <c r="B191" s="41"/>
      <c r="C191" s="42"/>
      <c r="D191" s="35">
        <f t="shared" si="5"/>
        <v>0</v>
      </c>
    </row>
    <row r="192" spans="1:4">
      <c r="A192" s="40" t="str">
        <f t="shared" si="4"/>
        <v/>
      </c>
      <c r="B192" s="41"/>
      <c r="C192" s="42"/>
      <c r="D192" s="35">
        <f t="shared" si="5"/>
        <v>0</v>
      </c>
    </row>
    <row r="193" spans="1:4">
      <c r="A193" s="40" t="str">
        <f t="shared" si="4"/>
        <v/>
      </c>
      <c r="B193" s="41"/>
      <c r="C193" s="42"/>
      <c r="D193" s="35">
        <f t="shared" si="5"/>
        <v>0</v>
      </c>
    </row>
    <row r="194" spans="1:4">
      <c r="A194" s="40" t="str">
        <f t="shared" ref="A194:A257" si="6">TRIM(C194)</f>
        <v/>
      </c>
      <c r="B194" s="41"/>
      <c r="C194" s="42"/>
      <c r="D194" s="35">
        <f t="shared" ref="D194:D257" si="7">IF(A194="",0,IF(COUNTIF($A$2:$A$1001,A194)&gt;1,1,0))</f>
        <v>0</v>
      </c>
    </row>
    <row r="195" spans="1:4">
      <c r="A195" s="40" t="str">
        <f t="shared" si="6"/>
        <v/>
      </c>
      <c r="B195" s="41"/>
      <c r="C195" s="42"/>
      <c r="D195" s="35">
        <f t="shared" si="7"/>
        <v>0</v>
      </c>
    </row>
    <row r="196" spans="1:4">
      <c r="A196" s="40" t="str">
        <f t="shared" si="6"/>
        <v/>
      </c>
      <c r="B196" s="41"/>
      <c r="C196" s="42"/>
      <c r="D196" s="35">
        <f t="shared" si="7"/>
        <v>0</v>
      </c>
    </row>
    <row r="197" spans="1:4">
      <c r="A197" s="40" t="str">
        <f t="shared" si="6"/>
        <v/>
      </c>
      <c r="B197" s="41"/>
      <c r="C197" s="42"/>
      <c r="D197" s="35">
        <f t="shared" si="7"/>
        <v>0</v>
      </c>
    </row>
    <row r="198" spans="1:4">
      <c r="A198" s="40" t="str">
        <f t="shared" si="6"/>
        <v/>
      </c>
      <c r="B198" s="41"/>
      <c r="C198" s="42"/>
      <c r="D198" s="35">
        <f t="shared" si="7"/>
        <v>0</v>
      </c>
    </row>
    <row r="199" spans="1:4">
      <c r="A199" s="40" t="str">
        <f t="shared" si="6"/>
        <v/>
      </c>
      <c r="B199" s="41"/>
      <c r="C199" s="42"/>
      <c r="D199" s="35">
        <f t="shared" si="7"/>
        <v>0</v>
      </c>
    </row>
    <row r="200" spans="1:4">
      <c r="A200" s="40" t="str">
        <f t="shared" si="6"/>
        <v/>
      </c>
      <c r="B200" s="41"/>
      <c r="C200" s="42"/>
      <c r="D200" s="35">
        <f t="shared" si="7"/>
        <v>0</v>
      </c>
    </row>
    <row r="201" spans="1:4">
      <c r="A201" s="40" t="str">
        <f t="shared" si="6"/>
        <v/>
      </c>
      <c r="B201" s="41"/>
      <c r="C201" s="42"/>
      <c r="D201" s="35">
        <f t="shared" si="7"/>
        <v>0</v>
      </c>
    </row>
    <row r="202" spans="1:4">
      <c r="A202" s="40" t="str">
        <f t="shared" si="6"/>
        <v/>
      </c>
      <c r="B202" s="41"/>
      <c r="C202" s="42"/>
      <c r="D202" s="35">
        <f t="shared" si="7"/>
        <v>0</v>
      </c>
    </row>
    <row r="203" spans="1:4">
      <c r="A203" s="40" t="str">
        <f t="shared" si="6"/>
        <v/>
      </c>
      <c r="B203" s="41"/>
      <c r="C203" s="42"/>
      <c r="D203" s="35">
        <f t="shared" si="7"/>
        <v>0</v>
      </c>
    </row>
    <row r="204" spans="1:4">
      <c r="A204" s="40" t="str">
        <f t="shared" si="6"/>
        <v/>
      </c>
      <c r="B204" s="41"/>
      <c r="C204" s="42"/>
      <c r="D204" s="35">
        <f t="shared" si="7"/>
        <v>0</v>
      </c>
    </row>
    <row r="205" spans="1:4">
      <c r="A205" s="40" t="str">
        <f t="shared" si="6"/>
        <v/>
      </c>
      <c r="B205" s="41"/>
      <c r="C205" s="42"/>
      <c r="D205" s="35">
        <f t="shared" si="7"/>
        <v>0</v>
      </c>
    </row>
    <row r="206" spans="1:4">
      <c r="A206" s="40" t="str">
        <f t="shared" si="6"/>
        <v/>
      </c>
      <c r="B206" s="41"/>
      <c r="C206" s="42"/>
      <c r="D206" s="35">
        <f t="shared" si="7"/>
        <v>0</v>
      </c>
    </row>
    <row r="207" spans="1:4">
      <c r="A207" s="40" t="str">
        <f t="shared" si="6"/>
        <v/>
      </c>
      <c r="B207" s="41"/>
      <c r="C207" s="42"/>
      <c r="D207" s="35">
        <f t="shared" si="7"/>
        <v>0</v>
      </c>
    </row>
    <row r="208" spans="1:4">
      <c r="A208" s="40" t="str">
        <f t="shared" si="6"/>
        <v/>
      </c>
      <c r="B208" s="41"/>
      <c r="C208" s="42"/>
      <c r="D208" s="35">
        <f t="shared" si="7"/>
        <v>0</v>
      </c>
    </row>
    <row r="209" spans="1:4">
      <c r="A209" s="40" t="str">
        <f t="shared" si="6"/>
        <v/>
      </c>
      <c r="B209" s="41"/>
      <c r="C209" s="42"/>
      <c r="D209" s="35">
        <f t="shared" si="7"/>
        <v>0</v>
      </c>
    </row>
    <row r="210" spans="1:4">
      <c r="A210" s="40" t="str">
        <f t="shared" si="6"/>
        <v/>
      </c>
      <c r="B210" s="41"/>
      <c r="C210" s="42"/>
      <c r="D210" s="35">
        <f t="shared" si="7"/>
        <v>0</v>
      </c>
    </row>
    <row r="211" spans="1:4">
      <c r="A211" s="40" t="str">
        <f t="shared" si="6"/>
        <v/>
      </c>
      <c r="B211" s="41"/>
      <c r="C211" s="42"/>
      <c r="D211" s="35">
        <f t="shared" si="7"/>
        <v>0</v>
      </c>
    </row>
    <row r="212" spans="1:4">
      <c r="A212" s="40" t="str">
        <f t="shared" si="6"/>
        <v/>
      </c>
      <c r="B212" s="41"/>
      <c r="C212" s="42"/>
      <c r="D212" s="35">
        <f t="shared" si="7"/>
        <v>0</v>
      </c>
    </row>
    <row r="213" spans="1:4">
      <c r="A213" s="40" t="str">
        <f t="shared" si="6"/>
        <v/>
      </c>
      <c r="B213" s="41"/>
      <c r="C213" s="42"/>
      <c r="D213" s="35">
        <f t="shared" si="7"/>
        <v>0</v>
      </c>
    </row>
    <row r="214" spans="1:4">
      <c r="A214" s="40" t="str">
        <f t="shared" si="6"/>
        <v/>
      </c>
      <c r="B214" s="41"/>
      <c r="C214" s="42"/>
      <c r="D214" s="35">
        <f t="shared" si="7"/>
        <v>0</v>
      </c>
    </row>
    <row r="215" spans="1:4">
      <c r="A215" s="40" t="str">
        <f t="shared" si="6"/>
        <v/>
      </c>
      <c r="B215" s="41"/>
      <c r="C215" s="42"/>
      <c r="D215" s="35">
        <f t="shared" si="7"/>
        <v>0</v>
      </c>
    </row>
    <row r="216" spans="1:4">
      <c r="A216" s="40" t="str">
        <f t="shared" si="6"/>
        <v/>
      </c>
      <c r="B216" s="41"/>
      <c r="C216" s="42"/>
      <c r="D216" s="35">
        <f t="shared" si="7"/>
        <v>0</v>
      </c>
    </row>
    <row r="217" spans="1:4">
      <c r="A217" s="40" t="str">
        <f t="shared" si="6"/>
        <v/>
      </c>
      <c r="B217" s="41"/>
      <c r="C217" s="42"/>
      <c r="D217" s="35">
        <f t="shared" si="7"/>
        <v>0</v>
      </c>
    </row>
    <row r="218" spans="1:4">
      <c r="A218" s="40" t="str">
        <f t="shared" si="6"/>
        <v/>
      </c>
      <c r="B218" s="41"/>
      <c r="C218" s="42"/>
      <c r="D218" s="35">
        <f t="shared" si="7"/>
        <v>0</v>
      </c>
    </row>
    <row r="219" spans="1:4">
      <c r="A219" s="40" t="str">
        <f t="shared" si="6"/>
        <v/>
      </c>
      <c r="B219" s="41"/>
      <c r="C219" s="42"/>
      <c r="D219" s="35">
        <f t="shared" si="7"/>
        <v>0</v>
      </c>
    </row>
    <row r="220" spans="1:4">
      <c r="A220" s="40" t="str">
        <f t="shared" si="6"/>
        <v/>
      </c>
      <c r="B220" s="41"/>
      <c r="C220" s="42"/>
      <c r="D220" s="35">
        <f t="shared" si="7"/>
        <v>0</v>
      </c>
    </row>
    <row r="221" spans="1:4">
      <c r="A221" s="40" t="str">
        <f t="shared" si="6"/>
        <v/>
      </c>
      <c r="B221" s="41"/>
      <c r="C221" s="42"/>
      <c r="D221" s="35">
        <f t="shared" si="7"/>
        <v>0</v>
      </c>
    </row>
    <row r="222" spans="1:4">
      <c r="A222" s="40" t="str">
        <f t="shared" si="6"/>
        <v/>
      </c>
      <c r="B222" s="41"/>
      <c r="C222" s="42"/>
      <c r="D222" s="35">
        <f t="shared" si="7"/>
        <v>0</v>
      </c>
    </row>
    <row r="223" spans="1:4">
      <c r="A223" s="40" t="str">
        <f t="shared" si="6"/>
        <v/>
      </c>
      <c r="B223" s="41"/>
      <c r="C223" s="42"/>
      <c r="D223" s="35">
        <f t="shared" si="7"/>
        <v>0</v>
      </c>
    </row>
    <row r="224" spans="1:4">
      <c r="A224" s="40" t="str">
        <f t="shared" si="6"/>
        <v/>
      </c>
      <c r="B224" s="41"/>
      <c r="C224" s="42"/>
      <c r="D224" s="35">
        <f t="shared" si="7"/>
        <v>0</v>
      </c>
    </row>
    <row r="225" spans="1:4">
      <c r="A225" s="40" t="str">
        <f t="shared" si="6"/>
        <v/>
      </c>
      <c r="B225" s="41"/>
      <c r="C225" s="42"/>
      <c r="D225" s="35">
        <f t="shared" si="7"/>
        <v>0</v>
      </c>
    </row>
    <row r="226" spans="1:4">
      <c r="A226" s="40" t="str">
        <f t="shared" si="6"/>
        <v/>
      </c>
      <c r="B226" s="41"/>
      <c r="C226" s="42"/>
      <c r="D226" s="35">
        <f t="shared" si="7"/>
        <v>0</v>
      </c>
    </row>
    <row r="227" spans="1:4">
      <c r="A227" s="40" t="str">
        <f t="shared" si="6"/>
        <v/>
      </c>
      <c r="B227" s="41"/>
      <c r="C227" s="42"/>
      <c r="D227" s="35">
        <f t="shared" si="7"/>
        <v>0</v>
      </c>
    </row>
    <row r="228" spans="1:4">
      <c r="A228" s="40" t="str">
        <f t="shared" si="6"/>
        <v/>
      </c>
      <c r="B228" s="41"/>
      <c r="C228" s="42"/>
      <c r="D228" s="35">
        <f t="shared" si="7"/>
        <v>0</v>
      </c>
    </row>
    <row r="229" spans="1:4">
      <c r="A229" s="40" t="str">
        <f t="shared" si="6"/>
        <v/>
      </c>
      <c r="B229" s="41"/>
      <c r="C229" s="42"/>
      <c r="D229" s="35">
        <f t="shared" si="7"/>
        <v>0</v>
      </c>
    </row>
    <row r="230" spans="1:4">
      <c r="A230" s="40" t="str">
        <f t="shared" si="6"/>
        <v/>
      </c>
      <c r="B230" s="41"/>
      <c r="C230" s="42"/>
      <c r="D230" s="35">
        <f t="shared" si="7"/>
        <v>0</v>
      </c>
    </row>
    <row r="231" spans="1:4">
      <c r="A231" s="40" t="str">
        <f t="shared" si="6"/>
        <v/>
      </c>
      <c r="B231" s="41"/>
      <c r="C231" s="42"/>
      <c r="D231" s="35">
        <f t="shared" si="7"/>
        <v>0</v>
      </c>
    </row>
    <row r="232" spans="1:4">
      <c r="A232" s="40" t="str">
        <f t="shared" si="6"/>
        <v/>
      </c>
      <c r="B232" s="41"/>
      <c r="C232" s="42"/>
      <c r="D232" s="35">
        <f t="shared" si="7"/>
        <v>0</v>
      </c>
    </row>
    <row r="233" spans="1:4">
      <c r="A233" s="40" t="str">
        <f t="shared" si="6"/>
        <v/>
      </c>
      <c r="B233" s="41"/>
      <c r="C233" s="42"/>
      <c r="D233" s="35">
        <f t="shared" si="7"/>
        <v>0</v>
      </c>
    </row>
    <row r="234" spans="1:4">
      <c r="A234" s="40" t="str">
        <f t="shared" si="6"/>
        <v/>
      </c>
      <c r="B234" s="41"/>
      <c r="C234" s="42"/>
      <c r="D234" s="35">
        <f t="shared" si="7"/>
        <v>0</v>
      </c>
    </row>
    <row r="235" spans="1:4">
      <c r="A235" s="40" t="str">
        <f t="shared" si="6"/>
        <v/>
      </c>
      <c r="B235" s="41"/>
      <c r="C235" s="42"/>
      <c r="D235" s="35">
        <f t="shared" si="7"/>
        <v>0</v>
      </c>
    </row>
    <row r="236" spans="1:4">
      <c r="A236" s="40" t="str">
        <f t="shared" si="6"/>
        <v/>
      </c>
      <c r="B236" s="41"/>
      <c r="C236" s="42"/>
      <c r="D236" s="35">
        <f t="shared" si="7"/>
        <v>0</v>
      </c>
    </row>
    <row r="237" spans="1:4">
      <c r="A237" s="40" t="str">
        <f t="shared" si="6"/>
        <v/>
      </c>
      <c r="B237" s="41"/>
      <c r="C237" s="42"/>
      <c r="D237" s="35">
        <f t="shared" si="7"/>
        <v>0</v>
      </c>
    </row>
    <row r="238" spans="1:4">
      <c r="A238" s="40" t="str">
        <f t="shared" si="6"/>
        <v/>
      </c>
      <c r="B238" s="41"/>
      <c r="C238" s="42"/>
      <c r="D238" s="35">
        <f t="shared" si="7"/>
        <v>0</v>
      </c>
    </row>
    <row r="239" spans="1:4">
      <c r="A239" s="40" t="str">
        <f t="shared" si="6"/>
        <v/>
      </c>
      <c r="B239" s="41"/>
      <c r="C239" s="42"/>
      <c r="D239" s="35">
        <f t="shared" si="7"/>
        <v>0</v>
      </c>
    </row>
    <row r="240" spans="1:4">
      <c r="A240" s="40" t="str">
        <f t="shared" si="6"/>
        <v/>
      </c>
      <c r="B240" s="41"/>
      <c r="C240" s="42"/>
      <c r="D240" s="35">
        <f t="shared" si="7"/>
        <v>0</v>
      </c>
    </row>
    <row r="241" spans="1:4">
      <c r="A241" s="40" t="str">
        <f t="shared" si="6"/>
        <v/>
      </c>
      <c r="B241" s="41"/>
      <c r="C241" s="42"/>
      <c r="D241" s="35">
        <f t="shared" si="7"/>
        <v>0</v>
      </c>
    </row>
    <row r="242" spans="1:4">
      <c r="A242" s="40" t="str">
        <f t="shared" si="6"/>
        <v/>
      </c>
      <c r="B242" s="41"/>
      <c r="C242" s="42"/>
      <c r="D242" s="35">
        <f t="shared" si="7"/>
        <v>0</v>
      </c>
    </row>
    <row r="243" spans="1:4">
      <c r="A243" s="40" t="str">
        <f t="shared" si="6"/>
        <v/>
      </c>
      <c r="B243" s="41"/>
      <c r="C243" s="42"/>
      <c r="D243" s="35">
        <f t="shared" si="7"/>
        <v>0</v>
      </c>
    </row>
    <row r="244" spans="1:4">
      <c r="A244" s="40" t="str">
        <f t="shared" si="6"/>
        <v/>
      </c>
      <c r="B244" s="41"/>
      <c r="C244" s="42"/>
      <c r="D244" s="35">
        <f t="shared" si="7"/>
        <v>0</v>
      </c>
    </row>
    <row r="245" spans="1:4">
      <c r="A245" s="40" t="str">
        <f t="shared" si="6"/>
        <v/>
      </c>
      <c r="B245" s="41"/>
      <c r="C245" s="42"/>
      <c r="D245" s="35">
        <f t="shared" si="7"/>
        <v>0</v>
      </c>
    </row>
    <row r="246" spans="1:4">
      <c r="A246" s="40" t="str">
        <f t="shared" si="6"/>
        <v/>
      </c>
      <c r="B246" s="41"/>
      <c r="C246" s="42"/>
      <c r="D246" s="35">
        <f t="shared" si="7"/>
        <v>0</v>
      </c>
    </row>
    <row r="247" spans="1:4">
      <c r="A247" s="40" t="str">
        <f t="shared" si="6"/>
        <v/>
      </c>
      <c r="B247" s="41"/>
      <c r="C247" s="42"/>
      <c r="D247" s="35">
        <f t="shared" si="7"/>
        <v>0</v>
      </c>
    </row>
    <row r="248" spans="1:4">
      <c r="A248" s="40" t="str">
        <f t="shared" si="6"/>
        <v/>
      </c>
      <c r="B248" s="41"/>
      <c r="C248" s="42"/>
      <c r="D248" s="35">
        <f t="shared" si="7"/>
        <v>0</v>
      </c>
    </row>
    <row r="249" spans="1:4">
      <c r="A249" s="40" t="str">
        <f t="shared" si="6"/>
        <v/>
      </c>
      <c r="B249" s="41"/>
      <c r="C249" s="42"/>
      <c r="D249" s="35">
        <f t="shared" si="7"/>
        <v>0</v>
      </c>
    </row>
    <row r="250" spans="1:4">
      <c r="A250" s="40" t="str">
        <f t="shared" si="6"/>
        <v/>
      </c>
      <c r="B250" s="41"/>
      <c r="C250" s="42"/>
      <c r="D250" s="35">
        <f t="shared" si="7"/>
        <v>0</v>
      </c>
    </row>
    <row r="251" spans="1:4">
      <c r="A251" s="40" t="str">
        <f t="shared" si="6"/>
        <v/>
      </c>
      <c r="B251" s="41"/>
      <c r="C251" s="42"/>
      <c r="D251" s="35">
        <f t="shared" si="7"/>
        <v>0</v>
      </c>
    </row>
    <row r="252" spans="1:4">
      <c r="A252" s="40" t="str">
        <f t="shared" si="6"/>
        <v/>
      </c>
      <c r="B252" s="41"/>
      <c r="C252" s="42"/>
      <c r="D252" s="35">
        <f t="shared" si="7"/>
        <v>0</v>
      </c>
    </row>
    <row r="253" spans="1:4">
      <c r="A253" s="40" t="str">
        <f t="shared" si="6"/>
        <v/>
      </c>
      <c r="B253" s="41"/>
      <c r="C253" s="42"/>
      <c r="D253" s="35">
        <f t="shared" si="7"/>
        <v>0</v>
      </c>
    </row>
    <row r="254" spans="1:4">
      <c r="A254" s="40" t="str">
        <f t="shared" si="6"/>
        <v/>
      </c>
      <c r="B254" s="41"/>
      <c r="C254" s="42"/>
      <c r="D254" s="35">
        <f t="shared" si="7"/>
        <v>0</v>
      </c>
    </row>
    <row r="255" spans="1:4">
      <c r="A255" s="40" t="str">
        <f t="shared" si="6"/>
        <v/>
      </c>
      <c r="B255" s="41"/>
      <c r="C255" s="42"/>
      <c r="D255" s="35">
        <f t="shared" si="7"/>
        <v>0</v>
      </c>
    </row>
    <row r="256" spans="1:4">
      <c r="A256" s="40" t="str">
        <f t="shared" si="6"/>
        <v/>
      </c>
      <c r="B256" s="41"/>
      <c r="C256" s="42"/>
      <c r="D256" s="35">
        <f t="shared" si="7"/>
        <v>0</v>
      </c>
    </row>
    <row r="257" spans="1:4">
      <c r="A257" s="40" t="str">
        <f t="shared" si="6"/>
        <v/>
      </c>
      <c r="B257" s="41"/>
      <c r="C257" s="42"/>
      <c r="D257" s="35">
        <f t="shared" si="7"/>
        <v>0</v>
      </c>
    </row>
    <row r="258" spans="1:4">
      <c r="A258" s="40" t="str">
        <f t="shared" ref="A258:A321" si="8">TRIM(C258)</f>
        <v/>
      </c>
      <c r="B258" s="41"/>
      <c r="C258" s="42"/>
      <c r="D258" s="35">
        <f t="shared" ref="D258:D321" si="9">IF(A258="",0,IF(COUNTIF($A$2:$A$1001,A258)&gt;1,1,0))</f>
        <v>0</v>
      </c>
    </row>
    <row r="259" spans="1:4">
      <c r="A259" s="40" t="str">
        <f t="shared" si="8"/>
        <v/>
      </c>
      <c r="B259" s="41"/>
      <c r="C259" s="42"/>
      <c r="D259" s="35">
        <f t="shared" si="9"/>
        <v>0</v>
      </c>
    </row>
    <row r="260" spans="1:4">
      <c r="A260" s="40" t="str">
        <f t="shared" si="8"/>
        <v/>
      </c>
      <c r="B260" s="41"/>
      <c r="C260" s="42"/>
      <c r="D260" s="35">
        <f t="shared" si="9"/>
        <v>0</v>
      </c>
    </row>
    <row r="261" spans="1:4">
      <c r="A261" s="40" t="str">
        <f t="shared" si="8"/>
        <v/>
      </c>
      <c r="B261" s="41"/>
      <c r="C261" s="42"/>
      <c r="D261" s="35">
        <f t="shared" si="9"/>
        <v>0</v>
      </c>
    </row>
    <row r="262" spans="1:4">
      <c r="A262" s="40" t="str">
        <f t="shared" si="8"/>
        <v/>
      </c>
      <c r="B262" s="41"/>
      <c r="C262" s="42"/>
      <c r="D262" s="35">
        <f t="shared" si="9"/>
        <v>0</v>
      </c>
    </row>
    <row r="263" spans="1:4">
      <c r="A263" s="40" t="str">
        <f t="shared" si="8"/>
        <v/>
      </c>
      <c r="B263" s="41"/>
      <c r="C263" s="42"/>
      <c r="D263" s="35">
        <f t="shared" si="9"/>
        <v>0</v>
      </c>
    </row>
    <row r="264" spans="1:4">
      <c r="A264" s="40" t="str">
        <f t="shared" si="8"/>
        <v/>
      </c>
      <c r="B264" s="41"/>
      <c r="C264" s="42"/>
      <c r="D264" s="35">
        <f t="shared" si="9"/>
        <v>0</v>
      </c>
    </row>
    <row r="265" spans="1:4">
      <c r="A265" s="40" t="str">
        <f t="shared" si="8"/>
        <v/>
      </c>
      <c r="B265" s="41"/>
      <c r="C265" s="42"/>
      <c r="D265" s="35">
        <f t="shared" si="9"/>
        <v>0</v>
      </c>
    </row>
    <row r="266" spans="1:4">
      <c r="A266" s="40" t="str">
        <f t="shared" si="8"/>
        <v/>
      </c>
      <c r="B266" s="41"/>
      <c r="C266" s="42"/>
      <c r="D266" s="35">
        <f t="shared" si="9"/>
        <v>0</v>
      </c>
    </row>
    <row r="267" spans="1:4">
      <c r="A267" s="40" t="str">
        <f t="shared" si="8"/>
        <v/>
      </c>
      <c r="B267" s="41"/>
      <c r="C267" s="42"/>
      <c r="D267" s="35">
        <f t="shared" si="9"/>
        <v>0</v>
      </c>
    </row>
    <row r="268" spans="1:4">
      <c r="A268" s="40" t="str">
        <f t="shared" si="8"/>
        <v/>
      </c>
      <c r="B268" s="41"/>
      <c r="C268" s="42"/>
      <c r="D268" s="35">
        <f t="shared" si="9"/>
        <v>0</v>
      </c>
    </row>
    <row r="269" spans="1:4">
      <c r="A269" s="40" t="str">
        <f t="shared" si="8"/>
        <v/>
      </c>
      <c r="B269" s="41"/>
      <c r="C269" s="42"/>
      <c r="D269" s="35">
        <f t="shared" si="9"/>
        <v>0</v>
      </c>
    </row>
    <row r="270" spans="1:4">
      <c r="A270" s="40" t="str">
        <f t="shared" si="8"/>
        <v/>
      </c>
      <c r="B270" s="41"/>
      <c r="C270" s="42"/>
      <c r="D270" s="35">
        <f t="shared" si="9"/>
        <v>0</v>
      </c>
    </row>
    <row r="271" spans="1:4">
      <c r="A271" s="40" t="str">
        <f t="shared" si="8"/>
        <v/>
      </c>
      <c r="B271" s="41"/>
      <c r="C271" s="42"/>
      <c r="D271" s="35">
        <f t="shared" si="9"/>
        <v>0</v>
      </c>
    </row>
    <row r="272" spans="1:4">
      <c r="A272" s="40" t="str">
        <f t="shared" si="8"/>
        <v/>
      </c>
      <c r="B272" s="41"/>
      <c r="C272" s="42"/>
      <c r="D272" s="35">
        <f t="shared" si="9"/>
        <v>0</v>
      </c>
    </row>
    <row r="273" spans="1:4">
      <c r="A273" s="40" t="str">
        <f t="shared" si="8"/>
        <v/>
      </c>
      <c r="B273" s="41"/>
      <c r="C273" s="42"/>
      <c r="D273" s="35">
        <f t="shared" si="9"/>
        <v>0</v>
      </c>
    </row>
    <row r="274" spans="1:4">
      <c r="A274" s="40" t="str">
        <f t="shared" si="8"/>
        <v/>
      </c>
      <c r="B274" s="41"/>
      <c r="C274" s="42"/>
      <c r="D274" s="35">
        <f t="shared" si="9"/>
        <v>0</v>
      </c>
    </row>
    <row r="275" spans="1:4">
      <c r="A275" s="40" t="str">
        <f t="shared" si="8"/>
        <v/>
      </c>
      <c r="B275" s="41"/>
      <c r="C275" s="42"/>
      <c r="D275" s="35">
        <f t="shared" si="9"/>
        <v>0</v>
      </c>
    </row>
    <row r="276" spans="1:4">
      <c r="A276" s="40" t="str">
        <f t="shared" si="8"/>
        <v/>
      </c>
      <c r="B276" s="41"/>
      <c r="C276" s="42"/>
      <c r="D276" s="35">
        <f t="shared" si="9"/>
        <v>0</v>
      </c>
    </row>
    <row r="277" spans="1:4">
      <c r="A277" s="40" t="str">
        <f t="shared" si="8"/>
        <v/>
      </c>
      <c r="B277" s="41"/>
      <c r="C277" s="42"/>
      <c r="D277" s="35">
        <f t="shared" si="9"/>
        <v>0</v>
      </c>
    </row>
    <row r="278" spans="1:4">
      <c r="A278" s="40" t="str">
        <f t="shared" si="8"/>
        <v/>
      </c>
      <c r="B278" s="41"/>
      <c r="C278" s="42"/>
      <c r="D278" s="35">
        <f t="shared" si="9"/>
        <v>0</v>
      </c>
    </row>
    <row r="279" spans="1:4">
      <c r="A279" s="40" t="str">
        <f t="shared" si="8"/>
        <v/>
      </c>
      <c r="B279" s="41"/>
      <c r="C279" s="42"/>
      <c r="D279" s="35">
        <f t="shared" si="9"/>
        <v>0</v>
      </c>
    </row>
    <row r="280" spans="1:4">
      <c r="A280" s="40" t="str">
        <f t="shared" si="8"/>
        <v/>
      </c>
      <c r="B280" s="41"/>
      <c r="C280" s="42"/>
      <c r="D280" s="35">
        <f t="shared" si="9"/>
        <v>0</v>
      </c>
    </row>
    <row r="281" spans="1:4">
      <c r="A281" s="40" t="str">
        <f t="shared" si="8"/>
        <v/>
      </c>
      <c r="B281" s="41"/>
      <c r="C281" s="42"/>
      <c r="D281" s="35">
        <f t="shared" si="9"/>
        <v>0</v>
      </c>
    </row>
    <row r="282" spans="1:4">
      <c r="A282" s="40" t="str">
        <f t="shared" si="8"/>
        <v/>
      </c>
      <c r="B282" s="41"/>
      <c r="C282" s="42"/>
      <c r="D282" s="35">
        <f t="shared" si="9"/>
        <v>0</v>
      </c>
    </row>
    <row r="283" spans="1:4">
      <c r="A283" s="40" t="str">
        <f t="shared" si="8"/>
        <v/>
      </c>
      <c r="B283" s="41"/>
      <c r="C283" s="42"/>
      <c r="D283" s="35">
        <f t="shared" si="9"/>
        <v>0</v>
      </c>
    </row>
    <row r="284" spans="1:4">
      <c r="A284" s="40" t="str">
        <f t="shared" si="8"/>
        <v/>
      </c>
      <c r="B284" s="41"/>
      <c r="C284" s="42"/>
      <c r="D284" s="35">
        <f t="shared" si="9"/>
        <v>0</v>
      </c>
    </row>
    <row r="285" spans="1:4">
      <c r="A285" s="40" t="str">
        <f t="shared" si="8"/>
        <v/>
      </c>
      <c r="B285" s="41"/>
      <c r="C285" s="42"/>
      <c r="D285" s="35">
        <f t="shared" si="9"/>
        <v>0</v>
      </c>
    </row>
    <row r="286" spans="1:4">
      <c r="A286" s="40" t="str">
        <f t="shared" si="8"/>
        <v/>
      </c>
      <c r="B286" s="41"/>
      <c r="C286" s="42"/>
      <c r="D286" s="35">
        <f t="shared" si="9"/>
        <v>0</v>
      </c>
    </row>
    <row r="287" spans="1:4">
      <c r="A287" s="40" t="str">
        <f t="shared" si="8"/>
        <v/>
      </c>
      <c r="B287" s="41"/>
      <c r="C287" s="42"/>
      <c r="D287" s="35">
        <f t="shared" si="9"/>
        <v>0</v>
      </c>
    </row>
    <row r="288" spans="1:4">
      <c r="A288" s="40" t="str">
        <f t="shared" si="8"/>
        <v/>
      </c>
      <c r="B288" s="41"/>
      <c r="C288" s="42"/>
      <c r="D288" s="35">
        <f t="shared" si="9"/>
        <v>0</v>
      </c>
    </row>
    <row r="289" spans="1:4">
      <c r="A289" s="40" t="str">
        <f t="shared" si="8"/>
        <v/>
      </c>
      <c r="B289" s="41"/>
      <c r="C289" s="42"/>
      <c r="D289" s="35">
        <f t="shared" si="9"/>
        <v>0</v>
      </c>
    </row>
    <row r="290" spans="1:4">
      <c r="A290" s="40" t="str">
        <f t="shared" si="8"/>
        <v/>
      </c>
      <c r="B290" s="41"/>
      <c r="C290" s="42"/>
      <c r="D290" s="35">
        <f t="shared" si="9"/>
        <v>0</v>
      </c>
    </row>
    <row r="291" spans="1:4">
      <c r="A291" s="40" t="str">
        <f t="shared" si="8"/>
        <v/>
      </c>
      <c r="B291" s="41"/>
      <c r="C291" s="42"/>
      <c r="D291" s="35">
        <f t="shared" si="9"/>
        <v>0</v>
      </c>
    </row>
    <row r="292" spans="1:4">
      <c r="A292" s="40" t="str">
        <f t="shared" si="8"/>
        <v/>
      </c>
      <c r="B292" s="41"/>
      <c r="C292" s="42"/>
      <c r="D292" s="35">
        <f t="shared" si="9"/>
        <v>0</v>
      </c>
    </row>
    <row r="293" spans="1:4">
      <c r="A293" s="40" t="str">
        <f t="shared" si="8"/>
        <v/>
      </c>
      <c r="B293" s="41"/>
      <c r="C293" s="42"/>
      <c r="D293" s="35">
        <f t="shared" si="9"/>
        <v>0</v>
      </c>
    </row>
    <row r="294" spans="1:4">
      <c r="A294" s="40" t="str">
        <f t="shared" si="8"/>
        <v/>
      </c>
      <c r="B294" s="41"/>
      <c r="C294" s="42"/>
      <c r="D294" s="35">
        <f t="shared" si="9"/>
        <v>0</v>
      </c>
    </row>
    <row r="295" spans="1:4">
      <c r="A295" s="40" t="str">
        <f t="shared" si="8"/>
        <v/>
      </c>
      <c r="B295" s="41"/>
      <c r="C295" s="42"/>
      <c r="D295" s="35">
        <f t="shared" si="9"/>
        <v>0</v>
      </c>
    </row>
    <row r="296" spans="1:4">
      <c r="A296" s="40" t="str">
        <f t="shared" si="8"/>
        <v/>
      </c>
      <c r="B296" s="41"/>
      <c r="C296" s="42"/>
      <c r="D296" s="35">
        <f t="shared" si="9"/>
        <v>0</v>
      </c>
    </row>
    <row r="297" spans="1:4">
      <c r="A297" s="40" t="str">
        <f t="shared" si="8"/>
        <v/>
      </c>
      <c r="B297" s="41"/>
      <c r="C297" s="42"/>
      <c r="D297" s="35">
        <f t="shared" si="9"/>
        <v>0</v>
      </c>
    </row>
    <row r="298" spans="1:4">
      <c r="A298" s="40" t="str">
        <f t="shared" si="8"/>
        <v/>
      </c>
      <c r="B298" s="41"/>
      <c r="C298" s="42"/>
      <c r="D298" s="35">
        <f t="shared" si="9"/>
        <v>0</v>
      </c>
    </row>
    <row r="299" spans="1:4">
      <c r="A299" s="40" t="str">
        <f t="shared" si="8"/>
        <v/>
      </c>
      <c r="B299" s="41"/>
      <c r="C299" s="42"/>
      <c r="D299" s="35">
        <f t="shared" si="9"/>
        <v>0</v>
      </c>
    </row>
    <row r="300" spans="1:4">
      <c r="A300" s="40" t="str">
        <f t="shared" si="8"/>
        <v/>
      </c>
      <c r="B300" s="41"/>
      <c r="C300" s="42"/>
      <c r="D300" s="35">
        <f t="shared" si="9"/>
        <v>0</v>
      </c>
    </row>
    <row r="301" spans="1:4">
      <c r="A301" s="40" t="str">
        <f t="shared" si="8"/>
        <v/>
      </c>
      <c r="B301" s="41"/>
      <c r="C301" s="42"/>
      <c r="D301" s="35">
        <f t="shared" si="9"/>
        <v>0</v>
      </c>
    </row>
    <row r="302" spans="1:4">
      <c r="A302" s="40" t="str">
        <f t="shared" si="8"/>
        <v/>
      </c>
      <c r="B302" s="41"/>
      <c r="C302" s="42"/>
      <c r="D302" s="35">
        <f t="shared" si="9"/>
        <v>0</v>
      </c>
    </row>
    <row r="303" spans="1:4">
      <c r="A303" s="40" t="str">
        <f t="shared" si="8"/>
        <v/>
      </c>
      <c r="B303" s="41"/>
      <c r="C303" s="42"/>
      <c r="D303" s="35">
        <f t="shared" si="9"/>
        <v>0</v>
      </c>
    </row>
    <row r="304" spans="1:4">
      <c r="A304" s="40" t="str">
        <f t="shared" si="8"/>
        <v/>
      </c>
      <c r="B304" s="41"/>
      <c r="C304" s="42"/>
      <c r="D304" s="35">
        <f t="shared" si="9"/>
        <v>0</v>
      </c>
    </row>
    <row r="305" spans="1:4">
      <c r="A305" s="40" t="str">
        <f t="shared" si="8"/>
        <v/>
      </c>
      <c r="B305" s="41"/>
      <c r="C305" s="42"/>
      <c r="D305" s="35">
        <f t="shared" si="9"/>
        <v>0</v>
      </c>
    </row>
    <row r="306" spans="1:4">
      <c r="A306" s="40" t="str">
        <f t="shared" si="8"/>
        <v/>
      </c>
      <c r="B306" s="41"/>
      <c r="C306" s="42"/>
      <c r="D306" s="35">
        <f t="shared" si="9"/>
        <v>0</v>
      </c>
    </row>
    <row r="307" spans="1:4">
      <c r="A307" s="40" t="str">
        <f t="shared" si="8"/>
        <v/>
      </c>
      <c r="B307" s="41"/>
      <c r="C307" s="42"/>
      <c r="D307" s="35">
        <f t="shared" si="9"/>
        <v>0</v>
      </c>
    </row>
    <row r="308" spans="1:4">
      <c r="A308" s="40" t="str">
        <f t="shared" si="8"/>
        <v/>
      </c>
      <c r="B308" s="41"/>
      <c r="C308" s="42"/>
      <c r="D308" s="35">
        <f t="shared" si="9"/>
        <v>0</v>
      </c>
    </row>
    <row r="309" spans="1:4">
      <c r="A309" s="40" t="str">
        <f t="shared" si="8"/>
        <v/>
      </c>
      <c r="B309" s="41"/>
      <c r="C309" s="42"/>
      <c r="D309" s="35">
        <f t="shared" si="9"/>
        <v>0</v>
      </c>
    </row>
    <row r="310" spans="1:4">
      <c r="A310" s="40" t="str">
        <f t="shared" si="8"/>
        <v/>
      </c>
      <c r="B310" s="41"/>
      <c r="C310" s="42"/>
      <c r="D310" s="35">
        <f t="shared" si="9"/>
        <v>0</v>
      </c>
    </row>
    <row r="311" spans="1:4">
      <c r="A311" s="40" t="str">
        <f t="shared" si="8"/>
        <v/>
      </c>
      <c r="B311" s="41"/>
      <c r="C311" s="42"/>
      <c r="D311" s="35">
        <f t="shared" si="9"/>
        <v>0</v>
      </c>
    </row>
    <row r="312" spans="1:4">
      <c r="A312" s="40" t="str">
        <f t="shared" si="8"/>
        <v/>
      </c>
      <c r="B312" s="41"/>
      <c r="C312" s="42"/>
      <c r="D312" s="35">
        <f t="shared" si="9"/>
        <v>0</v>
      </c>
    </row>
    <row r="313" spans="1:4">
      <c r="A313" s="40" t="str">
        <f t="shared" si="8"/>
        <v/>
      </c>
      <c r="B313" s="41"/>
      <c r="C313" s="42"/>
      <c r="D313" s="35">
        <f t="shared" si="9"/>
        <v>0</v>
      </c>
    </row>
    <row r="314" spans="1:4">
      <c r="A314" s="40" t="str">
        <f t="shared" si="8"/>
        <v/>
      </c>
      <c r="B314" s="41"/>
      <c r="C314" s="42"/>
      <c r="D314" s="35">
        <f t="shared" si="9"/>
        <v>0</v>
      </c>
    </row>
    <row r="315" spans="1:4">
      <c r="A315" s="40" t="str">
        <f t="shared" si="8"/>
        <v/>
      </c>
      <c r="B315" s="41"/>
      <c r="C315" s="42"/>
      <c r="D315" s="35">
        <f t="shared" si="9"/>
        <v>0</v>
      </c>
    </row>
    <row r="316" spans="1:4">
      <c r="A316" s="40" t="str">
        <f t="shared" si="8"/>
        <v/>
      </c>
      <c r="B316" s="41"/>
      <c r="C316" s="42"/>
      <c r="D316" s="35">
        <f t="shared" si="9"/>
        <v>0</v>
      </c>
    </row>
    <row r="317" spans="1:4">
      <c r="A317" s="40" t="str">
        <f t="shared" si="8"/>
        <v/>
      </c>
      <c r="B317" s="41"/>
      <c r="C317" s="42"/>
      <c r="D317" s="35">
        <f t="shared" si="9"/>
        <v>0</v>
      </c>
    </row>
    <row r="318" spans="1:4">
      <c r="A318" s="40" t="str">
        <f t="shared" si="8"/>
        <v/>
      </c>
      <c r="B318" s="41"/>
      <c r="C318" s="42"/>
      <c r="D318" s="35">
        <f t="shared" si="9"/>
        <v>0</v>
      </c>
    </row>
    <row r="319" spans="1:4">
      <c r="A319" s="40" t="str">
        <f t="shared" si="8"/>
        <v/>
      </c>
      <c r="B319" s="41"/>
      <c r="C319" s="42"/>
      <c r="D319" s="35">
        <f t="shared" si="9"/>
        <v>0</v>
      </c>
    </row>
    <row r="320" spans="1:4">
      <c r="A320" s="40" t="str">
        <f t="shared" si="8"/>
        <v/>
      </c>
      <c r="B320" s="41"/>
      <c r="C320" s="42"/>
      <c r="D320" s="35">
        <f t="shared" si="9"/>
        <v>0</v>
      </c>
    </row>
    <row r="321" spans="1:4">
      <c r="A321" s="40" t="str">
        <f t="shared" si="8"/>
        <v/>
      </c>
      <c r="B321" s="41"/>
      <c r="C321" s="42"/>
      <c r="D321" s="35">
        <f t="shared" si="9"/>
        <v>0</v>
      </c>
    </row>
    <row r="322" spans="1:4">
      <c r="A322" s="40" t="str">
        <f t="shared" ref="A322:A385" si="10">TRIM(C322)</f>
        <v/>
      </c>
      <c r="B322" s="41"/>
      <c r="C322" s="42"/>
      <c r="D322" s="35">
        <f t="shared" ref="D322:D385" si="11">IF(A322="",0,IF(COUNTIF($A$2:$A$1001,A322)&gt;1,1,0))</f>
        <v>0</v>
      </c>
    </row>
    <row r="323" spans="1:4">
      <c r="A323" s="40" t="str">
        <f t="shared" si="10"/>
        <v/>
      </c>
      <c r="B323" s="41"/>
      <c r="C323" s="42"/>
      <c r="D323" s="35">
        <f t="shared" si="11"/>
        <v>0</v>
      </c>
    </row>
    <row r="324" spans="1:4">
      <c r="A324" s="40" t="str">
        <f t="shared" si="10"/>
        <v/>
      </c>
      <c r="B324" s="41"/>
      <c r="C324" s="42"/>
      <c r="D324" s="35">
        <f t="shared" si="11"/>
        <v>0</v>
      </c>
    </row>
    <row r="325" spans="1:4">
      <c r="A325" s="40" t="str">
        <f t="shared" si="10"/>
        <v/>
      </c>
      <c r="B325" s="41"/>
      <c r="C325" s="42"/>
      <c r="D325" s="35">
        <f t="shared" si="11"/>
        <v>0</v>
      </c>
    </row>
    <row r="326" spans="1:4">
      <c r="A326" s="40" t="str">
        <f t="shared" si="10"/>
        <v/>
      </c>
      <c r="B326" s="41"/>
      <c r="C326" s="42"/>
      <c r="D326" s="35">
        <f t="shared" si="11"/>
        <v>0</v>
      </c>
    </row>
    <row r="327" spans="1:4">
      <c r="A327" s="40" t="str">
        <f t="shared" si="10"/>
        <v/>
      </c>
      <c r="B327" s="41"/>
      <c r="C327" s="42"/>
      <c r="D327" s="35">
        <f t="shared" si="11"/>
        <v>0</v>
      </c>
    </row>
    <row r="328" spans="1:4">
      <c r="A328" s="40" t="str">
        <f t="shared" si="10"/>
        <v/>
      </c>
      <c r="B328" s="41"/>
      <c r="C328" s="42"/>
      <c r="D328" s="35">
        <f t="shared" si="11"/>
        <v>0</v>
      </c>
    </row>
    <row r="329" spans="1:4">
      <c r="A329" s="40" t="str">
        <f t="shared" si="10"/>
        <v/>
      </c>
      <c r="B329" s="41"/>
      <c r="C329" s="42"/>
      <c r="D329" s="35">
        <f t="shared" si="11"/>
        <v>0</v>
      </c>
    </row>
    <row r="330" spans="1:4">
      <c r="A330" s="40" t="str">
        <f t="shared" si="10"/>
        <v/>
      </c>
      <c r="B330" s="41"/>
      <c r="C330" s="42"/>
      <c r="D330" s="35">
        <f t="shared" si="11"/>
        <v>0</v>
      </c>
    </row>
    <row r="331" spans="1:4">
      <c r="A331" s="40" t="str">
        <f t="shared" si="10"/>
        <v/>
      </c>
      <c r="B331" s="41"/>
      <c r="C331" s="42"/>
      <c r="D331" s="35">
        <f t="shared" si="11"/>
        <v>0</v>
      </c>
    </row>
    <row r="332" spans="1:4">
      <c r="A332" s="40" t="str">
        <f t="shared" si="10"/>
        <v/>
      </c>
      <c r="B332" s="41"/>
      <c r="C332" s="42"/>
      <c r="D332" s="35">
        <f t="shared" si="11"/>
        <v>0</v>
      </c>
    </row>
    <row r="333" spans="1:4">
      <c r="A333" s="40" t="str">
        <f t="shared" si="10"/>
        <v/>
      </c>
      <c r="B333" s="41"/>
      <c r="C333" s="42"/>
      <c r="D333" s="35">
        <f t="shared" si="11"/>
        <v>0</v>
      </c>
    </row>
    <row r="334" spans="1:4">
      <c r="A334" s="40" t="str">
        <f t="shared" si="10"/>
        <v/>
      </c>
      <c r="B334" s="41"/>
      <c r="C334" s="42"/>
      <c r="D334" s="35">
        <f t="shared" si="11"/>
        <v>0</v>
      </c>
    </row>
    <row r="335" spans="1:4">
      <c r="A335" s="40" t="str">
        <f t="shared" si="10"/>
        <v/>
      </c>
      <c r="B335" s="41"/>
      <c r="C335" s="42"/>
      <c r="D335" s="35">
        <f t="shared" si="11"/>
        <v>0</v>
      </c>
    </row>
    <row r="336" spans="1:4">
      <c r="A336" s="40" t="str">
        <f t="shared" si="10"/>
        <v/>
      </c>
      <c r="B336" s="41"/>
      <c r="C336" s="42"/>
      <c r="D336" s="35">
        <f t="shared" si="11"/>
        <v>0</v>
      </c>
    </row>
    <row r="337" spans="1:4">
      <c r="A337" s="40" t="str">
        <f t="shared" si="10"/>
        <v/>
      </c>
      <c r="B337" s="41"/>
      <c r="C337" s="42"/>
      <c r="D337" s="35">
        <f t="shared" si="11"/>
        <v>0</v>
      </c>
    </row>
    <row r="338" spans="1:4">
      <c r="A338" s="40" t="str">
        <f t="shared" si="10"/>
        <v/>
      </c>
      <c r="B338" s="41"/>
      <c r="C338" s="42"/>
      <c r="D338" s="35">
        <f t="shared" si="11"/>
        <v>0</v>
      </c>
    </row>
    <row r="339" spans="1:4">
      <c r="A339" s="40" t="str">
        <f t="shared" si="10"/>
        <v/>
      </c>
      <c r="B339" s="41"/>
      <c r="C339" s="42"/>
      <c r="D339" s="35">
        <f t="shared" si="11"/>
        <v>0</v>
      </c>
    </row>
    <row r="340" spans="1:4">
      <c r="A340" s="40" t="str">
        <f t="shared" si="10"/>
        <v/>
      </c>
      <c r="B340" s="41"/>
      <c r="C340" s="42"/>
      <c r="D340" s="35">
        <f t="shared" si="11"/>
        <v>0</v>
      </c>
    </row>
    <row r="341" spans="1:4">
      <c r="A341" s="40" t="str">
        <f t="shared" si="10"/>
        <v/>
      </c>
      <c r="B341" s="41"/>
      <c r="C341" s="42"/>
      <c r="D341" s="35">
        <f t="shared" si="11"/>
        <v>0</v>
      </c>
    </row>
    <row r="342" spans="1:4">
      <c r="A342" s="40" t="str">
        <f t="shared" si="10"/>
        <v/>
      </c>
      <c r="B342" s="41"/>
      <c r="C342" s="42"/>
      <c r="D342" s="35">
        <f t="shared" si="11"/>
        <v>0</v>
      </c>
    </row>
    <row r="343" spans="1:4">
      <c r="A343" s="40" t="str">
        <f t="shared" si="10"/>
        <v/>
      </c>
      <c r="B343" s="41"/>
      <c r="C343" s="42"/>
      <c r="D343" s="35">
        <f t="shared" si="11"/>
        <v>0</v>
      </c>
    </row>
    <row r="344" spans="1:4">
      <c r="A344" s="40" t="str">
        <f t="shared" si="10"/>
        <v/>
      </c>
      <c r="B344" s="41"/>
      <c r="C344" s="42"/>
      <c r="D344" s="35">
        <f t="shared" si="11"/>
        <v>0</v>
      </c>
    </row>
    <row r="345" spans="1:4">
      <c r="A345" s="40" t="str">
        <f t="shared" si="10"/>
        <v/>
      </c>
      <c r="B345" s="41"/>
      <c r="C345" s="42"/>
      <c r="D345" s="35">
        <f t="shared" si="11"/>
        <v>0</v>
      </c>
    </row>
    <row r="346" spans="1:4">
      <c r="A346" s="40" t="str">
        <f t="shared" si="10"/>
        <v/>
      </c>
      <c r="B346" s="41"/>
      <c r="C346" s="42"/>
      <c r="D346" s="35">
        <f t="shared" si="11"/>
        <v>0</v>
      </c>
    </row>
    <row r="347" spans="1:4">
      <c r="A347" s="40" t="str">
        <f t="shared" si="10"/>
        <v/>
      </c>
      <c r="B347" s="41"/>
      <c r="C347" s="42"/>
      <c r="D347" s="35">
        <f t="shared" si="11"/>
        <v>0</v>
      </c>
    </row>
    <row r="348" spans="1:4">
      <c r="A348" s="40" t="str">
        <f t="shared" si="10"/>
        <v/>
      </c>
      <c r="B348" s="41"/>
      <c r="C348" s="42"/>
      <c r="D348" s="35">
        <f t="shared" si="11"/>
        <v>0</v>
      </c>
    </row>
    <row r="349" spans="1:4">
      <c r="A349" s="40" t="str">
        <f t="shared" si="10"/>
        <v/>
      </c>
      <c r="B349" s="41"/>
      <c r="C349" s="42"/>
      <c r="D349" s="35">
        <f t="shared" si="11"/>
        <v>0</v>
      </c>
    </row>
    <row r="350" spans="1:4">
      <c r="A350" s="40" t="str">
        <f t="shared" si="10"/>
        <v/>
      </c>
      <c r="B350" s="41"/>
      <c r="C350" s="42"/>
      <c r="D350" s="35">
        <f t="shared" si="11"/>
        <v>0</v>
      </c>
    </row>
    <row r="351" spans="1:4">
      <c r="A351" s="40" t="str">
        <f t="shared" si="10"/>
        <v/>
      </c>
      <c r="B351" s="41"/>
      <c r="C351" s="42"/>
      <c r="D351" s="35">
        <f t="shared" si="11"/>
        <v>0</v>
      </c>
    </row>
    <row r="352" spans="1:4">
      <c r="A352" s="40" t="str">
        <f t="shared" si="10"/>
        <v/>
      </c>
      <c r="B352" s="41"/>
      <c r="C352" s="42"/>
      <c r="D352" s="35">
        <f t="shared" si="11"/>
        <v>0</v>
      </c>
    </row>
    <row r="353" spans="1:4">
      <c r="A353" s="40" t="str">
        <f t="shared" si="10"/>
        <v/>
      </c>
      <c r="B353" s="41"/>
      <c r="C353" s="42"/>
      <c r="D353" s="35">
        <f t="shared" si="11"/>
        <v>0</v>
      </c>
    </row>
    <row r="354" spans="1:4">
      <c r="A354" s="40" t="str">
        <f t="shared" si="10"/>
        <v/>
      </c>
      <c r="B354" s="41"/>
      <c r="C354" s="42"/>
      <c r="D354" s="35">
        <f t="shared" si="11"/>
        <v>0</v>
      </c>
    </row>
    <row r="355" spans="1:4">
      <c r="A355" s="40" t="str">
        <f t="shared" si="10"/>
        <v/>
      </c>
      <c r="B355" s="41"/>
      <c r="C355" s="42"/>
      <c r="D355" s="35">
        <f t="shared" si="11"/>
        <v>0</v>
      </c>
    </row>
    <row r="356" spans="1:4">
      <c r="A356" s="40" t="str">
        <f t="shared" si="10"/>
        <v/>
      </c>
      <c r="B356" s="41"/>
      <c r="C356" s="42"/>
      <c r="D356" s="35">
        <f t="shared" si="11"/>
        <v>0</v>
      </c>
    </row>
    <row r="357" spans="1:4">
      <c r="A357" s="40" t="str">
        <f t="shared" si="10"/>
        <v/>
      </c>
      <c r="B357" s="41"/>
      <c r="C357" s="42"/>
      <c r="D357" s="35">
        <f t="shared" si="11"/>
        <v>0</v>
      </c>
    </row>
    <row r="358" spans="1:4">
      <c r="A358" s="40" t="str">
        <f t="shared" si="10"/>
        <v/>
      </c>
      <c r="B358" s="41"/>
      <c r="C358" s="42"/>
      <c r="D358" s="35">
        <f t="shared" si="11"/>
        <v>0</v>
      </c>
    </row>
    <row r="359" spans="1:4">
      <c r="A359" s="40" t="str">
        <f t="shared" si="10"/>
        <v/>
      </c>
      <c r="B359" s="41"/>
      <c r="C359" s="42"/>
      <c r="D359" s="35">
        <f t="shared" si="11"/>
        <v>0</v>
      </c>
    </row>
    <row r="360" spans="1:4">
      <c r="A360" s="40" t="str">
        <f t="shared" si="10"/>
        <v/>
      </c>
      <c r="B360" s="41"/>
      <c r="C360" s="42"/>
      <c r="D360" s="35">
        <f t="shared" si="11"/>
        <v>0</v>
      </c>
    </row>
    <row r="361" spans="1:4">
      <c r="A361" s="40" t="str">
        <f t="shared" si="10"/>
        <v/>
      </c>
      <c r="B361" s="41"/>
      <c r="C361" s="42"/>
      <c r="D361" s="35">
        <f t="shared" si="11"/>
        <v>0</v>
      </c>
    </row>
    <row r="362" spans="1:4">
      <c r="A362" s="40" t="str">
        <f t="shared" si="10"/>
        <v/>
      </c>
      <c r="B362" s="41"/>
      <c r="C362" s="42"/>
      <c r="D362" s="35">
        <f t="shared" si="11"/>
        <v>0</v>
      </c>
    </row>
    <row r="363" spans="1:4">
      <c r="A363" s="40" t="str">
        <f t="shared" si="10"/>
        <v/>
      </c>
      <c r="B363" s="41"/>
      <c r="C363" s="42"/>
      <c r="D363" s="35">
        <f t="shared" si="11"/>
        <v>0</v>
      </c>
    </row>
    <row r="364" spans="1:4">
      <c r="A364" s="40" t="str">
        <f t="shared" si="10"/>
        <v/>
      </c>
      <c r="B364" s="41"/>
      <c r="C364" s="42"/>
      <c r="D364" s="35">
        <f t="shared" si="11"/>
        <v>0</v>
      </c>
    </row>
    <row r="365" spans="1:4">
      <c r="A365" s="40" t="str">
        <f t="shared" si="10"/>
        <v/>
      </c>
      <c r="B365" s="41"/>
      <c r="C365" s="42"/>
      <c r="D365" s="35">
        <f t="shared" si="11"/>
        <v>0</v>
      </c>
    </row>
    <row r="366" spans="1:4">
      <c r="A366" s="40" t="str">
        <f t="shared" si="10"/>
        <v/>
      </c>
      <c r="B366" s="41"/>
      <c r="C366" s="42"/>
      <c r="D366" s="35">
        <f t="shared" si="11"/>
        <v>0</v>
      </c>
    </row>
    <row r="367" spans="1:4">
      <c r="A367" s="40" t="str">
        <f t="shared" si="10"/>
        <v/>
      </c>
      <c r="B367" s="41"/>
      <c r="C367" s="42"/>
      <c r="D367" s="35">
        <f t="shared" si="11"/>
        <v>0</v>
      </c>
    </row>
    <row r="368" spans="1:4">
      <c r="A368" s="40" t="str">
        <f t="shared" si="10"/>
        <v/>
      </c>
      <c r="B368" s="41"/>
      <c r="C368" s="42"/>
      <c r="D368" s="35">
        <f t="shared" si="11"/>
        <v>0</v>
      </c>
    </row>
    <row r="369" spans="1:4">
      <c r="A369" s="40" t="str">
        <f t="shared" si="10"/>
        <v/>
      </c>
      <c r="B369" s="41"/>
      <c r="C369" s="42"/>
      <c r="D369" s="35">
        <f t="shared" si="11"/>
        <v>0</v>
      </c>
    </row>
    <row r="370" spans="1:4">
      <c r="A370" s="40" t="str">
        <f t="shared" si="10"/>
        <v/>
      </c>
      <c r="B370" s="41"/>
      <c r="C370" s="42"/>
      <c r="D370" s="35">
        <f t="shared" si="11"/>
        <v>0</v>
      </c>
    </row>
    <row r="371" spans="1:4">
      <c r="A371" s="40" t="str">
        <f t="shared" si="10"/>
        <v/>
      </c>
      <c r="B371" s="41"/>
      <c r="C371" s="42"/>
      <c r="D371" s="35">
        <f t="shared" si="11"/>
        <v>0</v>
      </c>
    </row>
    <row r="372" spans="1:4">
      <c r="A372" s="40" t="str">
        <f t="shared" si="10"/>
        <v/>
      </c>
      <c r="B372" s="41"/>
      <c r="C372" s="42"/>
      <c r="D372" s="35">
        <f t="shared" si="11"/>
        <v>0</v>
      </c>
    </row>
    <row r="373" spans="1:4">
      <c r="A373" s="40" t="str">
        <f t="shared" si="10"/>
        <v/>
      </c>
      <c r="B373" s="41"/>
      <c r="C373" s="42"/>
      <c r="D373" s="35">
        <f t="shared" si="11"/>
        <v>0</v>
      </c>
    </row>
    <row r="374" spans="1:4">
      <c r="A374" s="40" t="str">
        <f t="shared" si="10"/>
        <v/>
      </c>
      <c r="B374" s="41"/>
      <c r="C374" s="42"/>
      <c r="D374" s="35">
        <f t="shared" si="11"/>
        <v>0</v>
      </c>
    </row>
    <row r="375" spans="1:4">
      <c r="A375" s="40" t="str">
        <f t="shared" si="10"/>
        <v/>
      </c>
      <c r="B375" s="41"/>
      <c r="C375" s="42"/>
      <c r="D375" s="35">
        <f t="shared" si="11"/>
        <v>0</v>
      </c>
    </row>
    <row r="376" spans="1:4">
      <c r="A376" s="40" t="str">
        <f t="shared" si="10"/>
        <v/>
      </c>
      <c r="B376" s="41"/>
      <c r="C376" s="42"/>
      <c r="D376" s="35">
        <f t="shared" si="11"/>
        <v>0</v>
      </c>
    </row>
    <row r="377" spans="1:4">
      <c r="A377" s="40" t="str">
        <f t="shared" si="10"/>
        <v/>
      </c>
      <c r="B377" s="41"/>
      <c r="C377" s="42"/>
      <c r="D377" s="35">
        <f t="shared" si="11"/>
        <v>0</v>
      </c>
    </row>
    <row r="378" spans="1:4">
      <c r="A378" s="40" t="str">
        <f t="shared" si="10"/>
        <v/>
      </c>
      <c r="B378" s="41"/>
      <c r="C378" s="42"/>
      <c r="D378" s="35">
        <f t="shared" si="11"/>
        <v>0</v>
      </c>
    </row>
    <row r="379" spans="1:4">
      <c r="A379" s="40" t="str">
        <f t="shared" si="10"/>
        <v/>
      </c>
      <c r="B379" s="41"/>
      <c r="C379" s="42"/>
      <c r="D379" s="35">
        <f t="shared" si="11"/>
        <v>0</v>
      </c>
    </row>
    <row r="380" spans="1:4">
      <c r="A380" s="40" t="str">
        <f t="shared" si="10"/>
        <v/>
      </c>
      <c r="B380" s="41"/>
      <c r="C380" s="42"/>
      <c r="D380" s="35">
        <f t="shared" si="11"/>
        <v>0</v>
      </c>
    </row>
    <row r="381" spans="1:4">
      <c r="A381" s="40" t="str">
        <f t="shared" si="10"/>
        <v/>
      </c>
      <c r="B381" s="41"/>
      <c r="C381" s="42"/>
      <c r="D381" s="35">
        <f t="shared" si="11"/>
        <v>0</v>
      </c>
    </row>
    <row r="382" spans="1:4">
      <c r="A382" s="40" t="str">
        <f t="shared" si="10"/>
        <v/>
      </c>
      <c r="B382" s="41"/>
      <c r="C382" s="42"/>
      <c r="D382" s="35">
        <f t="shared" si="11"/>
        <v>0</v>
      </c>
    </row>
    <row r="383" spans="1:4">
      <c r="A383" s="40" t="str">
        <f t="shared" si="10"/>
        <v/>
      </c>
      <c r="B383" s="41"/>
      <c r="C383" s="42"/>
      <c r="D383" s="35">
        <f t="shared" si="11"/>
        <v>0</v>
      </c>
    </row>
    <row r="384" spans="1:4">
      <c r="A384" s="40" t="str">
        <f t="shared" si="10"/>
        <v/>
      </c>
      <c r="B384" s="41"/>
      <c r="C384" s="42"/>
      <c r="D384" s="35">
        <f t="shared" si="11"/>
        <v>0</v>
      </c>
    </row>
    <row r="385" spans="1:4">
      <c r="A385" s="40" t="str">
        <f t="shared" si="10"/>
        <v/>
      </c>
      <c r="B385" s="41"/>
      <c r="C385" s="42"/>
      <c r="D385" s="35">
        <f t="shared" si="11"/>
        <v>0</v>
      </c>
    </row>
    <row r="386" spans="1:4">
      <c r="A386" s="40" t="str">
        <f t="shared" ref="A386:A449" si="12">TRIM(C386)</f>
        <v/>
      </c>
      <c r="B386" s="41"/>
      <c r="C386" s="42"/>
      <c r="D386" s="35">
        <f t="shared" ref="D386:D449" si="13">IF(A386="",0,IF(COUNTIF($A$2:$A$1001,A386)&gt;1,1,0))</f>
        <v>0</v>
      </c>
    </row>
    <row r="387" spans="1:4">
      <c r="A387" s="40" t="str">
        <f t="shared" si="12"/>
        <v/>
      </c>
      <c r="B387" s="41"/>
      <c r="C387" s="42"/>
      <c r="D387" s="35">
        <f t="shared" si="13"/>
        <v>0</v>
      </c>
    </row>
    <row r="388" spans="1:4">
      <c r="A388" s="40" t="str">
        <f t="shared" si="12"/>
        <v/>
      </c>
      <c r="B388" s="41"/>
      <c r="C388" s="42"/>
      <c r="D388" s="35">
        <f t="shared" si="13"/>
        <v>0</v>
      </c>
    </row>
    <row r="389" spans="1:4">
      <c r="A389" s="40" t="str">
        <f t="shared" si="12"/>
        <v/>
      </c>
      <c r="B389" s="41"/>
      <c r="C389" s="42"/>
      <c r="D389" s="35">
        <f t="shared" si="13"/>
        <v>0</v>
      </c>
    </row>
    <row r="390" spans="1:4">
      <c r="A390" s="40" t="str">
        <f t="shared" si="12"/>
        <v/>
      </c>
      <c r="B390" s="41"/>
      <c r="C390" s="42"/>
      <c r="D390" s="35">
        <f t="shared" si="13"/>
        <v>0</v>
      </c>
    </row>
    <row r="391" spans="1:4">
      <c r="A391" s="40" t="str">
        <f t="shared" si="12"/>
        <v/>
      </c>
      <c r="B391" s="41"/>
      <c r="C391" s="42"/>
      <c r="D391" s="35">
        <f t="shared" si="13"/>
        <v>0</v>
      </c>
    </row>
    <row r="392" spans="1:4">
      <c r="A392" s="40" t="str">
        <f t="shared" si="12"/>
        <v/>
      </c>
      <c r="B392" s="41"/>
      <c r="C392" s="42"/>
      <c r="D392" s="35">
        <f t="shared" si="13"/>
        <v>0</v>
      </c>
    </row>
    <row r="393" spans="1:4">
      <c r="A393" s="40" t="str">
        <f t="shared" si="12"/>
        <v/>
      </c>
      <c r="B393" s="41"/>
      <c r="C393" s="42"/>
      <c r="D393" s="35">
        <f t="shared" si="13"/>
        <v>0</v>
      </c>
    </row>
    <row r="394" spans="1:4">
      <c r="A394" s="40" t="str">
        <f t="shared" si="12"/>
        <v/>
      </c>
      <c r="B394" s="41"/>
      <c r="C394" s="42"/>
      <c r="D394" s="35">
        <f t="shared" si="13"/>
        <v>0</v>
      </c>
    </row>
    <row r="395" spans="1:4">
      <c r="A395" s="40" t="str">
        <f t="shared" si="12"/>
        <v/>
      </c>
      <c r="B395" s="41"/>
      <c r="C395" s="42"/>
      <c r="D395" s="35">
        <f t="shared" si="13"/>
        <v>0</v>
      </c>
    </row>
    <row r="396" spans="1:4">
      <c r="A396" s="40" t="str">
        <f t="shared" si="12"/>
        <v/>
      </c>
      <c r="B396" s="41"/>
      <c r="C396" s="42"/>
      <c r="D396" s="35">
        <f t="shared" si="13"/>
        <v>0</v>
      </c>
    </row>
    <row r="397" spans="1:4">
      <c r="A397" s="40" t="str">
        <f t="shared" si="12"/>
        <v/>
      </c>
      <c r="B397" s="41"/>
      <c r="C397" s="42"/>
      <c r="D397" s="35">
        <f t="shared" si="13"/>
        <v>0</v>
      </c>
    </row>
    <row r="398" spans="1:4">
      <c r="A398" s="40" t="str">
        <f t="shared" si="12"/>
        <v/>
      </c>
      <c r="B398" s="41"/>
      <c r="C398" s="42"/>
      <c r="D398" s="35">
        <f t="shared" si="13"/>
        <v>0</v>
      </c>
    </row>
    <row r="399" spans="1:4">
      <c r="A399" s="40" t="str">
        <f t="shared" si="12"/>
        <v/>
      </c>
      <c r="B399" s="41"/>
      <c r="C399" s="42"/>
      <c r="D399" s="35">
        <f t="shared" si="13"/>
        <v>0</v>
      </c>
    </row>
    <row r="400" spans="1:4">
      <c r="A400" s="40" t="str">
        <f t="shared" si="12"/>
        <v/>
      </c>
      <c r="B400" s="41"/>
      <c r="C400" s="42"/>
      <c r="D400" s="35">
        <f t="shared" si="13"/>
        <v>0</v>
      </c>
    </row>
    <row r="401" spans="1:4">
      <c r="A401" s="40" t="str">
        <f t="shared" si="12"/>
        <v/>
      </c>
      <c r="B401" s="41"/>
      <c r="C401" s="42"/>
      <c r="D401" s="35">
        <f t="shared" si="13"/>
        <v>0</v>
      </c>
    </row>
    <row r="402" spans="1:4">
      <c r="A402" s="40" t="str">
        <f t="shared" si="12"/>
        <v/>
      </c>
      <c r="B402" s="41"/>
      <c r="C402" s="42"/>
      <c r="D402" s="35">
        <f t="shared" si="13"/>
        <v>0</v>
      </c>
    </row>
    <row r="403" spans="1:4">
      <c r="A403" s="40" t="str">
        <f t="shared" si="12"/>
        <v/>
      </c>
      <c r="B403" s="41"/>
      <c r="C403" s="42"/>
      <c r="D403" s="35">
        <f t="shared" si="13"/>
        <v>0</v>
      </c>
    </row>
    <row r="404" spans="1:4">
      <c r="A404" s="40" t="str">
        <f t="shared" si="12"/>
        <v/>
      </c>
      <c r="B404" s="41"/>
      <c r="C404" s="42"/>
      <c r="D404" s="35">
        <f t="shared" si="13"/>
        <v>0</v>
      </c>
    </row>
    <row r="405" spans="1:4">
      <c r="A405" s="40" t="str">
        <f t="shared" si="12"/>
        <v/>
      </c>
      <c r="B405" s="41"/>
      <c r="C405" s="42"/>
      <c r="D405" s="35">
        <f t="shared" si="13"/>
        <v>0</v>
      </c>
    </row>
    <row r="406" spans="1:4">
      <c r="A406" s="40" t="str">
        <f t="shared" si="12"/>
        <v/>
      </c>
      <c r="B406" s="41"/>
      <c r="C406" s="42"/>
      <c r="D406" s="35">
        <f t="shared" si="13"/>
        <v>0</v>
      </c>
    </row>
    <row r="407" spans="1:4">
      <c r="A407" s="40" t="str">
        <f t="shared" si="12"/>
        <v/>
      </c>
      <c r="B407" s="41"/>
      <c r="C407" s="42"/>
      <c r="D407" s="35">
        <f t="shared" si="13"/>
        <v>0</v>
      </c>
    </row>
    <row r="408" spans="1:4">
      <c r="A408" s="40" t="str">
        <f t="shared" si="12"/>
        <v/>
      </c>
      <c r="B408" s="41"/>
      <c r="C408" s="42"/>
      <c r="D408" s="35">
        <f t="shared" si="13"/>
        <v>0</v>
      </c>
    </row>
    <row r="409" spans="1:4">
      <c r="A409" s="40" t="str">
        <f t="shared" si="12"/>
        <v/>
      </c>
      <c r="B409" s="41"/>
      <c r="C409" s="42"/>
      <c r="D409" s="35">
        <f t="shared" si="13"/>
        <v>0</v>
      </c>
    </row>
    <row r="410" spans="1:4">
      <c r="A410" s="40" t="str">
        <f t="shared" si="12"/>
        <v/>
      </c>
      <c r="B410" s="41"/>
      <c r="C410" s="42"/>
      <c r="D410" s="35">
        <f t="shared" si="13"/>
        <v>0</v>
      </c>
    </row>
    <row r="411" spans="1:4">
      <c r="A411" s="40" t="str">
        <f t="shared" si="12"/>
        <v/>
      </c>
      <c r="B411" s="41"/>
      <c r="C411" s="42"/>
      <c r="D411" s="35">
        <f t="shared" si="13"/>
        <v>0</v>
      </c>
    </row>
    <row r="412" spans="1:4">
      <c r="A412" s="40" t="str">
        <f t="shared" si="12"/>
        <v/>
      </c>
      <c r="B412" s="41"/>
      <c r="C412" s="42"/>
      <c r="D412" s="35">
        <f t="shared" si="13"/>
        <v>0</v>
      </c>
    </row>
    <row r="413" spans="1:4">
      <c r="A413" s="40" t="str">
        <f t="shared" si="12"/>
        <v/>
      </c>
      <c r="B413" s="41"/>
      <c r="C413" s="42"/>
      <c r="D413" s="35">
        <f t="shared" si="13"/>
        <v>0</v>
      </c>
    </row>
    <row r="414" spans="1:4">
      <c r="A414" s="40" t="str">
        <f t="shared" si="12"/>
        <v/>
      </c>
      <c r="B414" s="41"/>
      <c r="C414" s="42"/>
      <c r="D414" s="35">
        <f t="shared" si="13"/>
        <v>0</v>
      </c>
    </row>
    <row r="415" spans="1:4">
      <c r="A415" s="40" t="str">
        <f t="shared" si="12"/>
        <v/>
      </c>
      <c r="B415" s="41"/>
      <c r="C415" s="42"/>
      <c r="D415" s="35">
        <f t="shared" si="13"/>
        <v>0</v>
      </c>
    </row>
    <row r="416" spans="1:4">
      <c r="A416" s="40" t="str">
        <f t="shared" si="12"/>
        <v/>
      </c>
      <c r="B416" s="41"/>
      <c r="C416" s="42"/>
      <c r="D416" s="35">
        <f t="shared" si="13"/>
        <v>0</v>
      </c>
    </row>
    <row r="417" spans="1:4">
      <c r="A417" s="40" t="str">
        <f t="shared" si="12"/>
        <v/>
      </c>
      <c r="B417" s="41"/>
      <c r="C417" s="42"/>
      <c r="D417" s="35">
        <f t="shared" si="13"/>
        <v>0</v>
      </c>
    </row>
    <row r="418" spans="1:4">
      <c r="A418" s="40" t="str">
        <f t="shared" si="12"/>
        <v/>
      </c>
      <c r="B418" s="41"/>
      <c r="C418" s="42"/>
      <c r="D418" s="35">
        <f t="shared" si="13"/>
        <v>0</v>
      </c>
    </row>
    <row r="419" spans="1:4">
      <c r="A419" s="40" t="str">
        <f t="shared" si="12"/>
        <v/>
      </c>
      <c r="B419" s="41"/>
      <c r="C419" s="42"/>
      <c r="D419" s="35">
        <f t="shared" si="13"/>
        <v>0</v>
      </c>
    </row>
    <row r="420" spans="1:4">
      <c r="A420" s="40" t="str">
        <f t="shared" si="12"/>
        <v/>
      </c>
      <c r="B420" s="41"/>
      <c r="C420" s="42"/>
      <c r="D420" s="35">
        <f t="shared" si="13"/>
        <v>0</v>
      </c>
    </row>
    <row r="421" spans="1:4">
      <c r="A421" s="40" t="str">
        <f t="shared" si="12"/>
        <v/>
      </c>
      <c r="B421" s="41"/>
      <c r="C421" s="42"/>
      <c r="D421" s="35">
        <f t="shared" si="13"/>
        <v>0</v>
      </c>
    </row>
    <row r="422" spans="1:4">
      <c r="A422" s="40" t="str">
        <f t="shared" si="12"/>
        <v/>
      </c>
      <c r="B422" s="41"/>
      <c r="C422" s="42"/>
      <c r="D422" s="35">
        <f t="shared" si="13"/>
        <v>0</v>
      </c>
    </row>
    <row r="423" spans="1:4">
      <c r="A423" s="40" t="str">
        <f t="shared" si="12"/>
        <v/>
      </c>
      <c r="B423" s="41"/>
      <c r="C423" s="42"/>
      <c r="D423" s="35">
        <f t="shared" si="13"/>
        <v>0</v>
      </c>
    </row>
    <row r="424" spans="1:4">
      <c r="A424" s="40" t="str">
        <f t="shared" si="12"/>
        <v/>
      </c>
      <c r="B424" s="41"/>
      <c r="C424" s="42"/>
      <c r="D424" s="35">
        <f t="shared" si="13"/>
        <v>0</v>
      </c>
    </row>
    <row r="425" spans="1:4">
      <c r="A425" s="40" t="str">
        <f t="shared" si="12"/>
        <v/>
      </c>
      <c r="B425" s="41"/>
      <c r="C425" s="42"/>
      <c r="D425" s="35">
        <f t="shared" si="13"/>
        <v>0</v>
      </c>
    </row>
    <row r="426" spans="1:4">
      <c r="A426" s="40" t="str">
        <f t="shared" si="12"/>
        <v/>
      </c>
      <c r="B426" s="41"/>
      <c r="C426" s="42"/>
      <c r="D426" s="35">
        <f t="shared" si="13"/>
        <v>0</v>
      </c>
    </row>
    <row r="427" spans="1:4">
      <c r="A427" s="40" t="str">
        <f t="shared" si="12"/>
        <v/>
      </c>
      <c r="B427" s="41"/>
      <c r="C427" s="42"/>
      <c r="D427" s="35">
        <f t="shared" si="13"/>
        <v>0</v>
      </c>
    </row>
    <row r="428" spans="1:4">
      <c r="A428" s="40" t="str">
        <f t="shared" si="12"/>
        <v/>
      </c>
      <c r="B428" s="41"/>
      <c r="C428" s="42"/>
      <c r="D428" s="35">
        <f t="shared" si="13"/>
        <v>0</v>
      </c>
    </row>
    <row r="429" spans="1:4">
      <c r="A429" s="40" t="str">
        <f t="shared" si="12"/>
        <v/>
      </c>
      <c r="B429" s="41"/>
      <c r="C429" s="42"/>
      <c r="D429" s="35">
        <f t="shared" si="13"/>
        <v>0</v>
      </c>
    </row>
    <row r="430" spans="1:4">
      <c r="A430" s="40" t="str">
        <f t="shared" si="12"/>
        <v/>
      </c>
      <c r="B430" s="41"/>
      <c r="C430" s="42"/>
      <c r="D430" s="35">
        <f t="shared" si="13"/>
        <v>0</v>
      </c>
    </row>
    <row r="431" spans="1:4">
      <c r="A431" s="40" t="str">
        <f t="shared" si="12"/>
        <v/>
      </c>
      <c r="B431" s="41"/>
      <c r="C431" s="42"/>
      <c r="D431" s="35">
        <f t="shared" si="13"/>
        <v>0</v>
      </c>
    </row>
    <row r="432" spans="1:4">
      <c r="A432" s="40" t="str">
        <f t="shared" si="12"/>
        <v/>
      </c>
      <c r="B432" s="41"/>
      <c r="C432" s="42"/>
      <c r="D432" s="35">
        <f t="shared" si="13"/>
        <v>0</v>
      </c>
    </row>
    <row r="433" spans="1:4">
      <c r="A433" s="40" t="str">
        <f t="shared" si="12"/>
        <v/>
      </c>
      <c r="B433" s="41"/>
      <c r="C433" s="42"/>
      <c r="D433" s="35">
        <f t="shared" si="13"/>
        <v>0</v>
      </c>
    </row>
    <row r="434" spans="1:4">
      <c r="A434" s="40" t="str">
        <f t="shared" si="12"/>
        <v/>
      </c>
      <c r="B434" s="41"/>
      <c r="C434" s="42"/>
      <c r="D434" s="35">
        <f t="shared" si="13"/>
        <v>0</v>
      </c>
    </row>
    <row r="435" spans="1:4">
      <c r="A435" s="40" t="str">
        <f t="shared" si="12"/>
        <v/>
      </c>
      <c r="B435" s="41"/>
      <c r="C435" s="42"/>
      <c r="D435" s="35">
        <f t="shared" si="13"/>
        <v>0</v>
      </c>
    </row>
    <row r="436" spans="1:4">
      <c r="A436" s="40" t="str">
        <f t="shared" si="12"/>
        <v/>
      </c>
      <c r="B436" s="41"/>
      <c r="C436" s="42"/>
      <c r="D436" s="35">
        <f t="shared" si="13"/>
        <v>0</v>
      </c>
    </row>
    <row r="437" spans="1:4">
      <c r="A437" s="40" t="str">
        <f t="shared" si="12"/>
        <v/>
      </c>
      <c r="B437" s="41"/>
      <c r="C437" s="42"/>
      <c r="D437" s="35">
        <f t="shared" si="13"/>
        <v>0</v>
      </c>
    </row>
    <row r="438" spans="1:4">
      <c r="A438" s="40" t="str">
        <f t="shared" si="12"/>
        <v/>
      </c>
      <c r="B438" s="41"/>
      <c r="C438" s="42"/>
      <c r="D438" s="35">
        <f t="shared" si="13"/>
        <v>0</v>
      </c>
    </row>
    <row r="439" spans="1:4">
      <c r="A439" s="40" t="str">
        <f t="shared" si="12"/>
        <v/>
      </c>
      <c r="B439" s="41"/>
      <c r="C439" s="42"/>
      <c r="D439" s="35">
        <f t="shared" si="13"/>
        <v>0</v>
      </c>
    </row>
    <row r="440" spans="1:4">
      <c r="A440" s="40" t="str">
        <f t="shared" si="12"/>
        <v/>
      </c>
      <c r="B440" s="41"/>
      <c r="C440" s="42"/>
      <c r="D440" s="35">
        <f t="shared" si="13"/>
        <v>0</v>
      </c>
    </row>
    <row r="441" spans="1:4">
      <c r="A441" s="40" t="str">
        <f t="shared" si="12"/>
        <v/>
      </c>
      <c r="B441" s="41"/>
      <c r="C441" s="42"/>
      <c r="D441" s="35">
        <f t="shared" si="13"/>
        <v>0</v>
      </c>
    </row>
    <row r="442" spans="1:4">
      <c r="A442" s="40" t="str">
        <f t="shared" si="12"/>
        <v/>
      </c>
      <c r="B442" s="41"/>
      <c r="C442" s="42"/>
      <c r="D442" s="35">
        <f t="shared" si="13"/>
        <v>0</v>
      </c>
    </row>
    <row r="443" spans="1:4">
      <c r="A443" s="40" t="str">
        <f t="shared" si="12"/>
        <v/>
      </c>
      <c r="B443" s="41"/>
      <c r="C443" s="42"/>
      <c r="D443" s="35">
        <f t="shared" si="13"/>
        <v>0</v>
      </c>
    </row>
    <row r="444" spans="1:4">
      <c r="A444" s="40" t="str">
        <f t="shared" si="12"/>
        <v/>
      </c>
      <c r="B444" s="41"/>
      <c r="C444" s="42"/>
      <c r="D444" s="35">
        <f t="shared" si="13"/>
        <v>0</v>
      </c>
    </row>
    <row r="445" spans="1:4">
      <c r="A445" s="40" t="str">
        <f t="shared" si="12"/>
        <v/>
      </c>
      <c r="B445" s="41"/>
      <c r="C445" s="42"/>
      <c r="D445" s="35">
        <f t="shared" si="13"/>
        <v>0</v>
      </c>
    </row>
    <row r="446" spans="1:4">
      <c r="A446" s="40" t="str">
        <f t="shared" si="12"/>
        <v/>
      </c>
      <c r="B446" s="41"/>
      <c r="C446" s="42"/>
      <c r="D446" s="35">
        <f t="shared" si="13"/>
        <v>0</v>
      </c>
    </row>
    <row r="447" spans="1:4">
      <c r="A447" s="40" t="str">
        <f t="shared" si="12"/>
        <v/>
      </c>
      <c r="B447" s="41"/>
      <c r="C447" s="42"/>
      <c r="D447" s="35">
        <f t="shared" si="13"/>
        <v>0</v>
      </c>
    </row>
    <row r="448" spans="1:4">
      <c r="A448" s="40" t="str">
        <f t="shared" si="12"/>
        <v/>
      </c>
      <c r="B448" s="41"/>
      <c r="C448" s="42"/>
      <c r="D448" s="35">
        <f t="shared" si="13"/>
        <v>0</v>
      </c>
    </row>
    <row r="449" spans="1:4">
      <c r="A449" s="40" t="str">
        <f t="shared" si="12"/>
        <v/>
      </c>
      <c r="B449" s="41"/>
      <c r="C449" s="42"/>
      <c r="D449" s="35">
        <f t="shared" si="13"/>
        <v>0</v>
      </c>
    </row>
    <row r="450" spans="1:4">
      <c r="A450" s="40" t="str">
        <f t="shared" ref="A450:A513" si="14">TRIM(C450)</f>
        <v/>
      </c>
      <c r="B450" s="41"/>
      <c r="C450" s="42"/>
      <c r="D450" s="35">
        <f t="shared" ref="D450:D513" si="15">IF(A450="",0,IF(COUNTIF($A$2:$A$1001,A450)&gt;1,1,0))</f>
        <v>0</v>
      </c>
    </row>
    <row r="451" spans="1:4">
      <c r="A451" s="40" t="str">
        <f t="shared" si="14"/>
        <v/>
      </c>
      <c r="B451" s="41"/>
      <c r="C451" s="42"/>
      <c r="D451" s="35">
        <f t="shared" si="15"/>
        <v>0</v>
      </c>
    </row>
    <row r="452" spans="1:4">
      <c r="A452" s="40" t="str">
        <f t="shared" si="14"/>
        <v/>
      </c>
      <c r="B452" s="41"/>
      <c r="C452" s="42"/>
      <c r="D452" s="35">
        <f t="shared" si="15"/>
        <v>0</v>
      </c>
    </row>
    <row r="453" spans="1:4">
      <c r="A453" s="40" t="str">
        <f t="shared" si="14"/>
        <v/>
      </c>
      <c r="B453" s="41"/>
      <c r="C453" s="42"/>
      <c r="D453" s="35">
        <f t="shared" si="15"/>
        <v>0</v>
      </c>
    </row>
    <row r="454" spans="1:4">
      <c r="A454" s="40" t="str">
        <f t="shared" si="14"/>
        <v/>
      </c>
      <c r="B454" s="41"/>
      <c r="C454" s="42"/>
      <c r="D454" s="35">
        <f t="shared" si="15"/>
        <v>0</v>
      </c>
    </row>
    <row r="455" spans="1:4">
      <c r="A455" s="40" t="str">
        <f t="shared" si="14"/>
        <v/>
      </c>
      <c r="B455" s="41"/>
      <c r="C455" s="42"/>
      <c r="D455" s="35">
        <f t="shared" si="15"/>
        <v>0</v>
      </c>
    </row>
    <row r="456" spans="1:4">
      <c r="A456" s="40" t="str">
        <f t="shared" si="14"/>
        <v/>
      </c>
      <c r="B456" s="41"/>
      <c r="C456" s="42"/>
      <c r="D456" s="35">
        <f t="shared" si="15"/>
        <v>0</v>
      </c>
    </row>
    <row r="457" spans="1:4">
      <c r="A457" s="40" t="str">
        <f t="shared" si="14"/>
        <v/>
      </c>
      <c r="B457" s="41"/>
      <c r="C457" s="42"/>
      <c r="D457" s="35">
        <f t="shared" si="15"/>
        <v>0</v>
      </c>
    </row>
    <row r="458" spans="1:4">
      <c r="A458" s="40" t="str">
        <f t="shared" si="14"/>
        <v/>
      </c>
      <c r="B458" s="41"/>
      <c r="C458" s="42"/>
      <c r="D458" s="35">
        <f t="shared" si="15"/>
        <v>0</v>
      </c>
    </row>
    <row r="459" spans="1:4">
      <c r="A459" s="40" t="str">
        <f t="shared" si="14"/>
        <v/>
      </c>
      <c r="B459" s="41"/>
      <c r="C459" s="42"/>
      <c r="D459" s="35">
        <f t="shared" si="15"/>
        <v>0</v>
      </c>
    </row>
    <row r="460" spans="1:4">
      <c r="A460" s="40" t="str">
        <f t="shared" si="14"/>
        <v/>
      </c>
      <c r="B460" s="41"/>
      <c r="C460" s="42"/>
      <c r="D460" s="35">
        <f t="shared" si="15"/>
        <v>0</v>
      </c>
    </row>
    <row r="461" spans="1:4">
      <c r="A461" s="40" t="str">
        <f t="shared" si="14"/>
        <v/>
      </c>
      <c r="B461" s="41"/>
      <c r="C461" s="42"/>
      <c r="D461" s="35">
        <f t="shared" si="15"/>
        <v>0</v>
      </c>
    </row>
    <row r="462" spans="1:4">
      <c r="A462" s="40" t="str">
        <f t="shared" si="14"/>
        <v/>
      </c>
      <c r="B462" s="41"/>
      <c r="C462" s="42"/>
      <c r="D462" s="35">
        <f t="shared" si="15"/>
        <v>0</v>
      </c>
    </row>
    <row r="463" spans="1:4">
      <c r="A463" s="40" t="str">
        <f t="shared" si="14"/>
        <v/>
      </c>
      <c r="B463" s="41"/>
      <c r="C463" s="42"/>
      <c r="D463" s="35">
        <f t="shared" si="15"/>
        <v>0</v>
      </c>
    </row>
    <row r="464" spans="1:4">
      <c r="A464" s="40" t="str">
        <f t="shared" si="14"/>
        <v/>
      </c>
      <c r="B464" s="41"/>
      <c r="C464" s="42"/>
      <c r="D464" s="35">
        <f t="shared" si="15"/>
        <v>0</v>
      </c>
    </row>
    <row r="465" spans="1:4">
      <c r="A465" s="40" t="str">
        <f t="shared" si="14"/>
        <v/>
      </c>
      <c r="B465" s="41"/>
      <c r="C465" s="42"/>
      <c r="D465" s="35">
        <f t="shared" si="15"/>
        <v>0</v>
      </c>
    </row>
    <row r="466" spans="1:4">
      <c r="A466" s="40" t="str">
        <f t="shared" si="14"/>
        <v/>
      </c>
      <c r="B466" s="41"/>
      <c r="C466" s="42"/>
      <c r="D466" s="35">
        <f t="shared" si="15"/>
        <v>0</v>
      </c>
    </row>
    <row r="467" spans="1:4">
      <c r="A467" s="40" t="str">
        <f t="shared" si="14"/>
        <v/>
      </c>
      <c r="B467" s="41"/>
      <c r="C467" s="42"/>
      <c r="D467" s="35">
        <f t="shared" si="15"/>
        <v>0</v>
      </c>
    </row>
    <row r="468" spans="1:4">
      <c r="A468" s="40" t="str">
        <f t="shared" si="14"/>
        <v/>
      </c>
      <c r="B468" s="41"/>
      <c r="C468" s="42"/>
      <c r="D468" s="35">
        <f t="shared" si="15"/>
        <v>0</v>
      </c>
    </row>
    <row r="469" spans="1:4">
      <c r="A469" s="40" t="str">
        <f t="shared" si="14"/>
        <v/>
      </c>
      <c r="B469" s="41"/>
      <c r="C469" s="42"/>
      <c r="D469" s="35">
        <f t="shared" si="15"/>
        <v>0</v>
      </c>
    </row>
    <row r="470" spans="1:4">
      <c r="A470" s="40" t="str">
        <f t="shared" si="14"/>
        <v/>
      </c>
      <c r="B470" s="41"/>
      <c r="C470" s="42"/>
      <c r="D470" s="35">
        <f t="shared" si="15"/>
        <v>0</v>
      </c>
    </row>
    <row r="471" spans="1:4">
      <c r="A471" s="40" t="str">
        <f t="shared" si="14"/>
        <v/>
      </c>
      <c r="B471" s="41"/>
      <c r="C471" s="42"/>
      <c r="D471" s="35">
        <f t="shared" si="15"/>
        <v>0</v>
      </c>
    </row>
    <row r="472" spans="1:4">
      <c r="A472" s="40" t="str">
        <f t="shared" si="14"/>
        <v/>
      </c>
      <c r="B472" s="41"/>
      <c r="C472" s="42"/>
      <c r="D472" s="35">
        <f t="shared" si="15"/>
        <v>0</v>
      </c>
    </row>
    <row r="473" spans="1:4">
      <c r="A473" s="40" t="str">
        <f t="shared" si="14"/>
        <v/>
      </c>
      <c r="B473" s="41"/>
      <c r="C473" s="42"/>
      <c r="D473" s="35">
        <f t="shared" si="15"/>
        <v>0</v>
      </c>
    </row>
    <row r="474" spans="1:4">
      <c r="A474" s="40" t="str">
        <f t="shared" si="14"/>
        <v/>
      </c>
      <c r="B474" s="41"/>
      <c r="C474" s="42"/>
      <c r="D474" s="35">
        <f t="shared" si="15"/>
        <v>0</v>
      </c>
    </row>
    <row r="475" spans="1:4">
      <c r="A475" s="40" t="str">
        <f t="shared" si="14"/>
        <v/>
      </c>
      <c r="B475" s="41"/>
      <c r="C475" s="42"/>
      <c r="D475" s="35">
        <f t="shared" si="15"/>
        <v>0</v>
      </c>
    </row>
    <row r="476" spans="1:4">
      <c r="A476" s="40" t="str">
        <f t="shared" si="14"/>
        <v/>
      </c>
      <c r="B476" s="41"/>
      <c r="C476" s="42"/>
      <c r="D476" s="35">
        <f t="shared" si="15"/>
        <v>0</v>
      </c>
    </row>
    <row r="477" spans="1:4">
      <c r="A477" s="40" t="str">
        <f t="shared" si="14"/>
        <v/>
      </c>
      <c r="B477" s="41"/>
      <c r="C477" s="42"/>
      <c r="D477" s="35">
        <f t="shared" si="15"/>
        <v>0</v>
      </c>
    </row>
    <row r="478" spans="1:4">
      <c r="A478" s="40" t="str">
        <f t="shared" si="14"/>
        <v/>
      </c>
      <c r="B478" s="41"/>
      <c r="C478" s="42"/>
      <c r="D478" s="35">
        <f t="shared" si="15"/>
        <v>0</v>
      </c>
    </row>
    <row r="479" spans="1:4">
      <c r="A479" s="40" t="str">
        <f t="shared" si="14"/>
        <v/>
      </c>
      <c r="B479" s="41"/>
      <c r="C479" s="42"/>
      <c r="D479" s="35">
        <f t="shared" si="15"/>
        <v>0</v>
      </c>
    </row>
    <row r="480" spans="1:4">
      <c r="A480" s="40" t="str">
        <f t="shared" si="14"/>
        <v/>
      </c>
      <c r="B480" s="41"/>
      <c r="C480" s="42"/>
      <c r="D480" s="35">
        <f t="shared" si="15"/>
        <v>0</v>
      </c>
    </row>
    <row r="481" spans="1:4">
      <c r="A481" s="40" t="str">
        <f t="shared" si="14"/>
        <v/>
      </c>
      <c r="B481" s="41"/>
      <c r="C481" s="42"/>
      <c r="D481" s="35">
        <f t="shared" si="15"/>
        <v>0</v>
      </c>
    </row>
    <row r="482" spans="1:4">
      <c r="A482" s="40" t="str">
        <f t="shared" si="14"/>
        <v/>
      </c>
      <c r="B482" s="41"/>
      <c r="C482" s="42"/>
      <c r="D482" s="35">
        <f t="shared" si="15"/>
        <v>0</v>
      </c>
    </row>
    <row r="483" spans="1:4">
      <c r="A483" s="40" t="str">
        <f t="shared" si="14"/>
        <v/>
      </c>
      <c r="B483" s="41"/>
      <c r="C483" s="42"/>
      <c r="D483" s="35">
        <f t="shared" si="15"/>
        <v>0</v>
      </c>
    </row>
    <row r="484" spans="1:4">
      <c r="A484" s="40" t="str">
        <f t="shared" si="14"/>
        <v/>
      </c>
      <c r="B484" s="41"/>
      <c r="C484" s="42"/>
      <c r="D484" s="35">
        <f t="shared" si="15"/>
        <v>0</v>
      </c>
    </row>
    <row r="485" spans="1:4">
      <c r="A485" s="40" t="str">
        <f t="shared" si="14"/>
        <v/>
      </c>
      <c r="B485" s="41"/>
      <c r="C485" s="42"/>
      <c r="D485" s="35">
        <f t="shared" si="15"/>
        <v>0</v>
      </c>
    </row>
    <row r="486" spans="1:4">
      <c r="A486" s="40" t="str">
        <f t="shared" si="14"/>
        <v/>
      </c>
      <c r="B486" s="41"/>
      <c r="C486" s="42"/>
      <c r="D486" s="35">
        <f t="shared" si="15"/>
        <v>0</v>
      </c>
    </row>
    <row r="487" spans="1:4">
      <c r="A487" s="40" t="str">
        <f t="shared" si="14"/>
        <v/>
      </c>
      <c r="B487" s="41"/>
      <c r="C487" s="42"/>
      <c r="D487" s="35">
        <f t="shared" si="15"/>
        <v>0</v>
      </c>
    </row>
    <row r="488" spans="1:4">
      <c r="A488" s="40" t="str">
        <f t="shared" si="14"/>
        <v/>
      </c>
      <c r="B488" s="41"/>
      <c r="C488" s="42"/>
      <c r="D488" s="35">
        <f t="shared" si="15"/>
        <v>0</v>
      </c>
    </row>
    <row r="489" spans="1:4">
      <c r="A489" s="40" t="str">
        <f t="shared" si="14"/>
        <v/>
      </c>
      <c r="B489" s="41"/>
      <c r="C489" s="42"/>
      <c r="D489" s="35">
        <f t="shared" si="15"/>
        <v>0</v>
      </c>
    </row>
    <row r="490" spans="1:4">
      <c r="A490" s="40" t="str">
        <f t="shared" si="14"/>
        <v/>
      </c>
      <c r="B490" s="41"/>
      <c r="C490" s="42"/>
      <c r="D490" s="35">
        <f t="shared" si="15"/>
        <v>0</v>
      </c>
    </row>
    <row r="491" spans="1:4">
      <c r="A491" s="40" t="str">
        <f t="shared" si="14"/>
        <v/>
      </c>
      <c r="B491" s="41"/>
      <c r="C491" s="42"/>
      <c r="D491" s="35">
        <f t="shared" si="15"/>
        <v>0</v>
      </c>
    </row>
    <row r="492" spans="1:4">
      <c r="A492" s="40" t="str">
        <f t="shared" si="14"/>
        <v/>
      </c>
      <c r="B492" s="41"/>
      <c r="C492" s="42"/>
      <c r="D492" s="35">
        <f t="shared" si="15"/>
        <v>0</v>
      </c>
    </row>
    <row r="493" spans="1:4">
      <c r="A493" s="40" t="str">
        <f t="shared" si="14"/>
        <v/>
      </c>
      <c r="B493" s="41"/>
      <c r="C493" s="42"/>
      <c r="D493" s="35">
        <f t="shared" si="15"/>
        <v>0</v>
      </c>
    </row>
    <row r="494" spans="1:4">
      <c r="A494" s="40" t="str">
        <f t="shared" si="14"/>
        <v/>
      </c>
      <c r="B494" s="41"/>
      <c r="C494" s="42"/>
      <c r="D494" s="35">
        <f t="shared" si="15"/>
        <v>0</v>
      </c>
    </row>
    <row r="495" spans="1:4">
      <c r="A495" s="40" t="str">
        <f t="shared" si="14"/>
        <v/>
      </c>
      <c r="B495" s="41"/>
      <c r="C495" s="42"/>
      <c r="D495" s="35">
        <f t="shared" si="15"/>
        <v>0</v>
      </c>
    </row>
    <row r="496" spans="1:4">
      <c r="A496" s="40" t="str">
        <f t="shared" si="14"/>
        <v/>
      </c>
      <c r="B496" s="41"/>
      <c r="C496" s="42"/>
      <c r="D496" s="35">
        <f t="shared" si="15"/>
        <v>0</v>
      </c>
    </row>
    <row r="497" spans="1:4">
      <c r="A497" s="40" t="str">
        <f t="shared" si="14"/>
        <v/>
      </c>
      <c r="B497" s="41"/>
      <c r="C497" s="42"/>
      <c r="D497" s="35">
        <f t="shared" si="15"/>
        <v>0</v>
      </c>
    </row>
    <row r="498" spans="1:4">
      <c r="A498" s="40" t="str">
        <f t="shared" si="14"/>
        <v/>
      </c>
      <c r="B498" s="41"/>
      <c r="C498" s="42"/>
      <c r="D498" s="35">
        <f t="shared" si="15"/>
        <v>0</v>
      </c>
    </row>
    <row r="499" spans="1:4">
      <c r="A499" s="40" t="str">
        <f t="shared" si="14"/>
        <v/>
      </c>
      <c r="B499" s="41"/>
      <c r="C499" s="42"/>
      <c r="D499" s="35">
        <f t="shared" si="15"/>
        <v>0</v>
      </c>
    </row>
    <row r="500" spans="1:4">
      <c r="A500" s="40" t="str">
        <f t="shared" si="14"/>
        <v/>
      </c>
      <c r="B500" s="41"/>
      <c r="C500" s="42"/>
      <c r="D500" s="35">
        <f t="shared" si="15"/>
        <v>0</v>
      </c>
    </row>
    <row r="501" spans="1:4">
      <c r="A501" s="40" t="str">
        <f t="shared" si="14"/>
        <v/>
      </c>
      <c r="B501" s="41"/>
      <c r="C501" s="42"/>
      <c r="D501" s="35">
        <f t="shared" si="15"/>
        <v>0</v>
      </c>
    </row>
    <row r="502" spans="1:4">
      <c r="A502" s="40" t="str">
        <f t="shared" si="14"/>
        <v/>
      </c>
      <c r="B502" s="41"/>
      <c r="C502" s="42"/>
      <c r="D502" s="35">
        <f t="shared" si="15"/>
        <v>0</v>
      </c>
    </row>
    <row r="503" spans="1:4">
      <c r="A503" s="40" t="str">
        <f t="shared" si="14"/>
        <v/>
      </c>
      <c r="B503" s="41"/>
      <c r="C503" s="42"/>
      <c r="D503" s="35">
        <f t="shared" si="15"/>
        <v>0</v>
      </c>
    </row>
    <row r="504" spans="1:4">
      <c r="A504" s="40" t="str">
        <f t="shared" si="14"/>
        <v/>
      </c>
      <c r="B504" s="41"/>
      <c r="C504" s="42"/>
      <c r="D504" s="35">
        <f t="shared" si="15"/>
        <v>0</v>
      </c>
    </row>
    <row r="505" spans="1:4">
      <c r="A505" s="40" t="str">
        <f t="shared" si="14"/>
        <v/>
      </c>
      <c r="B505" s="41"/>
      <c r="C505" s="42"/>
      <c r="D505" s="35">
        <f t="shared" si="15"/>
        <v>0</v>
      </c>
    </row>
    <row r="506" spans="1:4">
      <c r="A506" s="40" t="str">
        <f t="shared" si="14"/>
        <v/>
      </c>
      <c r="B506" s="41"/>
      <c r="C506" s="42"/>
      <c r="D506" s="35">
        <f t="shared" si="15"/>
        <v>0</v>
      </c>
    </row>
    <row r="507" spans="1:4">
      <c r="A507" s="40" t="str">
        <f t="shared" si="14"/>
        <v/>
      </c>
      <c r="B507" s="41"/>
      <c r="C507" s="42"/>
      <c r="D507" s="35">
        <f t="shared" si="15"/>
        <v>0</v>
      </c>
    </row>
    <row r="508" spans="1:4">
      <c r="A508" s="40" t="str">
        <f t="shared" si="14"/>
        <v/>
      </c>
      <c r="B508" s="41"/>
      <c r="C508" s="42"/>
      <c r="D508" s="35">
        <f t="shared" si="15"/>
        <v>0</v>
      </c>
    </row>
    <row r="509" spans="1:4">
      <c r="A509" s="40" t="str">
        <f t="shared" si="14"/>
        <v/>
      </c>
      <c r="B509" s="41"/>
      <c r="C509" s="42"/>
      <c r="D509" s="35">
        <f t="shared" si="15"/>
        <v>0</v>
      </c>
    </row>
    <row r="510" spans="1:4">
      <c r="A510" s="40" t="str">
        <f t="shared" si="14"/>
        <v/>
      </c>
      <c r="B510" s="41"/>
      <c r="C510" s="42"/>
      <c r="D510" s="35">
        <f t="shared" si="15"/>
        <v>0</v>
      </c>
    </row>
    <row r="511" spans="1:4">
      <c r="A511" s="40" t="str">
        <f t="shared" si="14"/>
        <v/>
      </c>
      <c r="B511" s="41"/>
      <c r="C511" s="42"/>
      <c r="D511" s="35">
        <f t="shared" si="15"/>
        <v>0</v>
      </c>
    </row>
    <row r="512" spans="1:4">
      <c r="A512" s="40" t="str">
        <f t="shared" si="14"/>
        <v/>
      </c>
      <c r="B512" s="41"/>
      <c r="C512" s="42"/>
      <c r="D512" s="35">
        <f t="shared" si="15"/>
        <v>0</v>
      </c>
    </row>
    <row r="513" spans="1:4">
      <c r="A513" s="40" t="str">
        <f t="shared" si="14"/>
        <v/>
      </c>
      <c r="B513" s="41"/>
      <c r="C513" s="42"/>
      <c r="D513" s="35">
        <f t="shared" si="15"/>
        <v>0</v>
      </c>
    </row>
    <row r="514" spans="1:4">
      <c r="A514" s="40" t="str">
        <f t="shared" ref="A514:A577" si="16">TRIM(C514)</f>
        <v/>
      </c>
      <c r="B514" s="41"/>
      <c r="C514" s="42"/>
      <c r="D514" s="35">
        <f t="shared" ref="D514:D577" si="17">IF(A514="",0,IF(COUNTIF($A$2:$A$1001,A514)&gt;1,1,0))</f>
        <v>0</v>
      </c>
    </row>
    <row r="515" spans="1:4">
      <c r="A515" s="40" t="str">
        <f t="shared" si="16"/>
        <v/>
      </c>
      <c r="B515" s="41"/>
      <c r="C515" s="42"/>
      <c r="D515" s="35">
        <f t="shared" si="17"/>
        <v>0</v>
      </c>
    </row>
    <row r="516" spans="1:4">
      <c r="A516" s="40" t="str">
        <f t="shared" si="16"/>
        <v/>
      </c>
      <c r="B516" s="41"/>
      <c r="C516" s="42"/>
      <c r="D516" s="35">
        <f t="shared" si="17"/>
        <v>0</v>
      </c>
    </row>
    <row r="517" spans="1:4">
      <c r="A517" s="40" t="str">
        <f t="shared" si="16"/>
        <v/>
      </c>
      <c r="B517" s="41"/>
      <c r="C517" s="42"/>
      <c r="D517" s="35">
        <f t="shared" si="17"/>
        <v>0</v>
      </c>
    </row>
    <row r="518" spans="1:4">
      <c r="A518" s="40" t="str">
        <f t="shared" si="16"/>
        <v/>
      </c>
      <c r="B518" s="41"/>
      <c r="C518" s="42"/>
      <c r="D518" s="35">
        <f t="shared" si="17"/>
        <v>0</v>
      </c>
    </row>
    <row r="519" spans="1:4">
      <c r="A519" s="40" t="str">
        <f t="shared" si="16"/>
        <v/>
      </c>
      <c r="B519" s="41"/>
      <c r="C519" s="42"/>
      <c r="D519" s="35">
        <f t="shared" si="17"/>
        <v>0</v>
      </c>
    </row>
    <row r="520" spans="1:4">
      <c r="A520" s="40" t="str">
        <f t="shared" si="16"/>
        <v/>
      </c>
      <c r="B520" s="41"/>
      <c r="C520" s="42"/>
      <c r="D520" s="35">
        <f t="shared" si="17"/>
        <v>0</v>
      </c>
    </row>
    <row r="521" spans="1:4">
      <c r="A521" s="40" t="str">
        <f t="shared" si="16"/>
        <v/>
      </c>
      <c r="B521" s="41"/>
      <c r="C521" s="42"/>
      <c r="D521" s="35">
        <f t="shared" si="17"/>
        <v>0</v>
      </c>
    </row>
    <row r="522" spans="1:4">
      <c r="A522" s="40" t="str">
        <f t="shared" si="16"/>
        <v/>
      </c>
      <c r="B522" s="41"/>
      <c r="C522" s="42"/>
      <c r="D522" s="35">
        <f t="shared" si="17"/>
        <v>0</v>
      </c>
    </row>
    <row r="523" spans="1:4">
      <c r="A523" s="40" t="str">
        <f t="shared" si="16"/>
        <v/>
      </c>
      <c r="B523" s="41"/>
      <c r="C523" s="42"/>
      <c r="D523" s="35">
        <f t="shared" si="17"/>
        <v>0</v>
      </c>
    </row>
    <row r="524" spans="1:4">
      <c r="A524" s="40" t="str">
        <f t="shared" si="16"/>
        <v/>
      </c>
      <c r="B524" s="41"/>
      <c r="C524" s="42"/>
      <c r="D524" s="35">
        <f t="shared" si="17"/>
        <v>0</v>
      </c>
    </row>
    <row r="525" spans="1:4">
      <c r="A525" s="40" t="str">
        <f t="shared" si="16"/>
        <v/>
      </c>
      <c r="B525" s="41"/>
      <c r="C525" s="42"/>
      <c r="D525" s="35">
        <f t="shared" si="17"/>
        <v>0</v>
      </c>
    </row>
    <row r="526" spans="1:4">
      <c r="A526" s="40" t="str">
        <f t="shared" si="16"/>
        <v/>
      </c>
      <c r="B526" s="41"/>
      <c r="C526" s="42"/>
      <c r="D526" s="35">
        <f t="shared" si="17"/>
        <v>0</v>
      </c>
    </row>
    <row r="527" spans="1:4">
      <c r="A527" s="40" t="str">
        <f t="shared" si="16"/>
        <v/>
      </c>
      <c r="B527" s="41"/>
      <c r="C527" s="42"/>
      <c r="D527" s="35">
        <f t="shared" si="17"/>
        <v>0</v>
      </c>
    </row>
    <row r="528" spans="1:4">
      <c r="A528" s="40" t="str">
        <f t="shared" si="16"/>
        <v/>
      </c>
      <c r="B528" s="41"/>
      <c r="C528" s="42"/>
      <c r="D528" s="35">
        <f t="shared" si="17"/>
        <v>0</v>
      </c>
    </row>
    <row r="529" spans="1:4">
      <c r="A529" s="40" t="str">
        <f t="shared" si="16"/>
        <v/>
      </c>
      <c r="B529" s="41"/>
      <c r="C529" s="42"/>
      <c r="D529" s="35">
        <f t="shared" si="17"/>
        <v>0</v>
      </c>
    </row>
    <row r="530" spans="1:4">
      <c r="A530" s="40" t="str">
        <f t="shared" si="16"/>
        <v/>
      </c>
      <c r="B530" s="41"/>
      <c r="C530" s="42"/>
      <c r="D530" s="35">
        <f t="shared" si="17"/>
        <v>0</v>
      </c>
    </row>
    <row r="531" spans="1:4">
      <c r="A531" s="40" t="str">
        <f t="shared" si="16"/>
        <v/>
      </c>
      <c r="B531" s="41"/>
      <c r="C531" s="42"/>
      <c r="D531" s="35">
        <f t="shared" si="17"/>
        <v>0</v>
      </c>
    </row>
    <row r="532" spans="1:4">
      <c r="A532" s="40" t="str">
        <f t="shared" si="16"/>
        <v/>
      </c>
      <c r="B532" s="41"/>
      <c r="C532" s="42"/>
      <c r="D532" s="35">
        <f t="shared" si="17"/>
        <v>0</v>
      </c>
    </row>
    <row r="533" spans="1:4">
      <c r="A533" s="40" t="str">
        <f t="shared" si="16"/>
        <v/>
      </c>
      <c r="B533" s="41"/>
      <c r="C533" s="42"/>
      <c r="D533" s="35">
        <f t="shared" si="17"/>
        <v>0</v>
      </c>
    </row>
    <row r="534" spans="1:4">
      <c r="A534" s="40" t="str">
        <f t="shared" si="16"/>
        <v/>
      </c>
      <c r="B534" s="41"/>
      <c r="C534" s="42"/>
      <c r="D534" s="35">
        <f t="shared" si="17"/>
        <v>0</v>
      </c>
    </row>
    <row r="535" spans="1:4">
      <c r="A535" s="40" t="str">
        <f t="shared" si="16"/>
        <v/>
      </c>
      <c r="B535" s="41"/>
      <c r="C535" s="42"/>
      <c r="D535" s="35">
        <f t="shared" si="17"/>
        <v>0</v>
      </c>
    </row>
    <row r="536" spans="1:4">
      <c r="A536" s="40" t="str">
        <f t="shared" si="16"/>
        <v/>
      </c>
      <c r="B536" s="41"/>
      <c r="C536" s="42"/>
      <c r="D536" s="35">
        <f t="shared" si="17"/>
        <v>0</v>
      </c>
    </row>
    <row r="537" spans="1:4">
      <c r="A537" s="40" t="str">
        <f t="shared" si="16"/>
        <v/>
      </c>
      <c r="B537" s="41"/>
      <c r="C537" s="42"/>
      <c r="D537" s="35">
        <f t="shared" si="17"/>
        <v>0</v>
      </c>
    </row>
    <row r="538" spans="1:4">
      <c r="A538" s="40" t="str">
        <f t="shared" si="16"/>
        <v/>
      </c>
      <c r="B538" s="41"/>
      <c r="C538" s="42"/>
      <c r="D538" s="35">
        <f t="shared" si="17"/>
        <v>0</v>
      </c>
    </row>
    <row r="539" spans="1:4">
      <c r="A539" s="40" t="str">
        <f t="shared" si="16"/>
        <v/>
      </c>
      <c r="B539" s="41"/>
      <c r="C539" s="42"/>
      <c r="D539" s="35">
        <f t="shared" si="17"/>
        <v>0</v>
      </c>
    </row>
    <row r="540" spans="1:4">
      <c r="A540" s="40" t="str">
        <f t="shared" si="16"/>
        <v/>
      </c>
      <c r="B540" s="41"/>
      <c r="C540" s="42"/>
      <c r="D540" s="35">
        <f t="shared" si="17"/>
        <v>0</v>
      </c>
    </row>
    <row r="541" spans="1:4">
      <c r="A541" s="40" t="str">
        <f t="shared" si="16"/>
        <v/>
      </c>
      <c r="B541" s="41"/>
      <c r="C541" s="42"/>
      <c r="D541" s="35">
        <f t="shared" si="17"/>
        <v>0</v>
      </c>
    </row>
    <row r="542" spans="1:4">
      <c r="A542" s="40" t="str">
        <f t="shared" si="16"/>
        <v/>
      </c>
      <c r="B542" s="41"/>
      <c r="C542" s="42"/>
      <c r="D542" s="35">
        <f t="shared" si="17"/>
        <v>0</v>
      </c>
    </row>
    <row r="543" spans="1:4">
      <c r="A543" s="40" t="str">
        <f t="shared" si="16"/>
        <v/>
      </c>
      <c r="B543" s="41"/>
      <c r="C543" s="42"/>
      <c r="D543" s="35">
        <f t="shared" si="17"/>
        <v>0</v>
      </c>
    </row>
    <row r="544" spans="1:4">
      <c r="A544" s="40" t="str">
        <f t="shared" si="16"/>
        <v/>
      </c>
      <c r="B544" s="41"/>
      <c r="C544" s="42"/>
      <c r="D544" s="35">
        <f t="shared" si="17"/>
        <v>0</v>
      </c>
    </row>
    <row r="545" spans="1:4">
      <c r="A545" s="40" t="str">
        <f t="shared" si="16"/>
        <v/>
      </c>
      <c r="B545" s="41"/>
      <c r="C545" s="42"/>
      <c r="D545" s="35">
        <f t="shared" si="17"/>
        <v>0</v>
      </c>
    </row>
    <row r="546" spans="1:4">
      <c r="A546" s="40" t="str">
        <f t="shared" si="16"/>
        <v/>
      </c>
      <c r="B546" s="41"/>
      <c r="C546" s="42"/>
      <c r="D546" s="35">
        <f t="shared" si="17"/>
        <v>0</v>
      </c>
    </row>
    <row r="547" spans="1:4">
      <c r="A547" s="40" t="str">
        <f t="shared" si="16"/>
        <v/>
      </c>
      <c r="B547" s="41"/>
      <c r="C547" s="42"/>
      <c r="D547" s="35">
        <f t="shared" si="17"/>
        <v>0</v>
      </c>
    </row>
    <row r="548" spans="1:4">
      <c r="A548" s="40" t="str">
        <f t="shared" si="16"/>
        <v/>
      </c>
      <c r="B548" s="41"/>
      <c r="C548" s="42"/>
      <c r="D548" s="35">
        <f t="shared" si="17"/>
        <v>0</v>
      </c>
    </row>
    <row r="549" spans="1:4">
      <c r="A549" s="40" t="str">
        <f t="shared" si="16"/>
        <v/>
      </c>
      <c r="B549" s="41"/>
      <c r="C549" s="42"/>
      <c r="D549" s="35">
        <f t="shared" si="17"/>
        <v>0</v>
      </c>
    </row>
    <row r="550" spans="1:4">
      <c r="A550" s="40" t="str">
        <f t="shared" si="16"/>
        <v/>
      </c>
      <c r="B550" s="41"/>
      <c r="C550" s="42"/>
      <c r="D550" s="35">
        <f t="shared" si="17"/>
        <v>0</v>
      </c>
    </row>
    <row r="551" spans="1:4">
      <c r="A551" s="40" t="str">
        <f t="shared" si="16"/>
        <v/>
      </c>
      <c r="B551" s="41"/>
      <c r="C551" s="42"/>
      <c r="D551" s="35">
        <f t="shared" si="17"/>
        <v>0</v>
      </c>
    </row>
    <row r="552" spans="1:4">
      <c r="A552" s="40" t="str">
        <f t="shared" si="16"/>
        <v/>
      </c>
      <c r="B552" s="41"/>
      <c r="C552" s="42"/>
      <c r="D552" s="35">
        <f t="shared" si="17"/>
        <v>0</v>
      </c>
    </row>
    <row r="553" spans="1:4">
      <c r="A553" s="40" t="str">
        <f t="shared" si="16"/>
        <v/>
      </c>
      <c r="B553" s="41"/>
      <c r="C553" s="42"/>
      <c r="D553" s="35">
        <f t="shared" si="17"/>
        <v>0</v>
      </c>
    </row>
    <row r="554" spans="1:4">
      <c r="A554" s="40" t="str">
        <f t="shared" si="16"/>
        <v/>
      </c>
      <c r="B554" s="41"/>
      <c r="C554" s="42"/>
      <c r="D554" s="35">
        <f t="shared" si="17"/>
        <v>0</v>
      </c>
    </row>
    <row r="555" spans="1:4">
      <c r="A555" s="40" t="str">
        <f t="shared" si="16"/>
        <v/>
      </c>
      <c r="B555" s="41"/>
      <c r="C555" s="42"/>
      <c r="D555" s="35">
        <f t="shared" si="17"/>
        <v>0</v>
      </c>
    </row>
    <row r="556" spans="1:4">
      <c r="A556" s="40" t="str">
        <f t="shared" si="16"/>
        <v/>
      </c>
      <c r="B556" s="41"/>
      <c r="C556" s="42"/>
      <c r="D556" s="35">
        <f t="shared" si="17"/>
        <v>0</v>
      </c>
    </row>
    <row r="557" spans="1:4">
      <c r="A557" s="40" t="str">
        <f t="shared" si="16"/>
        <v/>
      </c>
      <c r="B557" s="41"/>
      <c r="C557" s="42"/>
      <c r="D557" s="35">
        <f t="shared" si="17"/>
        <v>0</v>
      </c>
    </row>
    <row r="558" spans="1:4">
      <c r="A558" s="40" t="str">
        <f t="shared" si="16"/>
        <v/>
      </c>
      <c r="B558" s="41"/>
      <c r="C558" s="42"/>
      <c r="D558" s="35">
        <f t="shared" si="17"/>
        <v>0</v>
      </c>
    </row>
    <row r="559" spans="1:4">
      <c r="A559" s="40" t="str">
        <f t="shared" si="16"/>
        <v/>
      </c>
      <c r="B559" s="41"/>
      <c r="C559" s="42"/>
      <c r="D559" s="35">
        <f t="shared" si="17"/>
        <v>0</v>
      </c>
    </row>
    <row r="560" spans="1:4">
      <c r="A560" s="40" t="str">
        <f t="shared" si="16"/>
        <v/>
      </c>
      <c r="B560" s="41"/>
      <c r="C560" s="42"/>
      <c r="D560" s="35">
        <f t="shared" si="17"/>
        <v>0</v>
      </c>
    </row>
    <row r="561" spans="1:4">
      <c r="A561" s="40" t="str">
        <f t="shared" si="16"/>
        <v/>
      </c>
      <c r="B561" s="41"/>
      <c r="C561" s="42"/>
      <c r="D561" s="35">
        <f t="shared" si="17"/>
        <v>0</v>
      </c>
    </row>
    <row r="562" spans="1:4">
      <c r="A562" s="40" t="str">
        <f t="shared" si="16"/>
        <v/>
      </c>
      <c r="B562" s="41"/>
      <c r="C562" s="42"/>
      <c r="D562" s="35">
        <f t="shared" si="17"/>
        <v>0</v>
      </c>
    </row>
    <row r="563" spans="1:4">
      <c r="A563" s="40" t="str">
        <f t="shared" si="16"/>
        <v/>
      </c>
      <c r="B563" s="41"/>
      <c r="C563" s="42"/>
      <c r="D563" s="35">
        <f t="shared" si="17"/>
        <v>0</v>
      </c>
    </row>
    <row r="564" spans="1:4">
      <c r="A564" s="40" t="str">
        <f t="shared" si="16"/>
        <v/>
      </c>
      <c r="B564" s="41"/>
      <c r="C564" s="42"/>
      <c r="D564" s="35">
        <f t="shared" si="17"/>
        <v>0</v>
      </c>
    </row>
    <row r="565" spans="1:4">
      <c r="A565" s="40" t="str">
        <f t="shared" si="16"/>
        <v/>
      </c>
      <c r="B565" s="41"/>
      <c r="C565" s="42"/>
      <c r="D565" s="35">
        <f t="shared" si="17"/>
        <v>0</v>
      </c>
    </row>
    <row r="566" spans="1:4">
      <c r="A566" s="40" t="str">
        <f t="shared" si="16"/>
        <v/>
      </c>
      <c r="B566" s="41"/>
      <c r="C566" s="42"/>
      <c r="D566" s="35">
        <f t="shared" si="17"/>
        <v>0</v>
      </c>
    </row>
    <row r="567" spans="1:4">
      <c r="A567" s="40" t="str">
        <f t="shared" si="16"/>
        <v/>
      </c>
      <c r="B567" s="41"/>
      <c r="C567" s="42"/>
      <c r="D567" s="35">
        <f t="shared" si="17"/>
        <v>0</v>
      </c>
    </row>
    <row r="568" spans="1:4">
      <c r="A568" s="40" t="str">
        <f t="shared" si="16"/>
        <v/>
      </c>
      <c r="B568" s="41"/>
      <c r="C568" s="42"/>
      <c r="D568" s="35">
        <f t="shared" si="17"/>
        <v>0</v>
      </c>
    </row>
    <row r="569" spans="1:4">
      <c r="A569" s="40" t="str">
        <f t="shared" si="16"/>
        <v/>
      </c>
      <c r="B569" s="41"/>
      <c r="C569" s="42"/>
      <c r="D569" s="35">
        <f t="shared" si="17"/>
        <v>0</v>
      </c>
    </row>
    <row r="570" spans="1:4">
      <c r="A570" s="40" t="str">
        <f t="shared" si="16"/>
        <v/>
      </c>
      <c r="B570" s="41"/>
      <c r="C570" s="42"/>
      <c r="D570" s="35">
        <f t="shared" si="17"/>
        <v>0</v>
      </c>
    </row>
    <row r="571" spans="1:4">
      <c r="A571" s="40" t="str">
        <f t="shared" si="16"/>
        <v/>
      </c>
      <c r="B571" s="41"/>
      <c r="C571" s="42"/>
      <c r="D571" s="35">
        <f t="shared" si="17"/>
        <v>0</v>
      </c>
    </row>
    <row r="572" spans="1:4">
      <c r="A572" s="40" t="str">
        <f t="shared" si="16"/>
        <v/>
      </c>
      <c r="B572" s="41"/>
      <c r="C572" s="42"/>
      <c r="D572" s="35">
        <f t="shared" si="17"/>
        <v>0</v>
      </c>
    </row>
    <row r="573" spans="1:4">
      <c r="A573" s="40" t="str">
        <f t="shared" si="16"/>
        <v/>
      </c>
      <c r="B573" s="41"/>
      <c r="C573" s="42"/>
      <c r="D573" s="35">
        <f t="shared" si="17"/>
        <v>0</v>
      </c>
    </row>
    <row r="574" spans="1:4">
      <c r="A574" s="40" t="str">
        <f t="shared" si="16"/>
        <v/>
      </c>
      <c r="B574" s="41"/>
      <c r="C574" s="42"/>
      <c r="D574" s="35">
        <f t="shared" si="17"/>
        <v>0</v>
      </c>
    </row>
    <row r="575" spans="1:4">
      <c r="A575" s="40" t="str">
        <f t="shared" si="16"/>
        <v/>
      </c>
      <c r="B575" s="41"/>
      <c r="C575" s="42"/>
      <c r="D575" s="35">
        <f t="shared" si="17"/>
        <v>0</v>
      </c>
    </row>
    <row r="576" spans="1:4">
      <c r="A576" s="40" t="str">
        <f t="shared" si="16"/>
        <v/>
      </c>
      <c r="B576" s="41"/>
      <c r="C576" s="42"/>
      <c r="D576" s="35">
        <f t="shared" si="17"/>
        <v>0</v>
      </c>
    </row>
    <row r="577" spans="1:4">
      <c r="A577" s="40" t="str">
        <f t="shared" si="16"/>
        <v/>
      </c>
      <c r="B577" s="41"/>
      <c r="C577" s="42"/>
      <c r="D577" s="35">
        <f t="shared" si="17"/>
        <v>0</v>
      </c>
    </row>
    <row r="578" spans="1:4">
      <c r="A578" s="40" t="str">
        <f t="shared" ref="A578:A641" si="18">TRIM(C578)</f>
        <v/>
      </c>
      <c r="B578" s="41"/>
      <c r="C578" s="42"/>
      <c r="D578" s="35">
        <f t="shared" ref="D578:D641" si="19">IF(A578="",0,IF(COUNTIF($A$2:$A$1001,A578)&gt;1,1,0))</f>
        <v>0</v>
      </c>
    </row>
    <row r="579" spans="1:4">
      <c r="A579" s="40" t="str">
        <f t="shared" si="18"/>
        <v/>
      </c>
      <c r="B579" s="41"/>
      <c r="C579" s="42"/>
      <c r="D579" s="35">
        <f t="shared" si="19"/>
        <v>0</v>
      </c>
    </row>
    <row r="580" spans="1:4">
      <c r="A580" s="40" t="str">
        <f t="shared" si="18"/>
        <v/>
      </c>
      <c r="B580" s="41"/>
      <c r="C580" s="42"/>
      <c r="D580" s="35">
        <f t="shared" si="19"/>
        <v>0</v>
      </c>
    </row>
    <row r="581" spans="1:4">
      <c r="A581" s="40" t="str">
        <f t="shared" si="18"/>
        <v/>
      </c>
      <c r="B581" s="41"/>
      <c r="C581" s="42"/>
      <c r="D581" s="35">
        <f t="shared" si="19"/>
        <v>0</v>
      </c>
    </row>
    <row r="582" spans="1:4">
      <c r="A582" s="40" t="str">
        <f t="shared" si="18"/>
        <v/>
      </c>
      <c r="B582" s="41"/>
      <c r="C582" s="42"/>
      <c r="D582" s="35">
        <f t="shared" si="19"/>
        <v>0</v>
      </c>
    </row>
    <row r="583" spans="1:4">
      <c r="A583" s="40" t="str">
        <f t="shared" si="18"/>
        <v/>
      </c>
      <c r="B583" s="41"/>
      <c r="C583" s="42"/>
      <c r="D583" s="35">
        <f t="shared" si="19"/>
        <v>0</v>
      </c>
    </row>
    <row r="584" spans="1:4">
      <c r="A584" s="40" t="str">
        <f t="shared" si="18"/>
        <v/>
      </c>
      <c r="B584" s="41"/>
      <c r="C584" s="42"/>
      <c r="D584" s="35">
        <f t="shared" si="19"/>
        <v>0</v>
      </c>
    </row>
    <row r="585" spans="1:4">
      <c r="A585" s="40" t="str">
        <f t="shared" si="18"/>
        <v/>
      </c>
      <c r="B585" s="41"/>
      <c r="C585" s="42"/>
      <c r="D585" s="35">
        <f t="shared" si="19"/>
        <v>0</v>
      </c>
    </row>
    <row r="586" spans="1:4">
      <c r="A586" s="40" t="str">
        <f t="shared" si="18"/>
        <v/>
      </c>
      <c r="B586" s="41"/>
      <c r="C586" s="42"/>
      <c r="D586" s="35">
        <f t="shared" si="19"/>
        <v>0</v>
      </c>
    </row>
    <row r="587" spans="1:4">
      <c r="A587" s="40" t="str">
        <f t="shared" si="18"/>
        <v/>
      </c>
      <c r="B587" s="41"/>
      <c r="C587" s="42"/>
      <c r="D587" s="35">
        <f t="shared" si="19"/>
        <v>0</v>
      </c>
    </row>
    <row r="588" spans="1:4">
      <c r="A588" s="40" t="str">
        <f t="shared" si="18"/>
        <v/>
      </c>
      <c r="B588" s="41"/>
      <c r="C588" s="42"/>
      <c r="D588" s="35">
        <f t="shared" si="19"/>
        <v>0</v>
      </c>
    </row>
    <row r="589" spans="1:4">
      <c r="A589" s="40" t="str">
        <f t="shared" si="18"/>
        <v/>
      </c>
      <c r="B589" s="41"/>
      <c r="C589" s="42"/>
      <c r="D589" s="35">
        <f t="shared" si="19"/>
        <v>0</v>
      </c>
    </row>
    <row r="590" spans="1:4">
      <c r="A590" s="40" t="str">
        <f t="shared" si="18"/>
        <v/>
      </c>
      <c r="B590" s="41"/>
      <c r="C590" s="42"/>
      <c r="D590" s="35">
        <f t="shared" si="19"/>
        <v>0</v>
      </c>
    </row>
    <row r="591" spans="1:4">
      <c r="A591" s="40" t="str">
        <f t="shared" si="18"/>
        <v/>
      </c>
      <c r="B591" s="41"/>
      <c r="C591" s="42"/>
      <c r="D591" s="35">
        <f t="shared" si="19"/>
        <v>0</v>
      </c>
    </row>
    <row r="592" spans="1:4">
      <c r="A592" s="40" t="str">
        <f t="shared" si="18"/>
        <v/>
      </c>
      <c r="B592" s="41"/>
      <c r="C592" s="42"/>
      <c r="D592" s="35">
        <f t="shared" si="19"/>
        <v>0</v>
      </c>
    </row>
    <row r="593" spans="1:4">
      <c r="A593" s="40" t="str">
        <f t="shared" si="18"/>
        <v/>
      </c>
      <c r="B593" s="41"/>
      <c r="C593" s="42"/>
      <c r="D593" s="35">
        <f t="shared" si="19"/>
        <v>0</v>
      </c>
    </row>
    <row r="594" spans="1:4">
      <c r="A594" s="40" t="str">
        <f t="shared" si="18"/>
        <v/>
      </c>
      <c r="B594" s="41"/>
      <c r="C594" s="42"/>
      <c r="D594" s="35">
        <f t="shared" si="19"/>
        <v>0</v>
      </c>
    </row>
    <row r="595" spans="1:4">
      <c r="A595" s="40" t="str">
        <f t="shared" si="18"/>
        <v/>
      </c>
      <c r="B595" s="41"/>
      <c r="C595" s="42"/>
      <c r="D595" s="35">
        <f t="shared" si="19"/>
        <v>0</v>
      </c>
    </row>
    <row r="596" spans="1:4">
      <c r="A596" s="40" t="str">
        <f t="shared" si="18"/>
        <v/>
      </c>
      <c r="B596" s="41"/>
      <c r="C596" s="42"/>
      <c r="D596" s="35">
        <f t="shared" si="19"/>
        <v>0</v>
      </c>
    </row>
    <row r="597" spans="1:4">
      <c r="A597" s="40" t="str">
        <f t="shared" si="18"/>
        <v/>
      </c>
      <c r="B597" s="41"/>
      <c r="C597" s="42"/>
      <c r="D597" s="35">
        <f t="shared" si="19"/>
        <v>0</v>
      </c>
    </row>
    <row r="598" spans="1:4">
      <c r="A598" s="40" t="str">
        <f t="shared" si="18"/>
        <v/>
      </c>
      <c r="B598" s="41"/>
      <c r="C598" s="42"/>
      <c r="D598" s="35">
        <f t="shared" si="19"/>
        <v>0</v>
      </c>
    </row>
    <row r="599" spans="1:4">
      <c r="A599" s="40" t="str">
        <f t="shared" si="18"/>
        <v/>
      </c>
      <c r="B599" s="41"/>
      <c r="C599" s="42"/>
      <c r="D599" s="35">
        <f t="shared" si="19"/>
        <v>0</v>
      </c>
    </row>
    <row r="600" spans="1:4">
      <c r="A600" s="40" t="str">
        <f t="shared" si="18"/>
        <v/>
      </c>
      <c r="B600" s="41"/>
      <c r="C600" s="42"/>
      <c r="D600" s="35">
        <f t="shared" si="19"/>
        <v>0</v>
      </c>
    </row>
    <row r="601" spans="1:4">
      <c r="A601" s="40" t="str">
        <f t="shared" si="18"/>
        <v/>
      </c>
      <c r="B601" s="41"/>
      <c r="C601" s="42"/>
      <c r="D601" s="35">
        <f t="shared" si="19"/>
        <v>0</v>
      </c>
    </row>
    <row r="602" spans="1:4">
      <c r="A602" s="40" t="str">
        <f t="shared" si="18"/>
        <v/>
      </c>
      <c r="B602" s="41"/>
      <c r="C602" s="42"/>
      <c r="D602" s="35">
        <f t="shared" si="19"/>
        <v>0</v>
      </c>
    </row>
    <row r="603" spans="1:4">
      <c r="A603" s="40" t="str">
        <f t="shared" si="18"/>
        <v/>
      </c>
      <c r="B603" s="41"/>
      <c r="C603" s="42"/>
      <c r="D603" s="35">
        <f t="shared" si="19"/>
        <v>0</v>
      </c>
    </row>
    <row r="604" spans="1:4">
      <c r="A604" s="40" t="str">
        <f t="shared" si="18"/>
        <v/>
      </c>
      <c r="B604" s="41"/>
      <c r="C604" s="42"/>
      <c r="D604" s="35">
        <f t="shared" si="19"/>
        <v>0</v>
      </c>
    </row>
    <row r="605" spans="1:4">
      <c r="A605" s="40" t="str">
        <f t="shared" si="18"/>
        <v/>
      </c>
      <c r="B605" s="41"/>
      <c r="C605" s="42"/>
      <c r="D605" s="35">
        <f t="shared" si="19"/>
        <v>0</v>
      </c>
    </row>
    <row r="606" spans="1:4">
      <c r="A606" s="40" t="str">
        <f t="shared" si="18"/>
        <v/>
      </c>
      <c r="B606" s="41"/>
      <c r="C606" s="42"/>
      <c r="D606" s="35">
        <f t="shared" si="19"/>
        <v>0</v>
      </c>
    </row>
    <row r="607" spans="1:4">
      <c r="A607" s="40" t="str">
        <f t="shared" si="18"/>
        <v/>
      </c>
      <c r="B607" s="41"/>
      <c r="C607" s="42"/>
      <c r="D607" s="35">
        <f t="shared" si="19"/>
        <v>0</v>
      </c>
    </row>
    <row r="608" spans="1:4">
      <c r="A608" s="40" t="str">
        <f t="shared" si="18"/>
        <v/>
      </c>
      <c r="B608" s="41"/>
      <c r="C608" s="42"/>
      <c r="D608" s="35">
        <f t="shared" si="19"/>
        <v>0</v>
      </c>
    </row>
    <row r="609" spans="1:4">
      <c r="A609" s="40" t="str">
        <f t="shared" si="18"/>
        <v/>
      </c>
      <c r="B609" s="41"/>
      <c r="C609" s="42"/>
      <c r="D609" s="35">
        <f t="shared" si="19"/>
        <v>0</v>
      </c>
    </row>
    <row r="610" spans="1:4">
      <c r="A610" s="40" t="str">
        <f t="shared" si="18"/>
        <v/>
      </c>
      <c r="B610" s="41"/>
      <c r="C610" s="42"/>
      <c r="D610" s="35">
        <f t="shared" si="19"/>
        <v>0</v>
      </c>
    </row>
    <row r="611" spans="1:4">
      <c r="A611" s="40" t="str">
        <f t="shared" si="18"/>
        <v/>
      </c>
      <c r="B611" s="41"/>
      <c r="C611" s="42"/>
      <c r="D611" s="35">
        <f t="shared" si="19"/>
        <v>0</v>
      </c>
    </row>
    <row r="612" spans="1:4">
      <c r="A612" s="40" t="str">
        <f t="shared" si="18"/>
        <v/>
      </c>
      <c r="B612" s="41"/>
      <c r="C612" s="42"/>
      <c r="D612" s="35">
        <f t="shared" si="19"/>
        <v>0</v>
      </c>
    </row>
    <row r="613" spans="1:4">
      <c r="A613" s="40" t="str">
        <f t="shared" si="18"/>
        <v/>
      </c>
      <c r="B613" s="41"/>
      <c r="C613" s="42"/>
      <c r="D613" s="35">
        <f t="shared" si="19"/>
        <v>0</v>
      </c>
    </row>
    <row r="614" spans="1:4">
      <c r="A614" s="40" t="str">
        <f t="shared" si="18"/>
        <v/>
      </c>
      <c r="B614" s="41"/>
      <c r="C614" s="42"/>
      <c r="D614" s="35">
        <f t="shared" si="19"/>
        <v>0</v>
      </c>
    </row>
    <row r="615" spans="1:4">
      <c r="A615" s="40" t="str">
        <f t="shared" si="18"/>
        <v/>
      </c>
      <c r="B615" s="41"/>
      <c r="C615" s="42"/>
      <c r="D615" s="35">
        <f t="shared" si="19"/>
        <v>0</v>
      </c>
    </row>
    <row r="616" spans="1:4">
      <c r="A616" s="40" t="str">
        <f t="shared" si="18"/>
        <v/>
      </c>
      <c r="B616" s="41"/>
      <c r="C616" s="42"/>
      <c r="D616" s="35">
        <f t="shared" si="19"/>
        <v>0</v>
      </c>
    </row>
    <row r="617" spans="1:4">
      <c r="A617" s="40" t="str">
        <f t="shared" si="18"/>
        <v/>
      </c>
      <c r="B617" s="41"/>
      <c r="C617" s="42"/>
      <c r="D617" s="35">
        <f t="shared" si="19"/>
        <v>0</v>
      </c>
    </row>
    <row r="618" spans="1:4">
      <c r="A618" s="40" t="str">
        <f t="shared" si="18"/>
        <v/>
      </c>
      <c r="B618" s="41"/>
      <c r="C618" s="42"/>
      <c r="D618" s="35">
        <f t="shared" si="19"/>
        <v>0</v>
      </c>
    </row>
    <row r="619" spans="1:4">
      <c r="A619" s="40" t="str">
        <f t="shared" si="18"/>
        <v/>
      </c>
      <c r="B619" s="41"/>
      <c r="C619" s="42"/>
      <c r="D619" s="35">
        <f t="shared" si="19"/>
        <v>0</v>
      </c>
    </row>
    <row r="620" spans="1:4">
      <c r="A620" s="40" t="str">
        <f t="shared" si="18"/>
        <v/>
      </c>
      <c r="B620" s="41"/>
      <c r="C620" s="42"/>
      <c r="D620" s="35">
        <f t="shared" si="19"/>
        <v>0</v>
      </c>
    </row>
    <row r="621" spans="1:4">
      <c r="A621" s="40" t="str">
        <f t="shared" si="18"/>
        <v/>
      </c>
      <c r="B621" s="41"/>
      <c r="C621" s="42"/>
      <c r="D621" s="35">
        <f t="shared" si="19"/>
        <v>0</v>
      </c>
    </row>
    <row r="622" spans="1:4">
      <c r="A622" s="40" t="str">
        <f t="shared" si="18"/>
        <v/>
      </c>
      <c r="B622" s="41"/>
      <c r="C622" s="42"/>
      <c r="D622" s="35">
        <f t="shared" si="19"/>
        <v>0</v>
      </c>
    </row>
    <row r="623" spans="1:4">
      <c r="A623" s="40" t="str">
        <f t="shared" si="18"/>
        <v/>
      </c>
      <c r="B623" s="41"/>
      <c r="C623" s="42"/>
      <c r="D623" s="35">
        <f t="shared" si="19"/>
        <v>0</v>
      </c>
    </row>
    <row r="624" spans="1:4">
      <c r="A624" s="40" t="str">
        <f t="shared" si="18"/>
        <v/>
      </c>
      <c r="B624" s="41"/>
      <c r="C624" s="42"/>
      <c r="D624" s="35">
        <f t="shared" si="19"/>
        <v>0</v>
      </c>
    </row>
    <row r="625" spans="1:4">
      <c r="A625" s="40" t="str">
        <f t="shared" si="18"/>
        <v/>
      </c>
      <c r="B625" s="41"/>
      <c r="C625" s="42"/>
      <c r="D625" s="35">
        <f t="shared" si="19"/>
        <v>0</v>
      </c>
    </row>
    <row r="626" spans="1:4">
      <c r="A626" s="40" t="str">
        <f t="shared" si="18"/>
        <v/>
      </c>
      <c r="B626" s="41"/>
      <c r="C626" s="42"/>
      <c r="D626" s="35">
        <f t="shared" si="19"/>
        <v>0</v>
      </c>
    </row>
    <row r="627" spans="1:4">
      <c r="A627" s="40" t="str">
        <f t="shared" si="18"/>
        <v/>
      </c>
      <c r="B627" s="41"/>
      <c r="C627" s="42"/>
      <c r="D627" s="35">
        <f t="shared" si="19"/>
        <v>0</v>
      </c>
    </row>
    <row r="628" spans="1:4">
      <c r="A628" s="40" t="str">
        <f t="shared" si="18"/>
        <v/>
      </c>
      <c r="B628" s="41"/>
      <c r="C628" s="42"/>
      <c r="D628" s="35">
        <f t="shared" si="19"/>
        <v>0</v>
      </c>
    </row>
    <row r="629" spans="1:4">
      <c r="A629" s="40" t="str">
        <f t="shared" si="18"/>
        <v/>
      </c>
      <c r="B629" s="41"/>
      <c r="C629" s="42"/>
      <c r="D629" s="35">
        <f t="shared" si="19"/>
        <v>0</v>
      </c>
    </row>
    <row r="630" spans="1:4">
      <c r="A630" s="40" t="str">
        <f t="shared" si="18"/>
        <v/>
      </c>
      <c r="B630" s="41"/>
      <c r="C630" s="42"/>
      <c r="D630" s="35">
        <f t="shared" si="19"/>
        <v>0</v>
      </c>
    </row>
    <row r="631" spans="1:4">
      <c r="A631" s="40" t="str">
        <f t="shared" si="18"/>
        <v/>
      </c>
      <c r="B631" s="41"/>
      <c r="C631" s="42"/>
      <c r="D631" s="35">
        <f t="shared" si="19"/>
        <v>0</v>
      </c>
    </row>
    <row r="632" spans="1:4">
      <c r="A632" s="40" t="str">
        <f t="shared" si="18"/>
        <v/>
      </c>
      <c r="B632" s="41"/>
      <c r="C632" s="42"/>
      <c r="D632" s="35">
        <f t="shared" si="19"/>
        <v>0</v>
      </c>
    </row>
    <row r="633" spans="1:4">
      <c r="A633" s="40" t="str">
        <f t="shared" si="18"/>
        <v/>
      </c>
      <c r="B633" s="41"/>
      <c r="C633" s="42"/>
      <c r="D633" s="35">
        <f t="shared" si="19"/>
        <v>0</v>
      </c>
    </row>
    <row r="634" spans="1:4">
      <c r="A634" s="40" t="str">
        <f t="shared" si="18"/>
        <v/>
      </c>
      <c r="B634" s="41"/>
      <c r="C634" s="42"/>
      <c r="D634" s="35">
        <f t="shared" si="19"/>
        <v>0</v>
      </c>
    </row>
    <row r="635" spans="1:4">
      <c r="A635" s="40" t="str">
        <f t="shared" si="18"/>
        <v/>
      </c>
      <c r="B635" s="41"/>
      <c r="C635" s="42"/>
      <c r="D635" s="35">
        <f t="shared" si="19"/>
        <v>0</v>
      </c>
    </row>
    <row r="636" spans="1:4">
      <c r="A636" s="40" t="str">
        <f t="shared" si="18"/>
        <v/>
      </c>
      <c r="B636" s="41"/>
      <c r="C636" s="42"/>
      <c r="D636" s="35">
        <f t="shared" si="19"/>
        <v>0</v>
      </c>
    </row>
    <row r="637" spans="1:4">
      <c r="A637" s="40" t="str">
        <f t="shared" si="18"/>
        <v/>
      </c>
      <c r="B637" s="41"/>
      <c r="C637" s="42"/>
      <c r="D637" s="35">
        <f t="shared" si="19"/>
        <v>0</v>
      </c>
    </row>
    <row r="638" spans="1:4">
      <c r="A638" s="40" t="str">
        <f t="shared" si="18"/>
        <v/>
      </c>
      <c r="B638" s="41"/>
      <c r="C638" s="42"/>
      <c r="D638" s="35">
        <f t="shared" si="19"/>
        <v>0</v>
      </c>
    </row>
    <row r="639" spans="1:4">
      <c r="A639" s="40" t="str">
        <f t="shared" si="18"/>
        <v/>
      </c>
      <c r="B639" s="41"/>
      <c r="C639" s="42"/>
      <c r="D639" s="35">
        <f t="shared" si="19"/>
        <v>0</v>
      </c>
    </row>
    <row r="640" spans="1:4">
      <c r="A640" s="40" t="str">
        <f t="shared" si="18"/>
        <v/>
      </c>
      <c r="B640" s="41"/>
      <c r="C640" s="42"/>
      <c r="D640" s="35">
        <f t="shared" si="19"/>
        <v>0</v>
      </c>
    </row>
    <row r="641" spans="1:4">
      <c r="A641" s="40" t="str">
        <f t="shared" si="18"/>
        <v/>
      </c>
      <c r="B641" s="41"/>
      <c r="C641" s="42"/>
      <c r="D641" s="35">
        <f t="shared" si="19"/>
        <v>0</v>
      </c>
    </row>
    <row r="642" spans="1:4">
      <c r="A642" s="40" t="str">
        <f t="shared" ref="A642:A705" si="20">TRIM(C642)</f>
        <v/>
      </c>
      <c r="B642" s="41"/>
      <c r="C642" s="42"/>
      <c r="D642" s="35">
        <f t="shared" ref="D642:D705" si="21">IF(A642="",0,IF(COUNTIF($A$2:$A$1001,A642)&gt;1,1,0))</f>
        <v>0</v>
      </c>
    </row>
    <row r="643" spans="1:4">
      <c r="A643" s="40" t="str">
        <f t="shared" si="20"/>
        <v/>
      </c>
      <c r="B643" s="41"/>
      <c r="C643" s="42"/>
      <c r="D643" s="35">
        <f t="shared" si="21"/>
        <v>0</v>
      </c>
    </row>
    <row r="644" spans="1:4">
      <c r="A644" s="40" t="str">
        <f t="shared" si="20"/>
        <v/>
      </c>
      <c r="B644" s="41"/>
      <c r="C644" s="42"/>
      <c r="D644" s="35">
        <f t="shared" si="21"/>
        <v>0</v>
      </c>
    </row>
    <row r="645" spans="1:4">
      <c r="A645" s="40" t="str">
        <f t="shared" si="20"/>
        <v/>
      </c>
      <c r="B645" s="41"/>
      <c r="C645" s="42"/>
      <c r="D645" s="35">
        <f t="shared" si="21"/>
        <v>0</v>
      </c>
    </row>
    <row r="646" spans="1:4">
      <c r="A646" s="40" t="str">
        <f t="shared" si="20"/>
        <v/>
      </c>
      <c r="B646" s="41"/>
      <c r="C646" s="42"/>
      <c r="D646" s="35">
        <f t="shared" si="21"/>
        <v>0</v>
      </c>
    </row>
    <row r="647" spans="1:4">
      <c r="A647" s="40" t="str">
        <f t="shared" si="20"/>
        <v/>
      </c>
      <c r="B647" s="41"/>
      <c r="C647" s="42"/>
      <c r="D647" s="35">
        <f t="shared" si="21"/>
        <v>0</v>
      </c>
    </row>
    <row r="648" spans="1:4">
      <c r="A648" s="40" t="str">
        <f t="shared" si="20"/>
        <v/>
      </c>
      <c r="B648" s="41"/>
      <c r="C648" s="42"/>
      <c r="D648" s="35">
        <f t="shared" si="21"/>
        <v>0</v>
      </c>
    </row>
    <row r="649" spans="1:4">
      <c r="A649" s="40" t="str">
        <f t="shared" si="20"/>
        <v/>
      </c>
      <c r="B649" s="41"/>
      <c r="C649" s="42"/>
      <c r="D649" s="35">
        <f t="shared" si="21"/>
        <v>0</v>
      </c>
    </row>
    <row r="650" spans="1:4">
      <c r="A650" s="40" t="str">
        <f t="shared" si="20"/>
        <v/>
      </c>
      <c r="B650" s="41"/>
      <c r="C650" s="42"/>
      <c r="D650" s="35">
        <f t="shared" si="21"/>
        <v>0</v>
      </c>
    </row>
    <row r="651" spans="1:4">
      <c r="A651" s="40" t="str">
        <f t="shared" si="20"/>
        <v/>
      </c>
      <c r="B651" s="41"/>
      <c r="C651" s="42"/>
      <c r="D651" s="35">
        <f t="shared" si="21"/>
        <v>0</v>
      </c>
    </row>
    <row r="652" spans="1:4">
      <c r="A652" s="40" t="str">
        <f t="shared" si="20"/>
        <v/>
      </c>
      <c r="B652" s="41"/>
      <c r="C652" s="42"/>
      <c r="D652" s="35">
        <f t="shared" si="21"/>
        <v>0</v>
      </c>
    </row>
    <row r="653" spans="1:4">
      <c r="A653" s="40" t="str">
        <f t="shared" si="20"/>
        <v/>
      </c>
      <c r="B653" s="41"/>
      <c r="C653" s="42"/>
      <c r="D653" s="35">
        <f t="shared" si="21"/>
        <v>0</v>
      </c>
    </row>
    <row r="654" spans="1:4">
      <c r="A654" s="40" t="str">
        <f t="shared" si="20"/>
        <v/>
      </c>
      <c r="B654" s="41"/>
      <c r="C654" s="42"/>
      <c r="D654" s="35">
        <f t="shared" si="21"/>
        <v>0</v>
      </c>
    </row>
    <row r="655" spans="1:4">
      <c r="A655" s="40" t="str">
        <f t="shared" si="20"/>
        <v/>
      </c>
      <c r="B655" s="41"/>
      <c r="C655" s="42"/>
      <c r="D655" s="35">
        <f t="shared" si="21"/>
        <v>0</v>
      </c>
    </row>
    <row r="656" spans="1:4">
      <c r="A656" s="40" t="str">
        <f t="shared" si="20"/>
        <v/>
      </c>
      <c r="B656" s="41"/>
      <c r="C656" s="42"/>
      <c r="D656" s="35">
        <f t="shared" si="21"/>
        <v>0</v>
      </c>
    </row>
    <row r="657" spans="1:4">
      <c r="A657" s="40" t="str">
        <f t="shared" si="20"/>
        <v/>
      </c>
      <c r="B657" s="41"/>
      <c r="C657" s="42"/>
      <c r="D657" s="35">
        <f t="shared" si="21"/>
        <v>0</v>
      </c>
    </row>
    <row r="658" spans="1:4">
      <c r="A658" s="40" t="str">
        <f t="shared" si="20"/>
        <v/>
      </c>
      <c r="B658" s="41"/>
      <c r="C658" s="42"/>
      <c r="D658" s="35">
        <f t="shared" si="21"/>
        <v>0</v>
      </c>
    </row>
    <row r="659" spans="1:4">
      <c r="A659" s="40" t="str">
        <f t="shared" si="20"/>
        <v/>
      </c>
      <c r="B659" s="41"/>
      <c r="C659" s="42"/>
      <c r="D659" s="35">
        <f t="shared" si="21"/>
        <v>0</v>
      </c>
    </row>
    <row r="660" spans="1:4">
      <c r="A660" s="40" t="str">
        <f t="shared" si="20"/>
        <v/>
      </c>
      <c r="B660" s="41"/>
      <c r="C660" s="42"/>
      <c r="D660" s="35">
        <f t="shared" si="21"/>
        <v>0</v>
      </c>
    </row>
    <row r="661" spans="1:4">
      <c r="A661" s="40" t="str">
        <f t="shared" si="20"/>
        <v/>
      </c>
      <c r="B661" s="41"/>
      <c r="C661" s="42"/>
      <c r="D661" s="35">
        <f t="shared" si="21"/>
        <v>0</v>
      </c>
    </row>
    <row r="662" spans="1:4">
      <c r="A662" s="40" t="str">
        <f t="shared" si="20"/>
        <v/>
      </c>
      <c r="B662" s="41"/>
      <c r="C662" s="42"/>
      <c r="D662" s="35">
        <f t="shared" si="21"/>
        <v>0</v>
      </c>
    </row>
    <row r="663" spans="1:4">
      <c r="A663" s="40" t="str">
        <f t="shared" si="20"/>
        <v/>
      </c>
      <c r="B663" s="41"/>
      <c r="C663" s="42"/>
      <c r="D663" s="35">
        <f t="shared" si="21"/>
        <v>0</v>
      </c>
    </row>
    <row r="664" spans="1:4">
      <c r="A664" s="40" t="str">
        <f t="shared" si="20"/>
        <v/>
      </c>
      <c r="B664" s="41"/>
      <c r="C664" s="42"/>
      <c r="D664" s="35">
        <f t="shared" si="21"/>
        <v>0</v>
      </c>
    </row>
    <row r="665" spans="1:4">
      <c r="A665" s="40" t="str">
        <f t="shared" si="20"/>
        <v/>
      </c>
      <c r="B665" s="41"/>
      <c r="C665" s="42"/>
      <c r="D665" s="35">
        <f t="shared" si="21"/>
        <v>0</v>
      </c>
    </row>
    <row r="666" spans="1:4">
      <c r="A666" s="40" t="str">
        <f t="shared" si="20"/>
        <v/>
      </c>
      <c r="B666" s="41"/>
      <c r="C666" s="42"/>
      <c r="D666" s="35">
        <f t="shared" si="21"/>
        <v>0</v>
      </c>
    </row>
    <row r="667" spans="1:4">
      <c r="A667" s="40" t="str">
        <f t="shared" si="20"/>
        <v/>
      </c>
      <c r="B667" s="41"/>
      <c r="C667" s="42"/>
      <c r="D667" s="35">
        <f t="shared" si="21"/>
        <v>0</v>
      </c>
    </row>
    <row r="668" spans="1:4">
      <c r="A668" s="40" t="str">
        <f t="shared" si="20"/>
        <v/>
      </c>
      <c r="B668" s="41"/>
      <c r="C668" s="42"/>
      <c r="D668" s="35">
        <f t="shared" si="21"/>
        <v>0</v>
      </c>
    </row>
    <row r="669" spans="1:4">
      <c r="A669" s="40" t="str">
        <f t="shared" si="20"/>
        <v/>
      </c>
      <c r="B669" s="41"/>
      <c r="C669" s="42"/>
      <c r="D669" s="35">
        <f t="shared" si="21"/>
        <v>0</v>
      </c>
    </row>
    <row r="670" spans="1:4">
      <c r="A670" s="40" t="str">
        <f t="shared" si="20"/>
        <v/>
      </c>
      <c r="B670" s="41"/>
      <c r="C670" s="42"/>
      <c r="D670" s="35">
        <f t="shared" si="21"/>
        <v>0</v>
      </c>
    </row>
    <row r="671" spans="1:4">
      <c r="A671" s="40" t="str">
        <f t="shared" si="20"/>
        <v/>
      </c>
      <c r="B671" s="41"/>
      <c r="C671" s="42"/>
      <c r="D671" s="35">
        <f t="shared" si="21"/>
        <v>0</v>
      </c>
    </row>
    <row r="672" spans="1:4">
      <c r="A672" s="40" t="str">
        <f t="shared" si="20"/>
        <v/>
      </c>
      <c r="B672" s="41"/>
      <c r="C672" s="42"/>
      <c r="D672" s="35">
        <f t="shared" si="21"/>
        <v>0</v>
      </c>
    </row>
    <row r="673" spans="1:4">
      <c r="A673" s="40" t="str">
        <f t="shared" si="20"/>
        <v/>
      </c>
      <c r="B673" s="41"/>
      <c r="C673" s="42"/>
      <c r="D673" s="35">
        <f t="shared" si="21"/>
        <v>0</v>
      </c>
    </row>
    <row r="674" spans="1:4">
      <c r="A674" s="40" t="str">
        <f t="shared" si="20"/>
        <v/>
      </c>
      <c r="B674" s="41"/>
      <c r="C674" s="42"/>
      <c r="D674" s="35">
        <f t="shared" si="21"/>
        <v>0</v>
      </c>
    </row>
    <row r="675" spans="1:4">
      <c r="A675" s="40" t="str">
        <f t="shared" si="20"/>
        <v/>
      </c>
      <c r="B675" s="41"/>
      <c r="C675" s="42"/>
      <c r="D675" s="35">
        <f t="shared" si="21"/>
        <v>0</v>
      </c>
    </row>
    <row r="676" spans="1:4">
      <c r="A676" s="40" t="str">
        <f t="shared" si="20"/>
        <v/>
      </c>
      <c r="B676" s="41"/>
      <c r="C676" s="42"/>
      <c r="D676" s="35">
        <f t="shared" si="21"/>
        <v>0</v>
      </c>
    </row>
    <row r="677" spans="1:4">
      <c r="A677" s="40" t="str">
        <f t="shared" si="20"/>
        <v/>
      </c>
      <c r="B677" s="41"/>
      <c r="C677" s="42"/>
      <c r="D677" s="35">
        <f t="shared" si="21"/>
        <v>0</v>
      </c>
    </row>
    <row r="678" spans="1:4">
      <c r="A678" s="40" t="str">
        <f t="shared" si="20"/>
        <v/>
      </c>
      <c r="B678" s="41"/>
      <c r="C678" s="42"/>
      <c r="D678" s="35">
        <f t="shared" si="21"/>
        <v>0</v>
      </c>
    </row>
    <row r="679" spans="1:4">
      <c r="A679" s="40" t="str">
        <f t="shared" si="20"/>
        <v/>
      </c>
      <c r="B679" s="41"/>
      <c r="C679" s="42"/>
      <c r="D679" s="35">
        <f t="shared" si="21"/>
        <v>0</v>
      </c>
    </row>
    <row r="680" spans="1:4">
      <c r="A680" s="40" t="str">
        <f t="shared" si="20"/>
        <v/>
      </c>
      <c r="B680" s="41"/>
      <c r="C680" s="42"/>
      <c r="D680" s="35">
        <f t="shared" si="21"/>
        <v>0</v>
      </c>
    </row>
    <row r="681" spans="1:4">
      <c r="A681" s="40" t="str">
        <f t="shared" si="20"/>
        <v/>
      </c>
      <c r="B681" s="41"/>
      <c r="C681" s="42"/>
      <c r="D681" s="35">
        <f t="shared" si="21"/>
        <v>0</v>
      </c>
    </row>
    <row r="682" spans="1:4">
      <c r="A682" s="40" t="str">
        <f t="shared" si="20"/>
        <v/>
      </c>
      <c r="B682" s="41"/>
      <c r="C682" s="42"/>
      <c r="D682" s="35">
        <f t="shared" si="21"/>
        <v>0</v>
      </c>
    </row>
    <row r="683" spans="1:4">
      <c r="A683" s="40" t="str">
        <f t="shared" si="20"/>
        <v/>
      </c>
      <c r="B683" s="41"/>
      <c r="C683" s="42"/>
      <c r="D683" s="35">
        <f t="shared" si="21"/>
        <v>0</v>
      </c>
    </row>
    <row r="684" spans="1:4">
      <c r="A684" s="40" t="str">
        <f t="shared" si="20"/>
        <v/>
      </c>
      <c r="B684" s="41"/>
      <c r="C684" s="42"/>
      <c r="D684" s="35">
        <f t="shared" si="21"/>
        <v>0</v>
      </c>
    </row>
    <row r="685" spans="1:4">
      <c r="A685" s="40" t="str">
        <f t="shared" si="20"/>
        <v/>
      </c>
      <c r="B685" s="41"/>
      <c r="C685" s="42"/>
      <c r="D685" s="35">
        <f t="shared" si="21"/>
        <v>0</v>
      </c>
    </row>
    <row r="686" spans="1:4">
      <c r="A686" s="40" t="str">
        <f t="shared" si="20"/>
        <v/>
      </c>
      <c r="B686" s="41"/>
      <c r="C686" s="42"/>
      <c r="D686" s="35">
        <f t="shared" si="21"/>
        <v>0</v>
      </c>
    </row>
    <row r="687" spans="1:4">
      <c r="A687" s="40" t="str">
        <f t="shared" si="20"/>
        <v/>
      </c>
      <c r="B687" s="41"/>
      <c r="C687" s="42"/>
      <c r="D687" s="35">
        <f t="shared" si="21"/>
        <v>0</v>
      </c>
    </row>
    <row r="688" spans="1:4">
      <c r="A688" s="40" t="str">
        <f t="shared" si="20"/>
        <v/>
      </c>
      <c r="B688" s="41"/>
      <c r="C688" s="42"/>
      <c r="D688" s="35">
        <f t="shared" si="21"/>
        <v>0</v>
      </c>
    </row>
    <row r="689" spans="1:4">
      <c r="A689" s="40" t="str">
        <f t="shared" si="20"/>
        <v/>
      </c>
      <c r="B689" s="41"/>
      <c r="C689" s="42"/>
      <c r="D689" s="35">
        <f t="shared" si="21"/>
        <v>0</v>
      </c>
    </row>
    <row r="690" spans="1:4">
      <c r="A690" s="40" t="str">
        <f t="shared" si="20"/>
        <v/>
      </c>
      <c r="B690" s="41"/>
      <c r="C690" s="42"/>
      <c r="D690" s="35">
        <f t="shared" si="21"/>
        <v>0</v>
      </c>
    </row>
    <row r="691" spans="1:4">
      <c r="A691" s="40" t="str">
        <f t="shared" si="20"/>
        <v/>
      </c>
      <c r="B691" s="41"/>
      <c r="C691" s="42"/>
      <c r="D691" s="35">
        <f t="shared" si="21"/>
        <v>0</v>
      </c>
    </row>
    <row r="692" spans="1:4">
      <c r="A692" s="40" t="str">
        <f t="shared" si="20"/>
        <v/>
      </c>
      <c r="B692" s="41"/>
      <c r="C692" s="42"/>
      <c r="D692" s="35">
        <f t="shared" si="21"/>
        <v>0</v>
      </c>
    </row>
    <row r="693" spans="1:4">
      <c r="A693" s="40" t="str">
        <f t="shared" si="20"/>
        <v/>
      </c>
      <c r="B693" s="41"/>
      <c r="C693" s="42"/>
      <c r="D693" s="35">
        <f t="shared" si="21"/>
        <v>0</v>
      </c>
    </row>
    <row r="694" spans="1:4">
      <c r="A694" s="40" t="str">
        <f t="shared" si="20"/>
        <v/>
      </c>
      <c r="B694" s="41"/>
      <c r="C694" s="42"/>
      <c r="D694" s="35">
        <f t="shared" si="21"/>
        <v>0</v>
      </c>
    </row>
    <row r="695" spans="1:4">
      <c r="A695" s="40" t="str">
        <f t="shared" si="20"/>
        <v/>
      </c>
      <c r="B695" s="41"/>
      <c r="C695" s="42"/>
      <c r="D695" s="35">
        <f t="shared" si="21"/>
        <v>0</v>
      </c>
    </row>
    <row r="696" spans="1:4">
      <c r="A696" s="40" t="str">
        <f t="shared" si="20"/>
        <v/>
      </c>
      <c r="B696" s="41"/>
      <c r="C696" s="42"/>
      <c r="D696" s="35">
        <f t="shared" si="21"/>
        <v>0</v>
      </c>
    </row>
    <row r="697" spans="1:4">
      <c r="A697" s="40" t="str">
        <f t="shared" si="20"/>
        <v/>
      </c>
      <c r="B697" s="41"/>
      <c r="C697" s="42"/>
      <c r="D697" s="35">
        <f t="shared" si="21"/>
        <v>0</v>
      </c>
    </row>
    <row r="698" spans="1:4">
      <c r="A698" s="40" t="str">
        <f t="shared" si="20"/>
        <v/>
      </c>
      <c r="B698" s="41"/>
      <c r="C698" s="42"/>
      <c r="D698" s="35">
        <f t="shared" si="21"/>
        <v>0</v>
      </c>
    </row>
    <row r="699" spans="1:4">
      <c r="A699" s="40" t="str">
        <f t="shared" si="20"/>
        <v/>
      </c>
      <c r="B699" s="41"/>
      <c r="C699" s="42"/>
      <c r="D699" s="35">
        <f t="shared" si="21"/>
        <v>0</v>
      </c>
    </row>
    <row r="700" spans="1:4">
      <c r="A700" s="40" t="str">
        <f t="shared" si="20"/>
        <v/>
      </c>
      <c r="B700" s="41"/>
      <c r="C700" s="42"/>
      <c r="D700" s="35">
        <f t="shared" si="21"/>
        <v>0</v>
      </c>
    </row>
    <row r="701" spans="1:4">
      <c r="A701" s="40" t="str">
        <f t="shared" si="20"/>
        <v/>
      </c>
      <c r="B701" s="41"/>
      <c r="C701" s="42"/>
      <c r="D701" s="35">
        <f t="shared" si="21"/>
        <v>0</v>
      </c>
    </row>
    <row r="702" spans="1:4">
      <c r="A702" s="40" t="str">
        <f t="shared" si="20"/>
        <v/>
      </c>
      <c r="B702" s="41"/>
      <c r="C702" s="42"/>
      <c r="D702" s="35">
        <f t="shared" si="21"/>
        <v>0</v>
      </c>
    </row>
    <row r="703" spans="1:4">
      <c r="A703" s="40" t="str">
        <f t="shared" si="20"/>
        <v/>
      </c>
      <c r="B703" s="41"/>
      <c r="C703" s="42"/>
      <c r="D703" s="35">
        <f t="shared" si="21"/>
        <v>0</v>
      </c>
    </row>
    <row r="704" spans="1:4">
      <c r="A704" s="40" t="str">
        <f t="shared" si="20"/>
        <v/>
      </c>
      <c r="B704" s="41"/>
      <c r="C704" s="42"/>
      <c r="D704" s="35">
        <f t="shared" si="21"/>
        <v>0</v>
      </c>
    </row>
    <row r="705" spans="1:4">
      <c r="A705" s="40" t="str">
        <f t="shared" si="20"/>
        <v/>
      </c>
      <c r="B705" s="41"/>
      <c r="C705" s="42"/>
      <c r="D705" s="35">
        <f t="shared" si="21"/>
        <v>0</v>
      </c>
    </row>
    <row r="706" spans="1:4">
      <c r="A706" s="40" t="str">
        <f t="shared" ref="A706:A769" si="22">TRIM(C706)</f>
        <v/>
      </c>
      <c r="B706" s="41"/>
      <c r="C706" s="42"/>
      <c r="D706" s="35">
        <f t="shared" ref="D706:D769" si="23">IF(A706="",0,IF(COUNTIF($A$2:$A$1001,A706)&gt;1,1,0))</f>
        <v>0</v>
      </c>
    </row>
    <row r="707" spans="1:4">
      <c r="A707" s="40" t="str">
        <f t="shared" si="22"/>
        <v/>
      </c>
      <c r="B707" s="41"/>
      <c r="C707" s="42"/>
      <c r="D707" s="35">
        <f t="shared" si="23"/>
        <v>0</v>
      </c>
    </row>
    <row r="708" spans="1:4">
      <c r="A708" s="40" t="str">
        <f t="shared" si="22"/>
        <v/>
      </c>
      <c r="B708" s="41"/>
      <c r="C708" s="42"/>
      <c r="D708" s="35">
        <f t="shared" si="23"/>
        <v>0</v>
      </c>
    </row>
    <row r="709" spans="1:4">
      <c r="A709" s="40" t="str">
        <f t="shared" si="22"/>
        <v/>
      </c>
      <c r="B709" s="41"/>
      <c r="C709" s="42"/>
      <c r="D709" s="35">
        <f t="shared" si="23"/>
        <v>0</v>
      </c>
    </row>
    <row r="710" spans="1:4">
      <c r="A710" s="40" t="str">
        <f t="shared" si="22"/>
        <v/>
      </c>
      <c r="B710" s="41"/>
      <c r="C710" s="42"/>
      <c r="D710" s="35">
        <f t="shared" si="23"/>
        <v>0</v>
      </c>
    </row>
    <row r="711" spans="1:4">
      <c r="A711" s="40" t="str">
        <f t="shared" si="22"/>
        <v/>
      </c>
      <c r="B711" s="41"/>
      <c r="C711" s="42"/>
      <c r="D711" s="35">
        <f t="shared" si="23"/>
        <v>0</v>
      </c>
    </row>
    <row r="712" spans="1:4">
      <c r="A712" s="40" t="str">
        <f t="shared" si="22"/>
        <v/>
      </c>
      <c r="B712" s="41"/>
      <c r="C712" s="42"/>
      <c r="D712" s="35">
        <f t="shared" si="23"/>
        <v>0</v>
      </c>
    </row>
    <row r="713" spans="1:4">
      <c r="A713" s="40" t="str">
        <f t="shared" si="22"/>
        <v/>
      </c>
      <c r="B713" s="41"/>
      <c r="C713" s="42"/>
      <c r="D713" s="35">
        <f t="shared" si="23"/>
        <v>0</v>
      </c>
    </row>
    <row r="714" spans="1:4">
      <c r="A714" s="40" t="str">
        <f t="shared" si="22"/>
        <v/>
      </c>
      <c r="B714" s="41"/>
      <c r="C714" s="42"/>
      <c r="D714" s="35">
        <f t="shared" si="23"/>
        <v>0</v>
      </c>
    </row>
    <row r="715" spans="1:4">
      <c r="A715" s="40" t="str">
        <f t="shared" si="22"/>
        <v/>
      </c>
      <c r="B715" s="41"/>
      <c r="C715" s="42"/>
      <c r="D715" s="35">
        <f t="shared" si="23"/>
        <v>0</v>
      </c>
    </row>
    <row r="716" spans="1:4">
      <c r="A716" s="40" t="str">
        <f t="shared" si="22"/>
        <v/>
      </c>
      <c r="B716" s="41"/>
      <c r="C716" s="42"/>
      <c r="D716" s="35">
        <f t="shared" si="23"/>
        <v>0</v>
      </c>
    </row>
    <row r="717" spans="1:4">
      <c r="A717" s="40" t="str">
        <f t="shared" si="22"/>
        <v/>
      </c>
      <c r="B717" s="41"/>
      <c r="C717" s="42"/>
      <c r="D717" s="35">
        <f t="shared" si="23"/>
        <v>0</v>
      </c>
    </row>
    <row r="718" spans="1:4">
      <c r="A718" s="40" t="str">
        <f t="shared" si="22"/>
        <v/>
      </c>
      <c r="B718" s="41"/>
      <c r="C718" s="42"/>
      <c r="D718" s="35">
        <f t="shared" si="23"/>
        <v>0</v>
      </c>
    </row>
    <row r="719" spans="1:4">
      <c r="A719" s="40" t="str">
        <f t="shared" si="22"/>
        <v/>
      </c>
      <c r="B719" s="41"/>
      <c r="C719" s="42"/>
      <c r="D719" s="35">
        <f t="shared" si="23"/>
        <v>0</v>
      </c>
    </row>
    <row r="720" spans="1:4">
      <c r="A720" s="40" t="str">
        <f t="shared" si="22"/>
        <v/>
      </c>
      <c r="B720" s="41"/>
      <c r="C720" s="42"/>
      <c r="D720" s="35">
        <f t="shared" si="23"/>
        <v>0</v>
      </c>
    </row>
    <row r="721" spans="1:4">
      <c r="A721" s="40" t="str">
        <f t="shared" si="22"/>
        <v/>
      </c>
      <c r="B721" s="41"/>
      <c r="C721" s="42"/>
      <c r="D721" s="35">
        <f t="shared" si="23"/>
        <v>0</v>
      </c>
    </row>
    <row r="722" spans="1:4">
      <c r="A722" s="40" t="str">
        <f t="shared" si="22"/>
        <v/>
      </c>
      <c r="B722" s="41"/>
      <c r="C722" s="42"/>
      <c r="D722" s="35">
        <f t="shared" si="23"/>
        <v>0</v>
      </c>
    </row>
    <row r="723" spans="1:4">
      <c r="A723" s="40" t="str">
        <f t="shared" si="22"/>
        <v/>
      </c>
      <c r="B723" s="41"/>
      <c r="C723" s="42"/>
      <c r="D723" s="35">
        <f t="shared" si="23"/>
        <v>0</v>
      </c>
    </row>
    <row r="724" spans="1:4">
      <c r="A724" s="40" t="str">
        <f t="shared" si="22"/>
        <v/>
      </c>
      <c r="B724" s="41"/>
      <c r="C724" s="42"/>
      <c r="D724" s="35">
        <f t="shared" si="23"/>
        <v>0</v>
      </c>
    </row>
    <row r="725" spans="1:4">
      <c r="A725" s="40" t="str">
        <f t="shared" si="22"/>
        <v/>
      </c>
      <c r="B725" s="41"/>
      <c r="C725" s="42"/>
      <c r="D725" s="35">
        <f t="shared" si="23"/>
        <v>0</v>
      </c>
    </row>
    <row r="726" spans="1:4">
      <c r="A726" s="40" t="str">
        <f t="shared" si="22"/>
        <v/>
      </c>
      <c r="B726" s="41"/>
      <c r="C726" s="42"/>
      <c r="D726" s="35">
        <f t="shared" si="23"/>
        <v>0</v>
      </c>
    </row>
    <row r="727" spans="1:4">
      <c r="A727" s="40" t="str">
        <f t="shared" si="22"/>
        <v/>
      </c>
      <c r="B727" s="41"/>
      <c r="C727" s="42"/>
      <c r="D727" s="35">
        <f t="shared" si="23"/>
        <v>0</v>
      </c>
    </row>
    <row r="728" spans="1:4">
      <c r="A728" s="40" t="str">
        <f t="shared" si="22"/>
        <v/>
      </c>
      <c r="B728" s="41"/>
      <c r="C728" s="42"/>
      <c r="D728" s="35">
        <f t="shared" si="23"/>
        <v>0</v>
      </c>
    </row>
    <row r="729" spans="1:4">
      <c r="A729" s="40" t="str">
        <f t="shared" si="22"/>
        <v/>
      </c>
      <c r="B729" s="41"/>
      <c r="C729" s="42"/>
      <c r="D729" s="35">
        <f t="shared" si="23"/>
        <v>0</v>
      </c>
    </row>
    <row r="730" spans="1:4">
      <c r="A730" s="40" t="str">
        <f t="shared" si="22"/>
        <v/>
      </c>
      <c r="B730" s="41"/>
      <c r="C730" s="42"/>
      <c r="D730" s="35">
        <f t="shared" si="23"/>
        <v>0</v>
      </c>
    </row>
    <row r="731" spans="1:4">
      <c r="A731" s="40" t="str">
        <f t="shared" si="22"/>
        <v/>
      </c>
      <c r="B731" s="41"/>
      <c r="C731" s="42"/>
      <c r="D731" s="35">
        <f t="shared" si="23"/>
        <v>0</v>
      </c>
    </row>
    <row r="732" spans="1:4">
      <c r="A732" s="40" t="str">
        <f t="shared" si="22"/>
        <v/>
      </c>
      <c r="B732" s="41"/>
      <c r="C732" s="42"/>
      <c r="D732" s="35">
        <f t="shared" si="23"/>
        <v>0</v>
      </c>
    </row>
    <row r="733" spans="1:4">
      <c r="A733" s="40" t="str">
        <f t="shared" si="22"/>
        <v/>
      </c>
      <c r="B733" s="41"/>
      <c r="C733" s="42"/>
      <c r="D733" s="35">
        <f t="shared" si="23"/>
        <v>0</v>
      </c>
    </row>
    <row r="734" spans="1:4">
      <c r="A734" s="40" t="str">
        <f t="shared" si="22"/>
        <v/>
      </c>
      <c r="B734" s="41"/>
      <c r="C734" s="42"/>
      <c r="D734" s="35">
        <f t="shared" si="23"/>
        <v>0</v>
      </c>
    </row>
    <row r="735" spans="1:4">
      <c r="A735" s="40" t="str">
        <f t="shared" si="22"/>
        <v/>
      </c>
      <c r="B735" s="41"/>
      <c r="C735" s="42"/>
      <c r="D735" s="35">
        <f t="shared" si="23"/>
        <v>0</v>
      </c>
    </row>
    <row r="736" spans="1:4">
      <c r="A736" s="40" t="str">
        <f t="shared" si="22"/>
        <v/>
      </c>
      <c r="B736" s="41"/>
      <c r="C736" s="42"/>
      <c r="D736" s="35">
        <f t="shared" si="23"/>
        <v>0</v>
      </c>
    </row>
    <row r="737" spans="1:4">
      <c r="A737" s="40" t="str">
        <f t="shared" si="22"/>
        <v/>
      </c>
      <c r="B737" s="41"/>
      <c r="C737" s="42"/>
      <c r="D737" s="35">
        <f t="shared" si="23"/>
        <v>0</v>
      </c>
    </row>
    <row r="738" spans="1:4">
      <c r="A738" s="40" t="str">
        <f t="shared" si="22"/>
        <v/>
      </c>
      <c r="B738" s="41"/>
      <c r="C738" s="42"/>
      <c r="D738" s="35">
        <f t="shared" si="23"/>
        <v>0</v>
      </c>
    </row>
    <row r="739" spans="1:4">
      <c r="A739" s="40" t="str">
        <f t="shared" si="22"/>
        <v/>
      </c>
      <c r="B739" s="41"/>
      <c r="C739" s="42"/>
      <c r="D739" s="35">
        <f t="shared" si="23"/>
        <v>0</v>
      </c>
    </row>
    <row r="740" spans="1:4">
      <c r="A740" s="40" t="str">
        <f t="shared" si="22"/>
        <v/>
      </c>
      <c r="B740" s="41"/>
      <c r="C740" s="42"/>
      <c r="D740" s="35">
        <f t="shared" si="23"/>
        <v>0</v>
      </c>
    </row>
    <row r="741" spans="1:4">
      <c r="A741" s="40" t="str">
        <f t="shared" si="22"/>
        <v/>
      </c>
      <c r="B741" s="41"/>
      <c r="C741" s="42"/>
      <c r="D741" s="35">
        <f t="shared" si="23"/>
        <v>0</v>
      </c>
    </row>
    <row r="742" spans="1:4">
      <c r="A742" s="40" t="str">
        <f t="shared" si="22"/>
        <v/>
      </c>
      <c r="B742" s="41"/>
      <c r="C742" s="42"/>
      <c r="D742" s="35">
        <f t="shared" si="23"/>
        <v>0</v>
      </c>
    </row>
    <row r="743" spans="1:4">
      <c r="A743" s="40" t="str">
        <f t="shared" si="22"/>
        <v/>
      </c>
      <c r="B743" s="41"/>
      <c r="C743" s="42"/>
      <c r="D743" s="35">
        <f t="shared" si="23"/>
        <v>0</v>
      </c>
    </row>
    <row r="744" spans="1:4">
      <c r="A744" s="40" t="str">
        <f t="shared" si="22"/>
        <v/>
      </c>
      <c r="B744" s="41"/>
      <c r="C744" s="42"/>
      <c r="D744" s="35">
        <f t="shared" si="23"/>
        <v>0</v>
      </c>
    </row>
    <row r="745" spans="1:4">
      <c r="A745" s="40" t="str">
        <f t="shared" si="22"/>
        <v/>
      </c>
      <c r="B745" s="41"/>
      <c r="C745" s="42"/>
      <c r="D745" s="35">
        <f t="shared" si="23"/>
        <v>0</v>
      </c>
    </row>
    <row r="746" spans="1:4">
      <c r="A746" s="40" t="str">
        <f t="shared" si="22"/>
        <v/>
      </c>
      <c r="B746" s="41"/>
      <c r="C746" s="42"/>
      <c r="D746" s="35">
        <f t="shared" si="23"/>
        <v>0</v>
      </c>
    </row>
    <row r="747" spans="1:4">
      <c r="A747" s="40" t="str">
        <f t="shared" si="22"/>
        <v/>
      </c>
      <c r="B747" s="41"/>
      <c r="C747" s="42"/>
      <c r="D747" s="35">
        <f t="shared" si="23"/>
        <v>0</v>
      </c>
    </row>
    <row r="748" spans="1:4">
      <c r="A748" s="40" t="str">
        <f t="shared" si="22"/>
        <v/>
      </c>
      <c r="B748" s="41"/>
      <c r="C748" s="42"/>
      <c r="D748" s="35">
        <f t="shared" si="23"/>
        <v>0</v>
      </c>
    </row>
    <row r="749" spans="1:4">
      <c r="A749" s="40" t="str">
        <f t="shared" si="22"/>
        <v/>
      </c>
      <c r="B749" s="41"/>
      <c r="C749" s="42"/>
      <c r="D749" s="35">
        <f t="shared" si="23"/>
        <v>0</v>
      </c>
    </row>
    <row r="750" spans="1:4">
      <c r="A750" s="40" t="str">
        <f t="shared" si="22"/>
        <v/>
      </c>
      <c r="B750" s="41"/>
      <c r="C750" s="42"/>
      <c r="D750" s="35">
        <f t="shared" si="23"/>
        <v>0</v>
      </c>
    </row>
    <row r="751" spans="1:4">
      <c r="A751" s="40" t="str">
        <f t="shared" si="22"/>
        <v/>
      </c>
      <c r="B751" s="41"/>
      <c r="C751" s="42"/>
      <c r="D751" s="35">
        <f t="shared" si="23"/>
        <v>0</v>
      </c>
    </row>
    <row r="752" spans="1:4">
      <c r="A752" s="40" t="str">
        <f t="shared" si="22"/>
        <v/>
      </c>
      <c r="B752" s="41"/>
      <c r="C752" s="42"/>
      <c r="D752" s="35">
        <f t="shared" si="23"/>
        <v>0</v>
      </c>
    </row>
    <row r="753" spans="1:4">
      <c r="A753" s="40" t="str">
        <f t="shared" si="22"/>
        <v/>
      </c>
      <c r="B753" s="41"/>
      <c r="C753" s="42"/>
      <c r="D753" s="35">
        <f t="shared" si="23"/>
        <v>0</v>
      </c>
    </row>
    <row r="754" spans="1:4">
      <c r="A754" s="40" t="str">
        <f t="shared" si="22"/>
        <v/>
      </c>
      <c r="B754" s="41"/>
      <c r="C754" s="42"/>
      <c r="D754" s="35">
        <f t="shared" si="23"/>
        <v>0</v>
      </c>
    </row>
    <row r="755" spans="1:4">
      <c r="A755" s="40" t="str">
        <f t="shared" si="22"/>
        <v/>
      </c>
      <c r="B755" s="41"/>
      <c r="C755" s="42"/>
      <c r="D755" s="35">
        <f t="shared" si="23"/>
        <v>0</v>
      </c>
    </row>
    <row r="756" spans="1:4">
      <c r="A756" s="40" t="str">
        <f t="shared" si="22"/>
        <v/>
      </c>
      <c r="B756" s="41"/>
      <c r="C756" s="42"/>
      <c r="D756" s="35">
        <f t="shared" si="23"/>
        <v>0</v>
      </c>
    </row>
    <row r="757" spans="1:4">
      <c r="A757" s="40" t="str">
        <f t="shared" si="22"/>
        <v/>
      </c>
      <c r="B757" s="41"/>
      <c r="C757" s="42"/>
      <c r="D757" s="35">
        <f t="shared" si="23"/>
        <v>0</v>
      </c>
    </row>
    <row r="758" spans="1:4">
      <c r="A758" s="40" t="str">
        <f t="shared" si="22"/>
        <v/>
      </c>
      <c r="B758" s="41"/>
      <c r="C758" s="42"/>
      <c r="D758" s="35">
        <f t="shared" si="23"/>
        <v>0</v>
      </c>
    </row>
    <row r="759" spans="1:4">
      <c r="A759" s="40" t="str">
        <f t="shared" si="22"/>
        <v/>
      </c>
      <c r="B759" s="41"/>
      <c r="C759" s="42"/>
      <c r="D759" s="35">
        <f t="shared" si="23"/>
        <v>0</v>
      </c>
    </row>
    <row r="760" spans="1:4">
      <c r="A760" s="40" t="str">
        <f t="shared" si="22"/>
        <v/>
      </c>
      <c r="B760" s="41"/>
      <c r="C760" s="42"/>
      <c r="D760" s="35">
        <f t="shared" si="23"/>
        <v>0</v>
      </c>
    </row>
    <row r="761" spans="1:4">
      <c r="A761" s="40" t="str">
        <f t="shared" si="22"/>
        <v/>
      </c>
      <c r="B761" s="41"/>
      <c r="C761" s="42"/>
      <c r="D761" s="35">
        <f t="shared" si="23"/>
        <v>0</v>
      </c>
    </row>
    <row r="762" spans="1:4">
      <c r="A762" s="40" t="str">
        <f t="shared" si="22"/>
        <v/>
      </c>
      <c r="B762" s="41"/>
      <c r="C762" s="42"/>
      <c r="D762" s="35">
        <f t="shared" si="23"/>
        <v>0</v>
      </c>
    </row>
    <row r="763" spans="1:4">
      <c r="A763" s="40" t="str">
        <f t="shared" si="22"/>
        <v/>
      </c>
      <c r="B763" s="41"/>
      <c r="C763" s="42"/>
      <c r="D763" s="35">
        <f t="shared" si="23"/>
        <v>0</v>
      </c>
    </row>
    <row r="764" spans="1:4">
      <c r="A764" s="40" t="str">
        <f t="shared" si="22"/>
        <v/>
      </c>
      <c r="B764" s="41"/>
      <c r="C764" s="42"/>
      <c r="D764" s="35">
        <f t="shared" si="23"/>
        <v>0</v>
      </c>
    </row>
    <row r="765" spans="1:4">
      <c r="A765" s="40" t="str">
        <f t="shared" si="22"/>
        <v/>
      </c>
      <c r="B765" s="41"/>
      <c r="C765" s="42"/>
      <c r="D765" s="35">
        <f t="shared" si="23"/>
        <v>0</v>
      </c>
    </row>
    <row r="766" spans="1:4">
      <c r="A766" s="40" t="str">
        <f t="shared" si="22"/>
        <v/>
      </c>
      <c r="B766" s="41"/>
      <c r="C766" s="42"/>
      <c r="D766" s="35">
        <f t="shared" si="23"/>
        <v>0</v>
      </c>
    </row>
    <row r="767" spans="1:4">
      <c r="A767" s="40" t="str">
        <f t="shared" si="22"/>
        <v/>
      </c>
      <c r="B767" s="41"/>
      <c r="C767" s="42"/>
      <c r="D767" s="35">
        <f t="shared" si="23"/>
        <v>0</v>
      </c>
    </row>
    <row r="768" spans="1:4">
      <c r="A768" s="40" t="str">
        <f t="shared" si="22"/>
        <v/>
      </c>
      <c r="B768" s="41"/>
      <c r="C768" s="42"/>
      <c r="D768" s="35">
        <f t="shared" si="23"/>
        <v>0</v>
      </c>
    </row>
    <row r="769" spans="1:4">
      <c r="A769" s="40" t="str">
        <f t="shared" si="22"/>
        <v/>
      </c>
      <c r="B769" s="41"/>
      <c r="C769" s="42"/>
      <c r="D769" s="35">
        <f t="shared" si="23"/>
        <v>0</v>
      </c>
    </row>
    <row r="770" spans="1:4">
      <c r="A770" s="40" t="str">
        <f t="shared" ref="A770:A833" si="24">TRIM(C770)</f>
        <v/>
      </c>
      <c r="B770" s="41"/>
      <c r="C770" s="42"/>
      <c r="D770" s="35">
        <f t="shared" ref="D770:D833" si="25">IF(A770="",0,IF(COUNTIF($A$2:$A$1001,A770)&gt;1,1,0))</f>
        <v>0</v>
      </c>
    </row>
    <row r="771" spans="1:4">
      <c r="A771" s="40" t="str">
        <f t="shared" si="24"/>
        <v/>
      </c>
      <c r="B771" s="41"/>
      <c r="C771" s="42"/>
      <c r="D771" s="35">
        <f t="shared" si="25"/>
        <v>0</v>
      </c>
    </row>
    <row r="772" spans="1:4">
      <c r="A772" s="40" t="str">
        <f t="shared" si="24"/>
        <v/>
      </c>
      <c r="B772" s="41"/>
      <c r="C772" s="42"/>
      <c r="D772" s="35">
        <f t="shared" si="25"/>
        <v>0</v>
      </c>
    </row>
    <row r="773" spans="1:4">
      <c r="A773" s="40" t="str">
        <f t="shared" si="24"/>
        <v/>
      </c>
      <c r="B773" s="41"/>
      <c r="C773" s="42"/>
      <c r="D773" s="35">
        <f t="shared" si="25"/>
        <v>0</v>
      </c>
    </row>
    <row r="774" spans="1:4">
      <c r="A774" s="40" t="str">
        <f t="shared" si="24"/>
        <v/>
      </c>
      <c r="B774" s="41"/>
      <c r="C774" s="42"/>
      <c r="D774" s="35">
        <f t="shared" si="25"/>
        <v>0</v>
      </c>
    </row>
    <row r="775" spans="1:4">
      <c r="A775" s="40" t="str">
        <f t="shared" si="24"/>
        <v/>
      </c>
      <c r="B775" s="41"/>
      <c r="C775" s="42"/>
      <c r="D775" s="35">
        <f t="shared" si="25"/>
        <v>0</v>
      </c>
    </row>
    <row r="776" spans="1:4">
      <c r="A776" s="40" t="str">
        <f t="shared" si="24"/>
        <v/>
      </c>
      <c r="B776" s="41"/>
      <c r="C776" s="42"/>
      <c r="D776" s="35">
        <f t="shared" si="25"/>
        <v>0</v>
      </c>
    </row>
    <row r="777" spans="1:4">
      <c r="A777" s="40" t="str">
        <f t="shared" si="24"/>
        <v/>
      </c>
      <c r="B777" s="41"/>
      <c r="C777" s="42"/>
      <c r="D777" s="35">
        <f t="shared" si="25"/>
        <v>0</v>
      </c>
    </row>
    <row r="778" spans="1:4">
      <c r="A778" s="40" t="str">
        <f t="shared" si="24"/>
        <v/>
      </c>
      <c r="B778" s="41"/>
      <c r="C778" s="42"/>
      <c r="D778" s="35">
        <f t="shared" si="25"/>
        <v>0</v>
      </c>
    </row>
    <row r="779" spans="1:4">
      <c r="A779" s="40" t="str">
        <f t="shared" si="24"/>
        <v/>
      </c>
      <c r="B779" s="41"/>
      <c r="C779" s="42"/>
      <c r="D779" s="35">
        <f t="shared" si="25"/>
        <v>0</v>
      </c>
    </row>
    <row r="780" spans="1:4">
      <c r="A780" s="40" t="str">
        <f t="shared" si="24"/>
        <v/>
      </c>
      <c r="B780" s="41"/>
      <c r="C780" s="42"/>
      <c r="D780" s="35">
        <f t="shared" si="25"/>
        <v>0</v>
      </c>
    </row>
    <row r="781" spans="1:4">
      <c r="A781" s="40" t="str">
        <f t="shared" si="24"/>
        <v/>
      </c>
      <c r="B781" s="41"/>
      <c r="C781" s="42"/>
      <c r="D781" s="35">
        <f t="shared" si="25"/>
        <v>0</v>
      </c>
    </row>
    <row r="782" spans="1:4">
      <c r="A782" s="40" t="str">
        <f t="shared" si="24"/>
        <v/>
      </c>
      <c r="B782" s="41"/>
      <c r="C782" s="42"/>
      <c r="D782" s="35">
        <f t="shared" si="25"/>
        <v>0</v>
      </c>
    </row>
    <row r="783" spans="1:4">
      <c r="A783" s="40" t="str">
        <f t="shared" si="24"/>
        <v/>
      </c>
      <c r="B783" s="41"/>
      <c r="C783" s="42"/>
      <c r="D783" s="35">
        <f t="shared" si="25"/>
        <v>0</v>
      </c>
    </row>
    <row r="784" spans="1:4">
      <c r="A784" s="40" t="str">
        <f t="shared" si="24"/>
        <v/>
      </c>
      <c r="B784" s="41"/>
      <c r="C784" s="42"/>
      <c r="D784" s="35">
        <f t="shared" si="25"/>
        <v>0</v>
      </c>
    </row>
    <row r="785" spans="1:4">
      <c r="A785" s="40" t="str">
        <f t="shared" si="24"/>
        <v/>
      </c>
      <c r="B785" s="41"/>
      <c r="C785" s="42"/>
      <c r="D785" s="35">
        <f t="shared" si="25"/>
        <v>0</v>
      </c>
    </row>
    <row r="786" spans="1:4">
      <c r="A786" s="40" t="str">
        <f t="shared" si="24"/>
        <v/>
      </c>
      <c r="B786" s="41"/>
      <c r="C786" s="42"/>
      <c r="D786" s="35">
        <f t="shared" si="25"/>
        <v>0</v>
      </c>
    </row>
    <row r="787" spans="1:4">
      <c r="A787" s="40" t="str">
        <f t="shared" si="24"/>
        <v/>
      </c>
      <c r="B787" s="41"/>
      <c r="C787" s="42"/>
      <c r="D787" s="35">
        <f t="shared" si="25"/>
        <v>0</v>
      </c>
    </row>
    <row r="788" spans="1:4">
      <c r="A788" s="40" t="str">
        <f t="shared" si="24"/>
        <v/>
      </c>
      <c r="B788" s="41"/>
      <c r="C788" s="42"/>
      <c r="D788" s="35">
        <f t="shared" si="25"/>
        <v>0</v>
      </c>
    </row>
    <row r="789" spans="1:4">
      <c r="A789" s="40" t="str">
        <f t="shared" si="24"/>
        <v/>
      </c>
      <c r="B789" s="41"/>
      <c r="C789" s="42"/>
      <c r="D789" s="35">
        <f t="shared" si="25"/>
        <v>0</v>
      </c>
    </row>
    <row r="790" spans="1:4">
      <c r="A790" s="40" t="str">
        <f t="shared" si="24"/>
        <v/>
      </c>
      <c r="B790" s="41"/>
      <c r="C790" s="42"/>
      <c r="D790" s="35">
        <f t="shared" si="25"/>
        <v>0</v>
      </c>
    </row>
    <row r="791" spans="1:4">
      <c r="A791" s="40" t="str">
        <f t="shared" si="24"/>
        <v/>
      </c>
      <c r="B791" s="41"/>
      <c r="C791" s="42"/>
      <c r="D791" s="35">
        <f t="shared" si="25"/>
        <v>0</v>
      </c>
    </row>
    <row r="792" spans="1:4">
      <c r="A792" s="40" t="str">
        <f t="shared" si="24"/>
        <v/>
      </c>
      <c r="B792" s="41"/>
      <c r="C792" s="42"/>
      <c r="D792" s="35">
        <f t="shared" si="25"/>
        <v>0</v>
      </c>
    </row>
    <row r="793" spans="1:4">
      <c r="A793" s="40" t="str">
        <f t="shared" si="24"/>
        <v/>
      </c>
      <c r="B793" s="41"/>
      <c r="C793" s="42"/>
      <c r="D793" s="35">
        <f t="shared" si="25"/>
        <v>0</v>
      </c>
    </row>
    <row r="794" spans="1:4">
      <c r="A794" s="40" t="str">
        <f t="shared" si="24"/>
        <v/>
      </c>
      <c r="B794" s="41"/>
      <c r="C794" s="42"/>
      <c r="D794" s="35">
        <f t="shared" si="25"/>
        <v>0</v>
      </c>
    </row>
    <row r="795" spans="1:4">
      <c r="A795" s="40" t="str">
        <f t="shared" si="24"/>
        <v/>
      </c>
      <c r="B795" s="41"/>
      <c r="C795" s="42"/>
      <c r="D795" s="35">
        <f t="shared" si="25"/>
        <v>0</v>
      </c>
    </row>
    <row r="796" spans="1:4">
      <c r="A796" s="40" t="str">
        <f t="shared" si="24"/>
        <v/>
      </c>
      <c r="B796" s="41"/>
      <c r="C796" s="42"/>
      <c r="D796" s="35">
        <f t="shared" si="25"/>
        <v>0</v>
      </c>
    </row>
    <row r="797" spans="1:4">
      <c r="A797" s="40" t="str">
        <f t="shared" si="24"/>
        <v/>
      </c>
      <c r="B797" s="41"/>
      <c r="C797" s="42"/>
      <c r="D797" s="35">
        <f t="shared" si="25"/>
        <v>0</v>
      </c>
    </row>
    <row r="798" spans="1:4">
      <c r="A798" s="40" t="str">
        <f t="shared" si="24"/>
        <v/>
      </c>
      <c r="B798" s="41"/>
      <c r="C798" s="42"/>
      <c r="D798" s="35">
        <f t="shared" si="25"/>
        <v>0</v>
      </c>
    </row>
    <row r="799" spans="1:4">
      <c r="A799" s="40" t="str">
        <f t="shared" si="24"/>
        <v/>
      </c>
      <c r="B799" s="41"/>
      <c r="C799" s="42"/>
      <c r="D799" s="35">
        <f t="shared" si="25"/>
        <v>0</v>
      </c>
    </row>
    <row r="800" spans="1:4">
      <c r="A800" s="40" t="str">
        <f t="shared" si="24"/>
        <v/>
      </c>
      <c r="B800" s="41"/>
      <c r="C800" s="42"/>
      <c r="D800" s="35">
        <f t="shared" si="25"/>
        <v>0</v>
      </c>
    </row>
    <row r="801" spans="1:4">
      <c r="A801" s="40" t="str">
        <f t="shared" si="24"/>
        <v/>
      </c>
      <c r="B801" s="41"/>
      <c r="C801" s="42"/>
      <c r="D801" s="35">
        <f t="shared" si="25"/>
        <v>0</v>
      </c>
    </row>
    <row r="802" spans="1:4">
      <c r="A802" s="40" t="str">
        <f t="shared" si="24"/>
        <v/>
      </c>
      <c r="B802" s="41"/>
      <c r="C802" s="42"/>
      <c r="D802" s="35">
        <f t="shared" si="25"/>
        <v>0</v>
      </c>
    </row>
    <row r="803" spans="1:4">
      <c r="A803" s="40" t="str">
        <f t="shared" si="24"/>
        <v/>
      </c>
      <c r="B803" s="41"/>
      <c r="C803" s="42"/>
      <c r="D803" s="35">
        <f t="shared" si="25"/>
        <v>0</v>
      </c>
    </row>
    <row r="804" spans="1:4">
      <c r="A804" s="40" t="str">
        <f t="shared" si="24"/>
        <v/>
      </c>
      <c r="B804" s="41"/>
      <c r="C804" s="42"/>
      <c r="D804" s="35">
        <f t="shared" si="25"/>
        <v>0</v>
      </c>
    </row>
    <row r="805" spans="1:4">
      <c r="A805" s="40" t="str">
        <f t="shared" si="24"/>
        <v/>
      </c>
      <c r="B805" s="41"/>
      <c r="C805" s="42"/>
      <c r="D805" s="35">
        <f t="shared" si="25"/>
        <v>0</v>
      </c>
    </row>
    <row r="806" spans="1:4">
      <c r="A806" s="40" t="str">
        <f t="shared" si="24"/>
        <v/>
      </c>
      <c r="B806" s="41"/>
      <c r="C806" s="42"/>
      <c r="D806" s="35">
        <f t="shared" si="25"/>
        <v>0</v>
      </c>
    </row>
    <row r="807" spans="1:4">
      <c r="A807" s="40" t="str">
        <f t="shared" si="24"/>
        <v/>
      </c>
      <c r="B807" s="41"/>
      <c r="C807" s="42"/>
      <c r="D807" s="35">
        <f t="shared" si="25"/>
        <v>0</v>
      </c>
    </row>
    <row r="808" spans="1:4">
      <c r="A808" s="40" t="str">
        <f t="shared" si="24"/>
        <v/>
      </c>
      <c r="B808" s="41"/>
      <c r="C808" s="42"/>
      <c r="D808" s="35">
        <f t="shared" si="25"/>
        <v>0</v>
      </c>
    </row>
    <row r="809" spans="1:4">
      <c r="A809" s="40" t="str">
        <f t="shared" si="24"/>
        <v/>
      </c>
      <c r="B809" s="41"/>
      <c r="C809" s="42"/>
      <c r="D809" s="35">
        <f t="shared" si="25"/>
        <v>0</v>
      </c>
    </row>
    <row r="810" spans="1:4">
      <c r="A810" s="40" t="str">
        <f t="shared" si="24"/>
        <v/>
      </c>
      <c r="B810" s="41"/>
      <c r="C810" s="42"/>
      <c r="D810" s="35">
        <f t="shared" si="25"/>
        <v>0</v>
      </c>
    </row>
    <row r="811" spans="1:4">
      <c r="A811" s="40" t="str">
        <f t="shared" si="24"/>
        <v/>
      </c>
      <c r="B811" s="41"/>
      <c r="C811" s="42"/>
      <c r="D811" s="35">
        <f t="shared" si="25"/>
        <v>0</v>
      </c>
    </row>
    <row r="812" spans="1:4">
      <c r="A812" s="40" t="str">
        <f t="shared" si="24"/>
        <v/>
      </c>
      <c r="B812" s="41"/>
      <c r="C812" s="42"/>
      <c r="D812" s="35">
        <f t="shared" si="25"/>
        <v>0</v>
      </c>
    </row>
    <row r="813" spans="1:4">
      <c r="A813" s="40" t="str">
        <f t="shared" si="24"/>
        <v/>
      </c>
      <c r="B813" s="41"/>
      <c r="C813" s="42"/>
      <c r="D813" s="35">
        <f t="shared" si="25"/>
        <v>0</v>
      </c>
    </row>
    <row r="814" spans="1:4">
      <c r="A814" s="40" t="str">
        <f t="shared" si="24"/>
        <v/>
      </c>
      <c r="B814" s="41"/>
      <c r="C814" s="42"/>
      <c r="D814" s="35">
        <f t="shared" si="25"/>
        <v>0</v>
      </c>
    </row>
    <row r="815" spans="1:4">
      <c r="A815" s="40" t="str">
        <f t="shared" si="24"/>
        <v/>
      </c>
      <c r="B815" s="41"/>
      <c r="C815" s="42"/>
      <c r="D815" s="35">
        <f t="shared" si="25"/>
        <v>0</v>
      </c>
    </row>
    <row r="816" spans="1:4">
      <c r="A816" s="40" t="str">
        <f t="shared" si="24"/>
        <v/>
      </c>
      <c r="B816" s="41"/>
      <c r="C816" s="42"/>
      <c r="D816" s="35">
        <f t="shared" si="25"/>
        <v>0</v>
      </c>
    </row>
    <row r="817" spans="1:4">
      <c r="A817" s="40" t="str">
        <f t="shared" si="24"/>
        <v/>
      </c>
      <c r="B817" s="41"/>
      <c r="C817" s="42"/>
      <c r="D817" s="35">
        <f t="shared" si="25"/>
        <v>0</v>
      </c>
    </row>
    <row r="818" spans="1:4">
      <c r="A818" s="40" t="str">
        <f t="shared" si="24"/>
        <v/>
      </c>
      <c r="B818" s="41"/>
      <c r="C818" s="42"/>
      <c r="D818" s="35">
        <f t="shared" si="25"/>
        <v>0</v>
      </c>
    </row>
    <row r="819" spans="1:4">
      <c r="A819" s="40" t="str">
        <f t="shared" si="24"/>
        <v/>
      </c>
      <c r="B819" s="41"/>
      <c r="C819" s="42"/>
      <c r="D819" s="35">
        <f t="shared" si="25"/>
        <v>0</v>
      </c>
    </row>
    <row r="820" spans="1:4">
      <c r="A820" s="40" t="str">
        <f t="shared" si="24"/>
        <v/>
      </c>
      <c r="B820" s="41"/>
      <c r="C820" s="42"/>
      <c r="D820" s="35">
        <f t="shared" si="25"/>
        <v>0</v>
      </c>
    </row>
    <row r="821" spans="1:4">
      <c r="A821" s="40" t="str">
        <f t="shared" si="24"/>
        <v/>
      </c>
      <c r="B821" s="41"/>
      <c r="C821" s="42"/>
      <c r="D821" s="35">
        <f t="shared" si="25"/>
        <v>0</v>
      </c>
    </row>
    <row r="822" spans="1:4">
      <c r="A822" s="40" t="str">
        <f t="shared" si="24"/>
        <v/>
      </c>
      <c r="B822" s="41"/>
      <c r="C822" s="42"/>
      <c r="D822" s="35">
        <f t="shared" si="25"/>
        <v>0</v>
      </c>
    </row>
    <row r="823" spans="1:4">
      <c r="A823" s="40" t="str">
        <f t="shared" si="24"/>
        <v/>
      </c>
      <c r="B823" s="41"/>
      <c r="C823" s="42"/>
      <c r="D823" s="35">
        <f t="shared" si="25"/>
        <v>0</v>
      </c>
    </row>
    <row r="824" spans="1:4">
      <c r="A824" s="40" t="str">
        <f t="shared" si="24"/>
        <v/>
      </c>
      <c r="B824" s="41"/>
      <c r="C824" s="42"/>
      <c r="D824" s="35">
        <f t="shared" si="25"/>
        <v>0</v>
      </c>
    </row>
    <row r="825" spans="1:4">
      <c r="A825" s="40" t="str">
        <f t="shared" si="24"/>
        <v/>
      </c>
      <c r="B825" s="41"/>
      <c r="C825" s="42"/>
      <c r="D825" s="35">
        <f t="shared" si="25"/>
        <v>0</v>
      </c>
    </row>
    <row r="826" spans="1:4">
      <c r="A826" s="40" t="str">
        <f t="shared" si="24"/>
        <v/>
      </c>
      <c r="B826" s="41"/>
      <c r="C826" s="42"/>
      <c r="D826" s="35">
        <f t="shared" si="25"/>
        <v>0</v>
      </c>
    </row>
    <row r="827" spans="1:4">
      <c r="A827" s="40" t="str">
        <f t="shared" si="24"/>
        <v/>
      </c>
      <c r="B827" s="41"/>
      <c r="C827" s="42"/>
      <c r="D827" s="35">
        <f t="shared" si="25"/>
        <v>0</v>
      </c>
    </row>
    <row r="828" spans="1:4">
      <c r="A828" s="40" t="str">
        <f t="shared" si="24"/>
        <v/>
      </c>
      <c r="B828" s="41"/>
      <c r="C828" s="42"/>
      <c r="D828" s="35">
        <f t="shared" si="25"/>
        <v>0</v>
      </c>
    </row>
    <row r="829" spans="1:4">
      <c r="A829" s="40" t="str">
        <f t="shared" si="24"/>
        <v/>
      </c>
      <c r="B829" s="41"/>
      <c r="C829" s="42"/>
      <c r="D829" s="35">
        <f t="shared" si="25"/>
        <v>0</v>
      </c>
    </row>
    <row r="830" spans="1:4">
      <c r="A830" s="40" t="str">
        <f t="shared" si="24"/>
        <v/>
      </c>
      <c r="B830" s="41"/>
      <c r="C830" s="42"/>
      <c r="D830" s="35">
        <f t="shared" si="25"/>
        <v>0</v>
      </c>
    </row>
    <row r="831" spans="1:4">
      <c r="A831" s="40" t="str">
        <f t="shared" si="24"/>
        <v/>
      </c>
      <c r="B831" s="41"/>
      <c r="C831" s="42"/>
      <c r="D831" s="35">
        <f t="shared" si="25"/>
        <v>0</v>
      </c>
    </row>
    <row r="832" spans="1:4">
      <c r="A832" s="40" t="str">
        <f t="shared" si="24"/>
        <v/>
      </c>
      <c r="B832" s="41"/>
      <c r="C832" s="42"/>
      <c r="D832" s="35">
        <f t="shared" si="25"/>
        <v>0</v>
      </c>
    </row>
    <row r="833" spans="1:4">
      <c r="A833" s="40" t="str">
        <f t="shared" si="24"/>
        <v/>
      </c>
      <c r="B833" s="41"/>
      <c r="C833" s="42"/>
      <c r="D833" s="35">
        <f t="shared" si="25"/>
        <v>0</v>
      </c>
    </row>
    <row r="834" spans="1:4">
      <c r="A834" s="40" t="str">
        <f t="shared" ref="A834:A897" si="26">TRIM(C834)</f>
        <v/>
      </c>
      <c r="B834" s="41"/>
      <c r="C834" s="42"/>
      <c r="D834" s="35">
        <f t="shared" ref="D834:D897" si="27">IF(A834="",0,IF(COUNTIF($A$2:$A$1001,A834)&gt;1,1,0))</f>
        <v>0</v>
      </c>
    </row>
    <row r="835" spans="1:4">
      <c r="A835" s="40" t="str">
        <f t="shared" si="26"/>
        <v/>
      </c>
      <c r="B835" s="41"/>
      <c r="C835" s="42"/>
      <c r="D835" s="35">
        <f t="shared" si="27"/>
        <v>0</v>
      </c>
    </row>
    <row r="836" spans="1:4">
      <c r="A836" s="40" t="str">
        <f t="shared" si="26"/>
        <v/>
      </c>
      <c r="B836" s="41"/>
      <c r="C836" s="42"/>
      <c r="D836" s="35">
        <f t="shared" si="27"/>
        <v>0</v>
      </c>
    </row>
    <row r="837" spans="1:4">
      <c r="A837" s="40" t="str">
        <f t="shared" si="26"/>
        <v/>
      </c>
      <c r="B837" s="41"/>
      <c r="C837" s="42"/>
      <c r="D837" s="35">
        <f t="shared" si="27"/>
        <v>0</v>
      </c>
    </row>
    <row r="838" spans="1:4">
      <c r="A838" s="40" t="str">
        <f t="shared" si="26"/>
        <v/>
      </c>
      <c r="B838" s="41"/>
      <c r="C838" s="42"/>
      <c r="D838" s="35">
        <f t="shared" si="27"/>
        <v>0</v>
      </c>
    </row>
    <row r="839" spans="1:4">
      <c r="A839" s="40" t="str">
        <f t="shared" si="26"/>
        <v/>
      </c>
      <c r="B839" s="41"/>
      <c r="C839" s="42"/>
      <c r="D839" s="35">
        <f t="shared" si="27"/>
        <v>0</v>
      </c>
    </row>
    <row r="840" spans="1:4">
      <c r="A840" s="40" t="str">
        <f t="shared" si="26"/>
        <v/>
      </c>
      <c r="B840" s="41"/>
      <c r="C840" s="42"/>
      <c r="D840" s="35">
        <f t="shared" si="27"/>
        <v>0</v>
      </c>
    </row>
    <row r="841" spans="1:4">
      <c r="A841" s="40" t="str">
        <f t="shared" si="26"/>
        <v/>
      </c>
      <c r="B841" s="41"/>
      <c r="C841" s="42"/>
      <c r="D841" s="35">
        <f t="shared" si="27"/>
        <v>0</v>
      </c>
    </row>
    <row r="842" spans="1:4">
      <c r="A842" s="40" t="str">
        <f t="shared" si="26"/>
        <v/>
      </c>
      <c r="B842" s="41"/>
      <c r="C842" s="42"/>
      <c r="D842" s="35">
        <f t="shared" si="27"/>
        <v>0</v>
      </c>
    </row>
    <row r="843" spans="1:4">
      <c r="A843" s="40" t="str">
        <f t="shared" si="26"/>
        <v/>
      </c>
      <c r="B843" s="41"/>
      <c r="C843" s="42"/>
      <c r="D843" s="35">
        <f t="shared" si="27"/>
        <v>0</v>
      </c>
    </row>
    <row r="844" spans="1:4">
      <c r="A844" s="40" t="str">
        <f t="shared" si="26"/>
        <v/>
      </c>
      <c r="B844" s="41"/>
      <c r="C844" s="42"/>
      <c r="D844" s="35">
        <f t="shared" si="27"/>
        <v>0</v>
      </c>
    </row>
    <row r="845" spans="1:4">
      <c r="A845" s="40" t="str">
        <f t="shared" si="26"/>
        <v/>
      </c>
      <c r="B845" s="41"/>
      <c r="C845" s="42"/>
      <c r="D845" s="35">
        <f t="shared" si="27"/>
        <v>0</v>
      </c>
    </row>
    <row r="846" spans="1:4">
      <c r="A846" s="40" t="str">
        <f t="shared" si="26"/>
        <v/>
      </c>
      <c r="B846" s="41"/>
      <c r="C846" s="42"/>
      <c r="D846" s="35">
        <f t="shared" si="27"/>
        <v>0</v>
      </c>
    </row>
    <row r="847" spans="1:4">
      <c r="A847" s="40" t="str">
        <f t="shared" si="26"/>
        <v/>
      </c>
      <c r="B847" s="41"/>
      <c r="C847" s="42"/>
      <c r="D847" s="35">
        <f t="shared" si="27"/>
        <v>0</v>
      </c>
    </row>
    <row r="848" spans="1:4">
      <c r="A848" s="40" t="str">
        <f t="shared" si="26"/>
        <v/>
      </c>
      <c r="B848" s="41"/>
      <c r="C848" s="42"/>
      <c r="D848" s="35">
        <f t="shared" si="27"/>
        <v>0</v>
      </c>
    </row>
    <row r="849" spans="1:4">
      <c r="A849" s="40" t="str">
        <f t="shared" si="26"/>
        <v/>
      </c>
      <c r="B849" s="41"/>
      <c r="C849" s="42"/>
      <c r="D849" s="35">
        <f t="shared" si="27"/>
        <v>0</v>
      </c>
    </row>
    <row r="850" spans="1:4">
      <c r="A850" s="40" t="str">
        <f t="shared" si="26"/>
        <v/>
      </c>
      <c r="B850" s="41"/>
      <c r="C850" s="42"/>
      <c r="D850" s="35">
        <f t="shared" si="27"/>
        <v>0</v>
      </c>
    </row>
    <row r="851" spans="1:4">
      <c r="A851" s="40" t="str">
        <f t="shared" si="26"/>
        <v/>
      </c>
      <c r="B851" s="41"/>
      <c r="C851" s="42"/>
      <c r="D851" s="35">
        <f t="shared" si="27"/>
        <v>0</v>
      </c>
    </row>
    <row r="852" spans="1:4">
      <c r="A852" s="40" t="str">
        <f t="shared" si="26"/>
        <v/>
      </c>
      <c r="B852" s="41"/>
      <c r="C852" s="42"/>
      <c r="D852" s="35">
        <f t="shared" si="27"/>
        <v>0</v>
      </c>
    </row>
    <row r="853" spans="1:4">
      <c r="A853" s="40" t="str">
        <f t="shared" si="26"/>
        <v/>
      </c>
      <c r="B853" s="41"/>
      <c r="C853" s="42"/>
      <c r="D853" s="35">
        <f t="shared" si="27"/>
        <v>0</v>
      </c>
    </row>
    <row r="854" spans="1:4">
      <c r="A854" s="40" t="str">
        <f t="shared" si="26"/>
        <v/>
      </c>
      <c r="B854" s="41"/>
      <c r="C854" s="42"/>
      <c r="D854" s="35">
        <f t="shared" si="27"/>
        <v>0</v>
      </c>
    </row>
    <row r="855" spans="1:4">
      <c r="A855" s="40" t="str">
        <f t="shared" si="26"/>
        <v/>
      </c>
      <c r="B855" s="41"/>
      <c r="C855" s="42"/>
      <c r="D855" s="35">
        <f t="shared" si="27"/>
        <v>0</v>
      </c>
    </row>
    <row r="856" spans="1:4">
      <c r="A856" s="40" t="str">
        <f t="shared" si="26"/>
        <v/>
      </c>
      <c r="B856" s="41"/>
      <c r="C856" s="42"/>
      <c r="D856" s="35">
        <f t="shared" si="27"/>
        <v>0</v>
      </c>
    </row>
    <row r="857" spans="1:4">
      <c r="A857" s="40" t="str">
        <f t="shared" si="26"/>
        <v/>
      </c>
      <c r="B857" s="41"/>
      <c r="C857" s="42"/>
      <c r="D857" s="35">
        <f t="shared" si="27"/>
        <v>0</v>
      </c>
    </row>
    <row r="858" spans="1:4">
      <c r="A858" s="40" t="str">
        <f t="shared" si="26"/>
        <v/>
      </c>
      <c r="B858" s="41"/>
      <c r="C858" s="42"/>
      <c r="D858" s="35">
        <f t="shared" si="27"/>
        <v>0</v>
      </c>
    </row>
    <row r="859" spans="1:4">
      <c r="A859" s="40" t="str">
        <f t="shared" si="26"/>
        <v/>
      </c>
      <c r="B859" s="41"/>
      <c r="C859" s="42"/>
      <c r="D859" s="35">
        <f t="shared" si="27"/>
        <v>0</v>
      </c>
    </row>
    <row r="860" spans="1:4">
      <c r="A860" s="40" t="str">
        <f t="shared" si="26"/>
        <v/>
      </c>
      <c r="B860" s="41"/>
      <c r="C860" s="42"/>
      <c r="D860" s="35">
        <f t="shared" si="27"/>
        <v>0</v>
      </c>
    </row>
    <row r="861" spans="1:4">
      <c r="A861" s="40" t="str">
        <f t="shared" si="26"/>
        <v/>
      </c>
      <c r="B861" s="41"/>
      <c r="C861" s="42"/>
      <c r="D861" s="35">
        <f t="shared" si="27"/>
        <v>0</v>
      </c>
    </row>
    <row r="862" spans="1:4">
      <c r="A862" s="40" t="str">
        <f t="shared" si="26"/>
        <v/>
      </c>
      <c r="B862" s="41"/>
      <c r="C862" s="42"/>
      <c r="D862" s="35">
        <f t="shared" si="27"/>
        <v>0</v>
      </c>
    </row>
    <row r="863" spans="1:4">
      <c r="A863" s="40" t="str">
        <f t="shared" si="26"/>
        <v/>
      </c>
      <c r="B863" s="41"/>
      <c r="C863" s="42"/>
      <c r="D863" s="35">
        <f t="shared" si="27"/>
        <v>0</v>
      </c>
    </row>
    <row r="864" spans="1:4">
      <c r="A864" s="40" t="str">
        <f t="shared" si="26"/>
        <v/>
      </c>
      <c r="B864" s="41"/>
      <c r="C864" s="42"/>
      <c r="D864" s="35">
        <f t="shared" si="27"/>
        <v>0</v>
      </c>
    </row>
    <row r="865" spans="1:4">
      <c r="A865" s="40" t="str">
        <f t="shared" si="26"/>
        <v/>
      </c>
      <c r="B865" s="41"/>
      <c r="C865" s="42"/>
      <c r="D865" s="35">
        <f t="shared" si="27"/>
        <v>0</v>
      </c>
    </row>
    <row r="866" spans="1:4">
      <c r="A866" s="40" t="str">
        <f t="shared" si="26"/>
        <v/>
      </c>
      <c r="B866" s="41"/>
      <c r="C866" s="42"/>
      <c r="D866" s="35">
        <f t="shared" si="27"/>
        <v>0</v>
      </c>
    </row>
    <row r="867" spans="1:4">
      <c r="A867" s="40" t="str">
        <f t="shared" si="26"/>
        <v/>
      </c>
      <c r="B867" s="41"/>
      <c r="C867" s="42"/>
      <c r="D867" s="35">
        <f t="shared" si="27"/>
        <v>0</v>
      </c>
    </row>
    <row r="868" spans="1:4">
      <c r="A868" s="40" t="str">
        <f t="shared" si="26"/>
        <v/>
      </c>
      <c r="B868" s="41"/>
      <c r="C868" s="42"/>
      <c r="D868" s="35">
        <f t="shared" si="27"/>
        <v>0</v>
      </c>
    </row>
    <row r="869" spans="1:4">
      <c r="A869" s="40" t="str">
        <f t="shared" si="26"/>
        <v/>
      </c>
      <c r="B869" s="41"/>
      <c r="C869" s="42"/>
      <c r="D869" s="35">
        <f t="shared" si="27"/>
        <v>0</v>
      </c>
    </row>
    <row r="870" spans="1:4">
      <c r="A870" s="40" t="str">
        <f t="shared" si="26"/>
        <v/>
      </c>
      <c r="B870" s="41"/>
      <c r="C870" s="42"/>
      <c r="D870" s="35">
        <f t="shared" si="27"/>
        <v>0</v>
      </c>
    </row>
    <row r="871" spans="1:4">
      <c r="A871" s="40" t="str">
        <f t="shared" si="26"/>
        <v/>
      </c>
      <c r="B871" s="41"/>
      <c r="C871" s="42"/>
      <c r="D871" s="35">
        <f t="shared" si="27"/>
        <v>0</v>
      </c>
    </row>
    <row r="872" spans="1:4">
      <c r="A872" s="40" t="str">
        <f t="shared" si="26"/>
        <v/>
      </c>
      <c r="B872" s="41"/>
      <c r="C872" s="42"/>
      <c r="D872" s="35">
        <f t="shared" si="27"/>
        <v>0</v>
      </c>
    </row>
    <row r="873" spans="1:4">
      <c r="A873" s="40" t="str">
        <f t="shared" si="26"/>
        <v/>
      </c>
      <c r="B873" s="41"/>
      <c r="C873" s="42"/>
      <c r="D873" s="35">
        <f t="shared" si="27"/>
        <v>0</v>
      </c>
    </row>
    <row r="874" spans="1:4">
      <c r="A874" s="40" t="str">
        <f t="shared" si="26"/>
        <v/>
      </c>
      <c r="B874" s="41"/>
      <c r="C874" s="42"/>
      <c r="D874" s="35">
        <f t="shared" si="27"/>
        <v>0</v>
      </c>
    </row>
    <row r="875" spans="1:4">
      <c r="A875" s="40" t="str">
        <f t="shared" si="26"/>
        <v/>
      </c>
      <c r="B875" s="41"/>
      <c r="C875" s="42"/>
      <c r="D875" s="35">
        <f t="shared" si="27"/>
        <v>0</v>
      </c>
    </row>
    <row r="876" spans="1:4">
      <c r="A876" s="40" t="str">
        <f t="shared" si="26"/>
        <v/>
      </c>
      <c r="B876" s="41"/>
      <c r="C876" s="42"/>
      <c r="D876" s="35">
        <f t="shared" si="27"/>
        <v>0</v>
      </c>
    </row>
    <row r="877" spans="1:4">
      <c r="A877" s="40" t="str">
        <f t="shared" si="26"/>
        <v/>
      </c>
      <c r="B877" s="41"/>
      <c r="C877" s="42"/>
      <c r="D877" s="35">
        <f t="shared" si="27"/>
        <v>0</v>
      </c>
    </row>
    <row r="878" spans="1:4">
      <c r="A878" s="40" t="str">
        <f t="shared" si="26"/>
        <v/>
      </c>
      <c r="B878" s="41"/>
      <c r="C878" s="42"/>
      <c r="D878" s="35">
        <f t="shared" si="27"/>
        <v>0</v>
      </c>
    </row>
    <row r="879" spans="1:4">
      <c r="A879" s="40" t="str">
        <f t="shared" si="26"/>
        <v/>
      </c>
      <c r="B879" s="41"/>
      <c r="C879" s="42"/>
      <c r="D879" s="35">
        <f t="shared" si="27"/>
        <v>0</v>
      </c>
    </row>
    <row r="880" spans="1:4">
      <c r="A880" s="40" t="str">
        <f t="shared" si="26"/>
        <v/>
      </c>
      <c r="B880" s="41"/>
      <c r="C880" s="42"/>
      <c r="D880" s="35">
        <f t="shared" si="27"/>
        <v>0</v>
      </c>
    </row>
    <row r="881" spans="1:4">
      <c r="A881" s="40" t="str">
        <f t="shared" si="26"/>
        <v/>
      </c>
      <c r="B881" s="41"/>
      <c r="C881" s="42"/>
      <c r="D881" s="35">
        <f t="shared" si="27"/>
        <v>0</v>
      </c>
    </row>
    <row r="882" spans="1:4">
      <c r="A882" s="40" t="str">
        <f t="shared" si="26"/>
        <v/>
      </c>
      <c r="B882" s="41"/>
      <c r="C882" s="42"/>
      <c r="D882" s="35">
        <f t="shared" si="27"/>
        <v>0</v>
      </c>
    </row>
    <row r="883" spans="1:4">
      <c r="A883" s="40" t="str">
        <f t="shared" si="26"/>
        <v/>
      </c>
      <c r="B883" s="41"/>
      <c r="C883" s="42"/>
      <c r="D883" s="35">
        <f t="shared" si="27"/>
        <v>0</v>
      </c>
    </row>
    <row r="884" spans="1:4">
      <c r="A884" s="40" t="str">
        <f t="shared" si="26"/>
        <v/>
      </c>
      <c r="B884" s="41"/>
      <c r="C884" s="42"/>
      <c r="D884" s="35">
        <f t="shared" si="27"/>
        <v>0</v>
      </c>
    </row>
    <row r="885" spans="1:4">
      <c r="A885" s="40" t="str">
        <f t="shared" si="26"/>
        <v/>
      </c>
      <c r="B885" s="41"/>
      <c r="C885" s="42"/>
      <c r="D885" s="35">
        <f t="shared" si="27"/>
        <v>0</v>
      </c>
    </row>
    <row r="886" spans="1:4">
      <c r="A886" s="40" t="str">
        <f t="shared" si="26"/>
        <v/>
      </c>
      <c r="B886" s="41"/>
      <c r="C886" s="42"/>
      <c r="D886" s="35">
        <f t="shared" si="27"/>
        <v>0</v>
      </c>
    </row>
    <row r="887" spans="1:4">
      <c r="A887" s="40" t="str">
        <f t="shared" si="26"/>
        <v/>
      </c>
      <c r="B887" s="41"/>
      <c r="C887" s="42"/>
      <c r="D887" s="35">
        <f t="shared" si="27"/>
        <v>0</v>
      </c>
    </row>
    <row r="888" spans="1:4">
      <c r="A888" s="40" t="str">
        <f t="shared" si="26"/>
        <v/>
      </c>
      <c r="B888" s="41"/>
      <c r="C888" s="42"/>
      <c r="D888" s="35">
        <f t="shared" si="27"/>
        <v>0</v>
      </c>
    </row>
    <row r="889" spans="1:4">
      <c r="A889" s="40" t="str">
        <f t="shared" si="26"/>
        <v/>
      </c>
      <c r="B889" s="41"/>
      <c r="C889" s="42"/>
      <c r="D889" s="35">
        <f t="shared" si="27"/>
        <v>0</v>
      </c>
    </row>
    <row r="890" spans="1:4">
      <c r="A890" s="40" t="str">
        <f t="shared" si="26"/>
        <v/>
      </c>
      <c r="B890" s="41"/>
      <c r="C890" s="42"/>
      <c r="D890" s="35">
        <f t="shared" si="27"/>
        <v>0</v>
      </c>
    </row>
    <row r="891" spans="1:4">
      <c r="A891" s="40" t="str">
        <f t="shared" si="26"/>
        <v/>
      </c>
      <c r="B891" s="41"/>
      <c r="C891" s="42"/>
      <c r="D891" s="35">
        <f t="shared" si="27"/>
        <v>0</v>
      </c>
    </row>
    <row r="892" spans="1:4">
      <c r="A892" s="40" t="str">
        <f t="shared" si="26"/>
        <v/>
      </c>
      <c r="B892" s="41"/>
      <c r="C892" s="42"/>
      <c r="D892" s="35">
        <f t="shared" si="27"/>
        <v>0</v>
      </c>
    </row>
    <row r="893" spans="1:4">
      <c r="A893" s="40" t="str">
        <f t="shared" si="26"/>
        <v/>
      </c>
      <c r="B893" s="41"/>
      <c r="C893" s="42"/>
      <c r="D893" s="35">
        <f t="shared" si="27"/>
        <v>0</v>
      </c>
    </row>
    <row r="894" spans="1:4">
      <c r="A894" s="40" t="str">
        <f t="shared" si="26"/>
        <v/>
      </c>
      <c r="B894" s="41"/>
      <c r="C894" s="42"/>
      <c r="D894" s="35">
        <f t="shared" si="27"/>
        <v>0</v>
      </c>
    </row>
    <row r="895" spans="1:4">
      <c r="A895" s="40" t="str">
        <f t="shared" si="26"/>
        <v/>
      </c>
      <c r="B895" s="41"/>
      <c r="C895" s="42"/>
      <c r="D895" s="35">
        <f t="shared" si="27"/>
        <v>0</v>
      </c>
    </row>
    <row r="896" spans="1:4">
      <c r="A896" s="40" t="str">
        <f t="shared" si="26"/>
        <v/>
      </c>
      <c r="B896" s="41"/>
      <c r="C896" s="42"/>
      <c r="D896" s="35">
        <f t="shared" si="27"/>
        <v>0</v>
      </c>
    </row>
    <row r="897" spans="1:4">
      <c r="A897" s="40" t="str">
        <f t="shared" si="26"/>
        <v/>
      </c>
      <c r="B897" s="41"/>
      <c r="C897" s="42"/>
      <c r="D897" s="35">
        <f t="shared" si="27"/>
        <v>0</v>
      </c>
    </row>
    <row r="898" spans="1:4">
      <c r="A898" s="40" t="str">
        <f t="shared" ref="A898:A961" si="28">TRIM(C898)</f>
        <v/>
      </c>
      <c r="B898" s="41"/>
      <c r="C898" s="42"/>
      <c r="D898" s="35">
        <f t="shared" ref="D898:D961" si="29">IF(A898="",0,IF(COUNTIF($A$2:$A$1001,A898)&gt;1,1,0))</f>
        <v>0</v>
      </c>
    </row>
    <row r="899" spans="1:4">
      <c r="A899" s="40" t="str">
        <f t="shared" si="28"/>
        <v/>
      </c>
      <c r="B899" s="41"/>
      <c r="C899" s="42"/>
      <c r="D899" s="35">
        <f t="shared" si="29"/>
        <v>0</v>
      </c>
    </row>
    <row r="900" spans="1:4">
      <c r="A900" s="40" t="str">
        <f t="shared" si="28"/>
        <v/>
      </c>
      <c r="B900" s="41"/>
      <c r="C900" s="42"/>
      <c r="D900" s="35">
        <f t="shared" si="29"/>
        <v>0</v>
      </c>
    </row>
    <row r="901" spans="1:4">
      <c r="A901" s="40" t="str">
        <f t="shared" si="28"/>
        <v/>
      </c>
      <c r="B901" s="41"/>
      <c r="C901" s="42"/>
      <c r="D901" s="35">
        <f t="shared" si="29"/>
        <v>0</v>
      </c>
    </row>
    <row r="902" spans="1:4">
      <c r="A902" s="40" t="str">
        <f t="shared" si="28"/>
        <v/>
      </c>
      <c r="B902" s="41"/>
      <c r="C902" s="42"/>
      <c r="D902" s="35">
        <f t="shared" si="29"/>
        <v>0</v>
      </c>
    </row>
    <row r="903" spans="1:4">
      <c r="A903" s="40" t="str">
        <f t="shared" si="28"/>
        <v/>
      </c>
      <c r="B903" s="41"/>
      <c r="C903" s="42"/>
      <c r="D903" s="35">
        <f t="shared" si="29"/>
        <v>0</v>
      </c>
    </row>
    <row r="904" spans="1:4">
      <c r="A904" s="40" t="str">
        <f t="shared" si="28"/>
        <v/>
      </c>
      <c r="B904" s="41"/>
      <c r="C904" s="42"/>
      <c r="D904" s="35">
        <f t="shared" si="29"/>
        <v>0</v>
      </c>
    </row>
    <row r="905" spans="1:4">
      <c r="A905" s="40" t="str">
        <f t="shared" si="28"/>
        <v/>
      </c>
      <c r="B905" s="41"/>
      <c r="C905" s="42"/>
      <c r="D905" s="35">
        <f t="shared" si="29"/>
        <v>0</v>
      </c>
    </row>
    <row r="906" spans="1:4">
      <c r="A906" s="40" t="str">
        <f t="shared" si="28"/>
        <v/>
      </c>
      <c r="B906" s="41"/>
      <c r="C906" s="42"/>
      <c r="D906" s="35">
        <f t="shared" si="29"/>
        <v>0</v>
      </c>
    </row>
    <row r="907" spans="1:4">
      <c r="A907" s="40" t="str">
        <f t="shared" si="28"/>
        <v/>
      </c>
      <c r="B907" s="41"/>
      <c r="C907" s="42"/>
      <c r="D907" s="35">
        <f t="shared" si="29"/>
        <v>0</v>
      </c>
    </row>
    <row r="908" spans="1:4">
      <c r="A908" s="40" t="str">
        <f t="shared" si="28"/>
        <v/>
      </c>
      <c r="B908" s="41"/>
      <c r="C908" s="42"/>
      <c r="D908" s="35">
        <f t="shared" si="29"/>
        <v>0</v>
      </c>
    </row>
    <row r="909" spans="1:4">
      <c r="A909" s="40" t="str">
        <f t="shared" si="28"/>
        <v/>
      </c>
      <c r="B909" s="41"/>
      <c r="C909" s="42"/>
      <c r="D909" s="35">
        <f t="shared" si="29"/>
        <v>0</v>
      </c>
    </row>
    <row r="910" spans="1:4">
      <c r="A910" s="40" t="str">
        <f t="shared" si="28"/>
        <v/>
      </c>
      <c r="B910" s="41"/>
      <c r="C910" s="42"/>
      <c r="D910" s="35">
        <f t="shared" si="29"/>
        <v>0</v>
      </c>
    </row>
    <row r="911" spans="1:4">
      <c r="A911" s="40" t="str">
        <f t="shared" si="28"/>
        <v/>
      </c>
      <c r="B911" s="41"/>
      <c r="C911" s="42"/>
      <c r="D911" s="35">
        <f t="shared" si="29"/>
        <v>0</v>
      </c>
    </row>
    <row r="912" spans="1:4">
      <c r="A912" s="40" t="str">
        <f t="shared" si="28"/>
        <v/>
      </c>
      <c r="B912" s="41"/>
      <c r="C912" s="42"/>
      <c r="D912" s="35">
        <f t="shared" si="29"/>
        <v>0</v>
      </c>
    </row>
    <row r="913" spans="1:4">
      <c r="A913" s="40" t="str">
        <f t="shared" si="28"/>
        <v/>
      </c>
      <c r="B913" s="41"/>
      <c r="C913" s="42"/>
      <c r="D913" s="35">
        <f t="shared" si="29"/>
        <v>0</v>
      </c>
    </row>
    <row r="914" spans="1:4">
      <c r="A914" s="40" t="str">
        <f t="shared" si="28"/>
        <v/>
      </c>
      <c r="B914" s="41"/>
      <c r="C914" s="42"/>
      <c r="D914" s="35">
        <f t="shared" si="29"/>
        <v>0</v>
      </c>
    </row>
    <row r="915" spans="1:4">
      <c r="A915" s="40" t="str">
        <f t="shared" si="28"/>
        <v/>
      </c>
      <c r="B915" s="41"/>
      <c r="C915" s="42"/>
      <c r="D915" s="35">
        <f t="shared" si="29"/>
        <v>0</v>
      </c>
    </row>
    <row r="916" spans="1:4">
      <c r="A916" s="40" t="str">
        <f t="shared" si="28"/>
        <v/>
      </c>
      <c r="B916" s="41"/>
      <c r="C916" s="42"/>
      <c r="D916" s="35">
        <f t="shared" si="29"/>
        <v>0</v>
      </c>
    </row>
    <row r="917" spans="1:4">
      <c r="A917" s="40" t="str">
        <f t="shared" si="28"/>
        <v/>
      </c>
      <c r="B917" s="41"/>
      <c r="C917" s="42"/>
      <c r="D917" s="35">
        <f t="shared" si="29"/>
        <v>0</v>
      </c>
    </row>
    <row r="918" spans="1:4">
      <c r="A918" s="40" t="str">
        <f t="shared" si="28"/>
        <v/>
      </c>
      <c r="B918" s="41"/>
      <c r="C918" s="42"/>
      <c r="D918" s="35">
        <f t="shared" si="29"/>
        <v>0</v>
      </c>
    </row>
    <row r="919" spans="1:4">
      <c r="A919" s="40" t="str">
        <f t="shared" si="28"/>
        <v/>
      </c>
      <c r="B919" s="41"/>
      <c r="C919" s="42"/>
      <c r="D919" s="35">
        <f t="shared" si="29"/>
        <v>0</v>
      </c>
    </row>
    <row r="920" spans="1:4">
      <c r="A920" s="40" t="str">
        <f t="shared" si="28"/>
        <v/>
      </c>
      <c r="B920" s="41"/>
      <c r="C920" s="42"/>
      <c r="D920" s="35">
        <f t="shared" si="29"/>
        <v>0</v>
      </c>
    </row>
    <row r="921" spans="1:4">
      <c r="A921" s="40" t="str">
        <f t="shared" si="28"/>
        <v/>
      </c>
      <c r="B921" s="41"/>
      <c r="C921" s="42"/>
      <c r="D921" s="35">
        <f t="shared" si="29"/>
        <v>0</v>
      </c>
    </row>
    <row r="922" spans="1:4">
      <c r="A922" s="40" t="str">
        <f t="shared" si="28"/>
        <v/>
      </c>
      <c r="B922" s="41"/>
      <c r="C922" s="42"/>
      <c r="D922" s="35">
        <f t="shared" si="29"/>
        <v>0</v>
      </c>
    </row>
    <row r="923" spans="1:4">
      <c r="A923" s="40" t="str">
        <f t="shared" si="28"/>
        <v/>
      </c>
      <c r="B923" s="41"/>
      <c r="C923" s="42"/>
      <c r="D923" s="35">
        <f t="shared" si="29"/>
        <v>0</v>
      </c>
    </row>
    <row r="924" spans="1:4">
      <c r="A924" s="40" t="str">
        <f t="shared" si="28"/>
        <v/>
      </c>
      <c r="B924" s="41"/>
      <c r="C924" s="42"/>
      <c r="D924" s="35">
        <f t="shared" si="29"/>
        <v>0</v>
      </c>
    </row>
    <row r="925" spans="1:4">
      <c r="A925" s="40" t="str">
        <f t="shared" si="28"/>
        <v/>
      </c>
      <c r="B925" s="41"/>
      <c r="C925" s="42"/>
      <c r="D925" s="35">
        <f t="shared" si="29"/>
        <v>0</v>
      </c>
    </row>
    <row r="926" spans="1:4">
      <c r="A926" s="40" t="str">
        <f t="shared" si="28"/>
        <v/>
      </c>
      <c r="B926" s="41"/>
      <c r="C926" s="42"/>
      <c r="D926" s="35">
        <f t="shared" si="29"/>
        <v>0</v>
      </c>
    </row>
    <row r="927" spans="1:4">
      <c r="A927" s="40" t="str">
        <f t="shared" si="28"/>
        <v/>
      </c>
      <c r="B927" s="41"/>
      <c r="C927" s="42"/>
      <c r="D927" s="35">
        <f t="shared" si="29"/>
        <v>0</v>
      </c>
    </row>
    <row r="928" spans="1:4">
      <c r="A928" s="40" t="str">
        <f t="shared" si="28"/>
        <v/>
      </c>
      <c r="B928" s="41"/>
      <c r="C928" s="42"/>
      <c r="D928" s="35">
        <f t="shared" si="29"/>
        <v>0</v>
      </c>
    </row>
    <row r="929" spans="1:4">
      <c r="A929" s="40" t="str">
        <f t="shared" si="28"/>
        <v/>
      </c>
      <c r="B929" s="41"/>
      <c r="C929" s="42"/>
      <c r="D929" s="35">
        <f t="shared" si="29"/>
        <v>0</v>
      </c>
    </row>
    <row r="930" spans="1:4">
      <c r="A930" s="40" t="str">
        <f t="shared" si="28"/>
        <v/>
      </c>
      <c r="B930" s="41"/>
      <c r="C930" s="42"/>
      <c r="D930" s="35">
        <f t="shared" si="29"/>
        <v>0</v>
      </c>
    </row>
    <row r="931" spans="1:4">
      <c r="A931" s="40" t="str">
        <f t="shared" si="28"/>
        <v/>
      </c>
      <c r="B931" s="41"/>
      <c r="C931" s="42"/>
      <c r="D931" s="35">
        <f t="shared" si="29"/>
        <v>0</v>
      </c>
    </row>
    <row r="932" spans="1:4">
      <c r="A932" s="40" t="str">
        <f t="shared" si="28"/>
        <v/>
      </c>
      <c r="B932" s="41"/>
      <c r="C932" s="42"/>
      <c r="D932" s="35">
        <f t="shared" si="29"/>
        <v>0</v>
      </c>
    </row>
    <row r="933" spans="1:4">
      <c r="A933" s="40" t="str">
        <f t="shared" si="28"/>
        <v/>
      </c>
      <c r="B933" s="41"/>
      <c r="C933" s="42"/>
      <c r="D933" s="35">
        <f t="shared" si="29"/>
        <v>0</v>
      </c>
    </row>
    <row r="934" spans="1:4">
      <c r="A934" s="40" t="str">
        <f t="shared" si="28"/>
        <v/>
      </c>
      <c r="B934" s="41"/>
      <c r="C934" s="42"/>
      <c r="D934" s="35">
        <f t="shared" si="29"/>
        <v>0</v>
      </c>
    </row>
    <row r="935" spans="1:4">
      <c r="A935" s="40" t="str">
        <f t="shared" si="28"/>
        <v/>
      </c>
      <c r="B935" s="41"/>
      <c r="C935" s="42"/>
      <c r="D935" s="35">
        <f t="shared" si="29"/>
        <v>0</v>
      </c>
    </row>
    <row r="936" spans="1:4">
      <c r="A936" s="40" t="str">
        <f t="shared" si="28"/>
        <v/>
      </c>
      <c r="B936" s="41"/>
      <c r="C936" s="42"/>
      <c r="D936" s="35">
        <f t="shared" si="29"/>
        <v>0</v>
      </c>
    </row>
    <row r="937" spans="1:4">
      <c r="A937" s="40" t="str">
        <f t="shared" si="28"/>
        <v/>
      </c>
      <c r="B937" s="41"/>
      <c r="C937" s="42"/>
      <c r="D937" s="35">
        <f t="shared" si="29"/>
        <v>0</v>
      </c>
    </row>
    <row r="938" spans="1:4">
      <c r="A938" s="40" t="str">
        <f t="shared" si="28"/>
        <v/>
      </c>
      <c r="B938" s="41"/>
      <c r="C938" s="42"/>
      <c r="D938" s="35">
        <f t="shared" si="29"/>
        <v>0</v>
      </c>
    </row>
    <row r="939" spans="1:4">
      <c r="A939" s="40" t="str">
        <f t="shared" si="28"/>
        <v/>
      </c>
      <c r="B939" s="41"/>
      <c r="C939" s="42"/>
      <c r="D939" s="35">
        <f t="shared" si="29"/>
        <v>0</v>
      </c>
    </row>
    <row r="940" spans="1:4">
      <c r="A940" s="40" t="str">
        <f t="shared" si="28"/>
        <v/>
      </c>
      <c r="B940" s="41"/>
      <c r="C940" s="42"/>
      <c r="D940" s="35">
        <f t="shared" si="29"/>
        <v>0</v>
      </c>
    </row>
    <row r="941" spans="1:4">
      <c r="A941" s="40" t="str">
        <f t="shared" si="28"/>
        <v/>
      </c>
      <c r="B941" s="41"/>
      <c r="C941" s="42"/>
      <c r="D941" s="35">
        <f t="shared" si="29"/>
        <v>0</v>
      </c>
    </row>
    <row r="942" spans="1:4">
      <c r="A942" s="40" t="str">
        <f t="shared" si="28"/>
        <v/>
      </c>
      <c r="B942" s="41"/>
      <c r="C942" s="42"/>
      <c r="D942" s="35">
        <f t="shared" si="29"/>
        <v>0</v>
      </c>
    </row>
    <row r="943" spans="1:4">
      <c r="A943" s="40" t="str">
        <f t="shared" si="28"/>
        <v/>
      </c>
      <c r="B943" s="41"/>
      <c r="C943" s="42"/>
      <c r="D943" s="35">
        <f t="shared" si="29"/>
        <v>0</v>
      </c>
    </row>
    <row r="944" spans="1:4">
      <c r="A944" s="40" t="str">
        <f t="shared" si="28"/>
        <v/>
      </c>
      <c r="B944" s="41"/>
      <c r="C944" s="42"/>
      <c r="D944" s="35">
        <f t="shared" si="29"/>
        <v>0</v>
      </c>
    </row>
    <row r="945" spans="1:4">
      <c r="A945" s="40" t="str">
        <f t="shared" si="28"/>
        <v/>
      </c>
      <c r="B945" s="41"/>
      <c r="C945" s="42"/>
      <c r="D945" s="35">
        <f t="shared" si="29"/>
        <v>0</v>
      </c>
    </row>
    <row r="946" spans="1:4">
      <c r="A946" s="40" t="str">
        <f t="shared" si="28"/>
        <v/>
      </c>
      <c r="B946" s="41"/>
      <c r="C946" s="42"/>
      <c r="D946" s="35">
        <f t="shared" si="29"/>
        <v>0</v>
      </c>
    </row>
    <row r="947" spans="1:4">
      <c r="A947" s="40" t="str">
        <f t="shared" si="28"/>
        <v/>
      </c>
      <c r="B947" s="41"/>
      <c r="C947" s="42"/>
      <c r="D947" s="35">
        <f t="shared" si="29"/>
        <v>0</v>
      </c>
    </row>
    <row r="948" spans="1:4">
      <c r="A948" s="40" t="str">
        <f t="shared" si="28"/>
        <v/>
      </c>
      <c r="B948" s="41"/>
      <c r="C948" s="42"/>
      <c r="D948" s="35">
        <f t="shared" si="29"/>
        <v>0</v>
      </c>
    </row>
    <row r="949" spans="1:4">
      <c r="A949" s="40" t="str">
        <f t="shared" si="28"/>
        <v/>
      </c>
      <c r="B949" s="41"/>
      <c r="C949" s="42"/>
      <c r="D949" s="35">
        <f t="shared" si="29"/>
        <v>0</v>
      </c>
    </row>
    <row r="950" spans="1:4">
      <c r="A950" s="40" t="str">
        <f t="shared" si="28"/>
        <v/>
      </c>
      <c r="B950" s="41"/>
      <c r="C950" s="42"/>
      <c r="D950" s="35">
        <f t="shared" si="29"/>
        <v>0</v>
      </c>
    </row>
    <row r="951" spans="1:4">
      <c r="A951" s="40" t="str">
        <f t="shared" si="28"/>
        <v/>
      </c>
      <c r="B951" s="41"/>
      <c r="C951" s="42"/>
      <c r="D951" s="35">
        <f t="shared" si="29"/>
        <v>0</v>
      </c>
    </row>
    <row r="952" spans="1:4">
      <c r="A952" s="40" t="str">
        <f t="shared" si="28"/>
        <v/>
      </c>
      <c r="B952" s="41"/>
      <c r="C952" s="42"/>
      <c r="D952" s="35">
        <f t="shared" si="29"/>
        <v>0</v>
      </c>
    </row>
    <row r="953" spans="1:4">
      <c r="A953" s="40" t="str">
        <f t="shared" si="28"/>
        <v/>
      </c>
      <c r="B953" s="41"/>
      <c r="C953" s="42"/>
      <c r="D953" s="35">
        <f t="shared" si="29"/>
        <v>0</v>
      </c>
    </row>
    <row r="954" spans="1:4">
      <c r="A954" s="40" t="str">
        <f t="shared" si="28"/>
        <v/>
      </c>
      <c r="B954" s="41"/>
      <c r="C954" s="42"/>
      <c r="D954" s="35">
        <f t="shared" si="29"/>
        <v>0</v>
      </c>
    </row>
    <row r="955" spans="1:4">
      <c r="A955" s="40" t="str">
        <f t="shared" si="28"/>
        <v/>
      </c>
      <c r="B955" s="41"/>
      <c r="C955" s="42"/>
      <c r="D955" s="35">
        <f t="shared" si="29"/>
        <v>0</v>
      </c>
    </row>
    <row r="956" spans="1:4">
      <c r="A956" s="40" t="str">
        <f t="shared" si="28"/>
        <v/>
      </c>
      <c r="B956" s="41"/>
      <c r="C956" s="42"/>
      <c r="D956" s="35">
        <f t="shared" si="29"/>
        <v>0</v>
      </c>
    </row>
    <row r="957" spans="1:4">
      <c r="A957" s="40" t="str">
        <f t="shared" si="28"/>
        <v/>
      </c>
      <c r="B957" s="41"/>
      <c r="C957" s="42"/>
      <c r="D957" s="35">
        <f t="shared" si="29"/>
        <v>0</v>
      </c>
    </row>
    <row r="958" spans="1:4">
      <c r="A958" s="40" t="str">
        <f t="shared" si="28"/>
        <v/>
      </c>
      <c r="B958" s="41"/>
      <c r="C958" s="42"/>
      <c r="D958" s="35">
        <f t="shared" si="29"/>
        <v>0</v>
      </c>
    </row>
    <row r="959" spans="1:4">
      <c r="A959" s="40" t="str">
        <f t="shared" si="28"/>
        <v/>
      </c>
      <c r="B959" s="41"/>
      <c r="C959" s="42"/>
      <c r="D959" s="35">
        <f t="shared" si="29"/>
        <v>0</v>
      </c>
    </row>
    <row r="960" spans="1:4">
      <c r="A960" s="40" t="str">
        <f t="shared" si="28"/>
        <v/>
      </c>
      <c r="B960" s="41"/>
      <c r="C960" s="42"/>
      <c r="D960" s="35">
        <f t="shared" si="29"/>
        <v>0</v>
      </c>
    </row>
    <row r="961" spans="1:4">
      <c r="A961" s="40" t="str">
        <f t="shared" si="28"/>
        <v/>
      </c>
      <c r="B961" s="41"/>
      <c r="C961" s="42"/>
      <c r="D961" s="35">
        <f t="shared" si="29"/>
        <v>0</v>
      </c>
    </row>
    <row r="962" spans="1:4">
      <c r="A962" s="40" t="str">
        <f t="shared" ref="A962:A1001" si="30">TRIM(C962)</f>
        <v/>
      </c>
      <c r="B962" s="41"/>
      <c r="C962" s="42"/>
      <c r="D962" s="35">
        <f t="shared" ref="D962:D1001" si="31">IF(A962="",0,IF(COUNTIF($A$2:$A$1001,A962)&gt;1,1,0))</f>
        <v>0</v>
      </c>
    </row>
    <row r="963" spans="1:4">
      <c r="A963" s="40" t="str">
        <f t="shared" si="30"/>
        <v/>
      </c>
      <c r="B963" s="41"/>
      <c r="C963" s="42"/>
      <c r="D963" s="35">
        <f t="shared" si="31"/>
        <v>0</v>
      </c>
    </row>
    <row r="964" spans="1:4">
      <c r="A964" s="40" t="str">
        <f t="shared" si="30"/>
        <v/>
      </c>
      <c r="B964" s="41"/>
      <c r="C964" s="42"/>
      <c r="D964" s="35">
        <f t="shared" si="31"/>
        <v>0</v>
      </c>
    </row>
    <row r="965" spans="1:4">
      <c r="A965" s="40" t="str">
        <f t="shared" si="30"/>
        <v/>
      </c>
      <c r="B965" s="41"/>
      <c r="C965" s="42"/>
      <c r="D965" s="35">
        <f t="shared" si="31"/>
        <v>0</v>
      </c>
    </row>
    <row r="966" spans="1:4">
      <c r="A966" s="40" t="str">
        <f t="shared" si="30"/>
        <v/>
      </c>
      <c r="B966" s="41"/>
      <c r="C966" s="42"/>
      <c r="D966" s="35">
        <f t="shared" si="31"/>
        <v>0</v>
      </c>
    </row>
    <row r="967" spans="1:4">
      <c r="A967" s="40" t="str">
        <f t="shared" si="30"/>
        <v/>
      </c>
      <c r="B967" s="41"/>
      <c r="C967" s="42"/>
      <c r="D967" s="35">
        <f t="shared" si="31"/>
        <v>0</v>
      </c>
    </row>
    <row r="968" spans="1:4">
      <c r="A968" s="40" t="str">
        <f t="shared" si="30"/>
        <v/>
      </c>
      <c r="B968" s="41"/>
      <c r="C968" s="42"/>
      <c r="D968" s="35">
        <f t="shared" si="31"/>
        <v>0</v>
      </c>
    </row>
    <row r="969" spans="1:4">
      <c r="A969" s="40" t="str">
        <f t="shared" si="30"/>
        <v/>
      </c>
      <c r="B969" s="41"/>
      <c r="C969" s="42"/>
      <c r="D969" s="35">
        <f t="shared" si="31"/>
        <v>0</v>
      </c>
    </row>
    <row r="970" spans="1:4">
      <c r="A970" s="40" t="str">
        <f t="shared" si="30"/>
        <v/>
      </c>
      <c r="B970" s="41"/>
      <c r="C970" s="42"/>
      <c r="D970" s="35">
        <f t="shared" si="31"/>
        <v>0</v>
      </c>
    </row>
    <row r="971" spans="1:4">
      <c r="A971" s="40" t="str">
        <f t="shared" si="30"/>
        <v/>
      </c>
      <c r="B971" s="41"/>
      <c r="C971" s="42"/>
      <c r="D971" s="35">
        <f t="shared" si="31"/>
        <v>0</v>
      </c>
    </row>
    <row r="972" spans="1:4">
      <c r="A972" s="40" t="str">
        <f t="shared" si="30"/>
        <v/>
      </c>
      <c r="B972" s="41"/>
      <c r="C972" s="42"/>
      <c r="D972" s="35">
        <f t="shared" si="31"/>
        <v>0</v>
      </c>
    </row>
    <row r="973" spans="1:4">
      <c r="A973" s="40" t="str">
        <f t="shared" si="30"/>
        <v/>
      </c>
      <c r="B973" s="41"/>
      <c r="C973" s="42"/>
      <c r="D973" s="35">
        <f t="shared" si="31"/>
        <v>0</v>
      </c>
    </row>
    <row r="974" spans="1:4">
      <c r="A974" s="40" t="str">
        <f t="shared" si="30"/>
        <v/>
      </c>
      <c r="B974" s="41"/>
      <c r="C974" s="42"/>
      <c r="D974" s="35">
        <f t="shared" si="31"/>
        <v>0</v>
      </c>
    </row>
    <row r="975" spans="1:4">
      <c r="A975" s="40" t="str">
        <f t="shared" si="30"/>
        <v/>
      </c>
      <c r="B975" s="41"/>
      <c r="C975" s="42"/>
      <c r="D975" s="35">
        <f t="shared" si="31"/>
        <v>0</v>
      </c>
    </row>
    <row r="976" spans="1:4">
      <c r="A976" s="40" t="str">
        <f t="shared" si="30"/>
        <v/>
      </c>
      <c r="B976" s="41"/>
      <c r="C976" s="42"/>
      <c r="D976" s="35">
        <f t="shared" si="31"/>
        <v>0</v>
      </c>
    </row>
    <row r="977" spans="1:4">
      <c r="A977" s="40" t="str">
        <f t="shared" si="30"/>
        <v/>
      </c>
      <c r="B977" s="41"/>
      <c r="C977" s="42"/>
      <c r="D977" s="35">
        <f t="shared" si="31"/>
        <v>0</v>
      </c>
    </row>
    <row r="978" spans="1:4">
      <c r="A978" s="40" t="str">
        <f t="shared" si="30"/>
        <v/>
      </c>
      <c r="B978" s="41"/>
      <c r="C978" s="42"/>
      <c r="D978" s="35">
        <f t="shared" si="31"/>
        <v>0</v>
      </c>
    </row>
    <row r="979" spans="1:4">
      <c r="A979" s="40" t="str">
        <f t="shared" si="30"/>
        <v/>
      </c>
      <c r="B979" s="41"/>
      <c r="C979" s="42"/>
      <c r="D979" s="35">
        <f t="shared" si="31"/>
        <v>0</v>
      </c>
    </row>
    <row r="980" spans="1:4">
      <c r="A980" s="40" t="str">
        <f t="shared" si="30"/>
        <v/>
      </c>
      <c r="B980" s="41"/>
      <c r="C980" s="42"/>
      <c r="D980" s="35">
        <f t="shared" si="31"/>
        <v>0</v>
      </c>
    </row>
    <row r="981" spans="1:4">
      <c r="A981" s="40" t="str">
        <f t="shared" si="30"/>
        <v/>
      </c>
      <c r="B981" s="41"/>
      <c r="C981" s="42"/>
      <c r="D981" s="35">
        <f t="shared" si="31"/>
        <v>0</v>
      </c>
    </row>
    <row r="982" spans="1:4">
      <c r="A982" s="40" t="str">
        <f t="shared" si="30"/>
        <v/>
      </c>
      <c r="B982" s="41"/>
      <c r="C982" s="42"/>
      <c r="D982" s="35">
        <f t="shared" si="31"/>
        <v>0</v>
      </c>
    </row>
    <row r="983" spans="1:4">
      <c r="A983" s="40" t="str">
        <f t="shared" si="30"/>
        <v/>
      </c>
      <c r="B983" s="41"/>
      <c r="C983" s="42"/>
      <c r="D983" s="35">
        <f t="shared" si="31"/>
        <v>0</v>
      </c>
    </row>
    <row r="984" spans="1:4">
      <c r="A984" s="40" t="str">
        <f t="shared" si="30"/>
        <v/>
      </c>
      <c r="B984" s="41"/>
      <c r="C984" s="42"/>
      <c r="D984" s="35">
        <f t="shared" si="31"/>
        <v>0</v>
      </c>
    </row>
    <row r="985" spans="1:4">
      <c r="A985" s="40" t="str">
        <f t="shared" si="30"/>
        <v/>
      </c>
      <c r="B985" s="41"/>
      <c r="C985" s="42"/>
      <c r="D985" s="35">
        <f t="shared" si="31"/>
        <v>0</v>
      </c>
    </row>
    <row r="986" spans="1:4">
      <c r="A986" s="40" t="str">
        <f t="shared" si="30"/>
        <v/>
      </c>
      <c r="B986" s="41"/>
      <c r="C986" s="42"/>
      <c r="D986" s="35">
        <f t="shared" si="31"/>
        <v>0</v>
      </c>
    </row>
    <row r="987" spans="1:4">
      <c r="A987" s="40" t="str">
        <f t="shared" si="30"/>
        <v/>
      </c>
      <c r="B987" s="41"/>
      <c r="C987" s="42"/>
      <c r="D987" s="35">
        <f t="shared" si="31"/>
        <v>0</v>
      </c>
    </row>
    <row r="988" spans="1:4">
      <c r="A988" s="40" t="str">
        <f t="shared" si="30"/>
        <v/>
      </c>
      <c r="B988" s="41"/>
      <c r="C988" s="42"/>
      <c r="D988" s="35">
        <f t="shared" si="31"/>
        <v>0</v>
      </c>
    </row>
    <row r="989" spans="1:4">
      <c r="A989" s="40" t="str">
        <f t="shared" si="30"/>
        <v/>
      </c>
      <c r="B989" s="41"/>
      <c r="C989" s="42"/>
      <c r="D989" s="35">
        <f t="shared" si="31"/>
        <v>0</v>
      </c>
    </row>
    <row r="990" spans="1:4">
      <c r="A990" s="40" t="str">
        <f t="shared" si="30"/>
        <v/>
      </c>
      <c r="B990" s="41"/>
      <c r="C990" s="42"/>
      <c r="D990" s="35">
        <f t="shared" si="31"/>
        <v>0</v>
      </c>
    </row>
    <row r="991" spans="1:4">
      <c r="A991" s="40" t="str">
        <f t="shared" si="30"/>
        <v/>
      </c>
      <c r="B991" s="41"/>
      <c r="C991" s="42"/>
      <c r="D991" s="35">
        <f t="shared" si="31"/>
        <v>0</v>
      </c>
    </row>
    <row r="992" spans="1:4">
      <c r="A992" s="40" t="str">
        <f t="shared" si="30"/>
        <v/>
      </c>
      <c r="B992" s="41"/>
      <c r="C992" s="42"/>
      <c r="D992" s="35">
        <f t="shared" si="31"/>
        <v>0</v>
      </c>
    </row>
    <row r="993" spans="1:4">
      <c r="A993" s="40" t="str">
        <f t="shared" si="30"/>
        <v/>
      </c>
      <c r="B993" s="41"/>
      <c r="C993" s="42"/>
      <c r="D993" s="35">
        <f t="shared" si="31"/>
        <v>0</v>
      </c>
    </row>
    <row r="994" spans="1:4">
      <c r="A994" s="40" t="str">
        <f t="shared" si="30"/>
        <v/>
      </c>
      <c r="B994" s="41"/>
      <c r="C994" s="42"/>
      <c r="D994" s="35">
        <f t="shared" si="31"/>
        <v>0</v>
      </c>
    </row>
    <row r="995" spans="1:4">
      <c r="A995" s="40" t="str">
        <f t="shared" si="30"/>
        <v/>
      </c>
      <c r="B995" s="41"/>
      <c r="C995" s="42"/>
      <c r="D995" s="35">
        <f t="shared" si="31"/>
        <v>0</v>
      </c>
    </row>
    <row r="996" spans="1:4">
      <c r="A996" s="40" t="str">
        <f t="shared" si="30"/>
        <v/>
      </c>
      <c r="B996" s="41"/>
      <c r="C996" s="42"/>
      <c r="D996" s="35">
        <f t="shared" si="31"/>
        <v>0</v>
      </c>
    </row>
    <row r="997" spans="1:4">
      <c r="A997" s="40" t="str">
        <f t="shared" si="30"/>
        <v/>
      </c>
      <c r="B997" s="41"/>
      <c r="C997" s="42"/>
      <c r="D997" s="35">
        <f t="shared" si="31"/>
        <v>0</v>
      </c>
    </row>
    <row r="998" spans="1:4">
      <c r="A998" s="40" t="str">
        <f t="shared" si="30"/>
        <v/>
      </c>
      <c r="B998" s="41"/>
      <c r="C998" s="42"/>
      <c r="D998" s="35">
        <f t="shared" si="31"/>
        <v>0</v>
      </c>
    </row>
    <row r="999" spans="1:4">
      <c r="A999" s="40" t="str">
        <f t="shared" si="30"/>
        <v/>
      </c>
      <c r="B999" s="41"/>
      <c r="C999" s="42"/>
      <c r="D999" s="35">
        <f t="shared" si="31"/>
        <v>0</v>
      </c>
    </row>
    <row r="1000" spans="1:4">
      <c r="A1000" s="40" t="str">
        <f t="shared" si="30"/>
        <v/>
      </c>
      <c r="B1000" s="41"/>
      <c r="C1000" s="42"/>
      <c r="D1000" s="35">
        <f t="shared" si="31"/>
        <v>0</v>
      </c>
    </row>
    <row r="1001" spans="1:4">
      <c r="A1001" s="40" t="str">
        <f t="shared" si="30"/>
        <v/>
      </c>
      <c r="B1001" s="41"/>
      <c r="C1001" s="42"/>
      <c r="D1001" s="35">
        <f t="shared" si="31"/>
        <v>0</v>
      </c>
    </row>
  </sheetData>
  <sheetProtection formatCells="0" formatColumns="0" autoFilter="0" pivotTables="0"/>
  <sortState ref="A2:D1001">
    <sortCondition ref="B2"/>
  </sortState>
  <conditionalFormatting sqref="A2:A1001">
    <cfRule type="expression" dxfId="7" priority="4">
      <formula>IF(A2="",0,COUNTIF($A$2:$A$1001,A2))&gt;1</formula>
    </cfRule>
  </conditionalFormatting>
  <pageMargins left="0.511811024" right="0.511811024" top="0.78740157499999996" bottom="0.78740157499999996" header="0.31496062000000002" footer="0.31496062000000002"/>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expression" priority="2" id="{510FC7F5-217B-469A-9EFC-EE275828EF15}">
            <xm:f>COUNTIF(MSProject_Schedule!$B$2:$B$1001,A2)=0</xm:f>
            <x14:dxf>
              <font>
                <color theme="7" tint="-0.499984740745262"/>
              </font>
              <fill>
                <patternFill>
                  <bgColor theme="7" tint="0.59996337778862885"/>
                </patternFill>
              </fill>
            </x14:dxf>
          </x14:cfRule>
          <xm:sqref>A2:A1001</xm:sqref>
        </x14:conditionalFormatting>
      </x14:conditionalFormattings>
    </ext>
  </extLst>
</worksheet>
</file>

<file path=xl/worksheets/sheet3.xml><?xml version="1.0" encoding="utf-8"?>
<worksheet xmlns="http://schemas.openxmlformats.org/spreadsheetml/2006/main" xmlns:r="http://schemas.openxmlformats.org/officeDocument/2006/relationships">
  <sheetPr codeName="Plan4"/>
  <dimension ref="A1:K1001"/>
  <sheetViews>
    <sheetView showGridLines="0" workbookViewId="0">
      <selection activeCell="F21" sqref="F21"/>
    </sheetView>
  </sheetViews>
  <sheetFormatPr defaultColWidth="32.7109375" defaultRowHeight="15"/>
  <cols>
    <col min="1" max="1" width="13.28515625" style="24" customWidth="1"/>
    <col min="2" max="2" width="40.28515625" style="25" customWidth="1"/>
    <col min="3" max="3" width="13.42578125" style="25" hidden="1" customWidth="1"/>
    <col min="4" max="4" width="12.85546875" style="25" hidden="1" customWidth="1"/>
    <col min="5" max="5" width="13.5703125" style="26" bestFit="1" customWidth="1"/>
    <col min="6" max="6" width="29" style="26" bestFit="1" customWidth="1"/>
    <col min="7" max="7" width="8.42578125" style="26" bestFit="1" customWidth="1"/>
    <col min="8" max="9" width="13.7109375" style="26" bestFit="1" customWidth="1"/>
    <col min="10" max="10" width="11.5703125" style="26" bestFit="1" customWidth="1"/>
    <col min="11" max="11" width="27.5703125" style="26" bestFit="1" customWidth="1"/>
    <col min="12" max="12" width="10.5703125" style="19" customWidth="1"/>
    <col min="13" max="16384" width="32.7109375" style="19"/>
  </cols>
  <sheetData>
    <row r="1" spans="1:11" s="21" customFormat="1" ht="36">
      <c r="A1" s="27" t="s">
        <v>141</v>
      </c>
      <c r="B1" s="27" t="s">
        <v>126</v>
      </c>
      <c r="C1" s="27" t="s">
        <v>142</v>
      </c>
      <c r="D1" s="27" t="s">
        <v>116</v>
      </c>
      <c r="E1" s="72" t="s">
        <v>119</v>
      </c>
      <c r="F1" s="72" t="s">
        <v>120</v>
      </c>
      <c r="G1" s="72" t="s">
        <v>121</v>
      </c>
      <c r="H1" s="72" t="s">
        <v>122</v>
      </c>
      <c r="I1" s="72" t="s">
        <v>123</v>
      </c>
      <c r="J1" s="72" t="s">
        <v>124</v>
      </c>
      <c r="K1" s="72" t="s">
        <v>125</v>
      </c>
    </row>
    <row r="2" spans="1:11">
      <c r="A2" s="28" t="str">
        <f>IF(B2="","",IFERROR(VLOOKUP(B2,Projeqtor_Activity_List_Export!$A$2:$B$1001,2,FALSE),""))</f>
        <v/>
      </c>
      <c r="B2" s="37" t="str">
        <f>TRIM(F2)</f>
        <v>Initiate business initiative</v>
      </c>
      <c r="C2" s="37">
        <f>IF(B2="",0,IF(LEN(B2)&gt;100,1,0))</f>
        <v>0</v>
      </c>
      <c r="D2" s="29">
        <f>IF(B2="",0,IF(COUNTIF($B$2:$B$1001,B2)&gt;1,1,0))</f>
        <v>0</v>
      </c>
      <c r="E2" s="32">
        <v>0</v>
      </c>
      <c r="F2" s="33" t="s">
        <v>197</v>
      </c>
      <c r="G2" s="33" t="s">
        <v>198</v>
      </c>
      <c r="H2" s="34">
        <v>42139</v>
      </c>
      <c r="I2" s="34">
        <v>42139</v>
      </c>
      <c r="J2" s="30">
        <v>7</v>
      </c>
      <c r="K2" s="33" t="s">
        <v>199</v>
      </c>
    </row>
    <row r="3" spans="1:11">
      <c r="A3" s="28" t="str">
        <f>IF(B3="","",IFERROR(VLOOKUP(B3,Projeqtor_Activity_List_Export!$A$2:$B$1001,2,FALSE),""))</f>
        <v/>
      </c>
      <c r="B3" s="37" t="str">
        <f>TRIM(F3)</f>
        <v>Planning &amp; Scheduling</v>
      </c>
      <c r="C3" s="37">
        <f t="shared" ref="C3:C66" si="0">IF(B3="",0,IF(LEN(B3)&gt;100,1,0))</f>
        <v>0</v>
      </c>
      <c r="D3" s="29">
        <f t="shared" ref="D3:D66" si="1">IF(B3="",0,IF(COUNTIF($B$2:$B$1001,B3)&gt;1,1,0))</f>
        <v>0</v>
      </c>
      <c r="E3" s="32">
        <v>0</v>
      </c>
      <c r="F3" s="33" t="s">
        <v>200</v>
      </c>
      <c r="G3" s="33" t="s">
        <v>201</v>
      </c>
      <c r="H3" s="34">
        <v>42167</v>
      </c>
      <c r="I3" s="34">
        <v>42172</v>
      </c>
      <c r="J3" s="33"/>
      <c r="K3" s="33" t="s">
        <v>199</v>
      </c>
    </row>
    <row r="4" spans="1:11">
      <c r="A4" s="28" t="str">
        <f>IF(B4="","",IFERROR(VLOOKUP(B4,Projeqtor_Activity_List_Export!$A$2:$B$1001,2,FALSE),""))</f>
        <v/>
      </c>
      <c r="B4" s="37" t="str">
        <f>TRIM(F4)</f>
        <v>Design</v>
      </c>
      <c r="C4" s="37">
        <f t="shared" si="0"/>
        <v>0</v>
      </c>
      <c r="D4" s="29">
        <f t="shared" si="1"/>
        <v>0</v>
      </c>
      <c r="E4" s="32">
        <v>0</v>
      </c>
      <c r="F4" s="33" t="s">
        <v>202</v>
      </c>
      <c r="G4" s="33" t="s">
        <v>203</v>
      </c>
      <c r="H4" s="34">
        <v>42178</v>
      </c>
      <c r="I4" s="34">
        <v>42276</v>
      </c>
      <c r="J4" s="30">
        <v>23</v>
      </c>
      <c r="K4" s="33" t="s">
        <v>199</v>
      </c>
    </row>
    <row r="5" spans="1:11">
      <c r="A5" s="28" t="str">
        <f>IF(B5="","",IFERROR(VLOOKUP(B5,Projeqtor_Activity_List_Export!$A$2:$B$1001,2,FALSE),""))</f>
        <v/>
      </c>
      <c r="B5" s="37" t="str">
        <f t="shared" ref="B5:B68" si="2">TRIM(F5)</f>
        <v>Implementation</v>
      </c>
      <c r="C5" s="37">
        <f t="shared" si="0"/>
        <v>0</v>
      </c>
      <c r="D5" s="29">
        <f t="shared" si="1"/>
        <v>0</v>
      </c>
      <c r="E5" s="32">
        <v>0</v>
      </c>
      <c r="F5" s="33" t="s">
        <v>204</v>
      </c>
      <c r="G5" s="33" t="s">
        <v>203</v>
      </c>
      <c r="H5" s="34">
        <v>42265</v>
      </c>
      <c r="I5" s="34">
        <v>42473</v>
      </c>
      <c r="J5" s="33"/>
      <c r="K5" s="33" t="s">
        <v>199</v>
      </c>
    </row>
    <row r="6" spans="1:11">
      <c r="A6" s="28" t="str">
        <f>IF(B6="","",IFERROR(VLOOKUP(B6,Projeqtor_Activity_List_Export!$A$2:$B$1001,2,FALSE),""))</f>
        <v/>
      </c>
      <c r="B6" s="37" t="str">
        <f t="shared" si="2"/>
        <v>Training</v>
      </c>
      <c r="C6" s="37">
        <f t="shared" si="0"/>
        <v>0</v>
      </c>
      <c r="D6" s="29">
        <f t="shared" si="1"/>
        <v>0</v>
      </c>
      <c r="E6" s="32">
        <v>0</v>
      </c>
      <c r="F6" s="33" t="s">
        <v>205</v>
      </c>
      <c r="G6" s="33" t="s">
        <v>206</v>
      </c>
      <c r="H6" s="34">
        <v>42473</v>
      </c>
      <c r="I6" s="34">
        <v>42478</v>
      </c>
      <c r="J6" s="33">
        <v>46</v>
      </c>
      <c r="K6" s="33" t="s">
        <v>199</v>
      </c>
    </row>
    <row r="7" spans="1:11">
      <c r="A7" s="28" t="str">
        <f>IF(B7="","",IFERROR(VLOOKUP(B7,Projeqtor_Activity_List_Export!$A$2:$B$1001,2,FALSE),""))</f>
        <v/>
      </c>
      <c r="B7" s="37" t="str">
        <f t="shared" si="2"/>
        <v>Transition process</v>
      </c>
      <c r="C7" s="37">
        <f t="shared" si="0"/>
        <v>0</v>
      </c>
      <c r="D7" s="29">
        <f t="shared" si="1"/>
        <v>0</v>
      </c>
      <c r="E7" s="32">
        <v>0</v>
      </c>
      <c r="F7" s="33" t="s">
        <v>207</v>
      </c>
      <c r="G7" s="33" t="s">
        <v>208</v>
      </c>
      <c r="H7" s="34">
        <v>42545</v>
      </c>
      <c r="I7" s="34">
        <v>42556</v>
      </c>
      <c r="J7" s="33">
        <v>49</v>
      </c>
      <c r="K7" s="33" t="s">
        <v>199</v>
      </c>
    </row>
    <row r="8" spans="1:11">
      <c r="A8" s="28" t="str">
        <f>IF(B8="","",IFERROR(VLOOKUP(B8,Projeqtor_Activity_List_Export!$A$2:$B$1001,2,FALSE),""))</f>
        <v/>
      </c>
      <c r="B8" s="37" t="str">
        <f t="shared" si="2"/>
        <v>Closing</v>
      </c>
      <c r="C8" s="37">
        <f t="shared" si="0"/>
        <v>0</v>
      </c>
      <c r="D8" s="29">
        <f t="shared" si="1"/>
        <v>0</v>
      </c>
      <c r="E8" s="32">
        <v>0</v>
      </c>
      <c r="F8" s="33" t="s">
        <v>209</v>
      </c>
      <c r="G8" s="33" t="s">
        <v>210</v>
      </c>
      <c r="H8" s="34">
        <v>42556</v>
      </c>
      <c r="I8" s="34">
        <v>42558</v>
      </c>
      <c r="J8" s="30">
        <v>57</v>
      </c>
      <c r="K8" s="33" t="s">
        <v>199</v>
      </c>
    </row>
    <row r="9" spans="1:11">
      <c r="A9" s="28" t="str">
        <f>IF(B9="","",IFERROR(VLOOKUP(B9,Projeqtor_Activity_List_Export!$A$2:$B$1001,2,FALSE),""))</f>
        <v/>
      </c>
      <c r="B9" s="37" t="str">
        <f t="shared" si="2"/>
        <v/>
      </c>
      <c r="C9" s="37">
        <f t="shared" si="0"/>
        <v>0</v>
      </c>
      <c r="D9" s="29">
        <f t="shared" si="1"/>
        <v>0</v>
      </c>
      <c r="E9" s="32"/>
      <c r="F9" s="33"/>
      <c r="G9" s="33"/>
      <c r="H9" s="34"/>
      <c r="I9" s="34"/>
      <c r="J9" s="30"/>
      <c r="K9" s="33"/>
    </row>
    <row r="10" spans="1:11">
      <c r="A10" s="28" t="str">
        <f>IF(B10="","",IFERROR(VLOOKUP(B10,Projeqtor_Activity_List_Export!$A$2:$B$1001,2,FALSE),""))</f>
        <v/>
      </c>
      <c r="B10" s="37" t="str">
        <f t="shared" si="2"/>
        <v/>
      </c>
      <c r="C10" s="37">
        <f t="shared" si="0"/>
        <v>0</v>
      </c>
      <c r="D10" s="29">
        <f t="shared" si="1"/>
        <v>0</v>
      </c>
      <c r="E10" s="32"/>
      <c r="F10" s="33"/>
      <c r="G10" s="33"/>
      <c r="H10" s="34"/>
      <c r="I10" s="34"/>
      <c r="J10" s="30"/>
      <c r="K10" s="33"/>
    </row>
    <row r="11" spans="1:11">
      <c r="A11" s="28" t="str">
        <f>IF(B11="","",IFERROR(VLOOKUP(B11,Projeqtor_Activity_List_Export!$A$2:$B$1001,2,FALSE),""))</f>
        <v/>
      </c>
      <c r="B11" s="37" t="str">
        <f t="shared" si="2"/>
        <v/>
      </c>
      <c r="C11" s="37">
        <f t="shared" si="0"/>
        <v>0</v>
      </c>
      <c r="D11" s="29">
        <f t="shared" si="1"/>
        <v>0</v>
      </c>
      <c r="E11" s="32"/>
      <c r="F11" s="33"/>
      <c r="G11" s="33"/>
      <c r="H11" s="34"/>
      <c r="I11" s="34"/>
      <c r="J11" s="30"/>
      <c r="K11" s="33"/>
    </row>
    <row r="12" spans="1:11">
      <c r="A12" s="28" t="str">
        <f>IF(B12="","",IFERROR(VLOOKUP(B12,Projeqtor_Activity_List_Export!$A$2:$B$1001,2,FALSE),""))</f>
        <v/>
      </c>
      <c r="B12" s="37" t="str">
        <f t="shared" si="2"/>
        <v/>
      </c>
      <c r="C12" s="37">
        <f t="shared" si="0"/>
        <v>0</v>
      </c>
      <c r="D12" s="29">
        <f t="shared" si="1"/>
        <v>0</v>
      </c>
      <c r="E12" s="32"/>
      <c r="F12" s="33"/>
      <c r="G12" s="33"/>
      <c r="H12" s="34"/>
      <c r="I12" s="34"/>
      <c r="J12" s="30"/>
      <c r="K12" s="33"/>
    </row>
    <row r="13" spans="1:11">
      <c r="A13" s="28" t="str">
        <f>IF(B13="","",IFERROR(VLOOKUP(B13,Projeqtor_Activity_List_Export!$A$2:$B$1001,2,FALSE),""))</f>
        <v/>
      </c>
      <c r="B13" s="37" t="str">
        <f t="shared" si="2"/>
        <v/>
      </c>
      <c r="C13" s="37">
        <f t="shared" si="0"/>
        <v>0</v>
      </c>
      <c r="D13" s="29">
        <f t="shared" si="1"/>
        <v>0</v>
      </c>
      <c r="E13" s="32"/>
      <c r="F13" s="33"/>
      <c r="G13" s="33"/>
      <c r="H13" s="34"/>
      <c r="I13" s="34"/>
      <c r="J13" s="30"/>
      <c r="K13" s="33"/>
    </row>
    <row r="14" spans="1:11">
      <c r="A14" s="28" t="str">
        <f>IF(B14="","",IFERROR(VLOOKUP(B14,Projeqtor_Activity_List_Export!$A$2:$B$1001,2,FALSE),""))</f>
        <v/>
      </c>
      <c r="B14" s="37" t="str">
        <f t="shared" si="2"/>
        <v/>
      </c>
      <c r="C14" s="37">
        <f t="shared" si="0"/>
        <v>0</v>
      </c>
      <c r="D14" s="29">
        <f t="shared" si="1"/>
        <v>0</v>
      </c>
      <c r="E14" s="32"/>
      <c r="F14" s="33"/>
      <c r="G14" s="33"/>
      <c r="H14" s="34"/>
      <c r="I14" s="34"/>
      <c r="J14" s="30"/>
      <c r="K14" s="33"/>
    </row>
    <row r="15" spans="1:11">
      <c r="A15" s="28" t="str">
        <f>IF(B15="","",IFERROR(VLOOKUP(B15,Projeqtor_Activity_List_Export!$A$2:$B$1001,2,FALSE),""))</f>
        <v/>
      </c>
      <c r="B15" s="37" t="str">
        <f t="shared" si="2"/>
        <v/>
      </c>
      <c r="C15" s="37">
        <f t="shared" si="0"/>
        <v>0</v>
      </c>
      <c r="D15" s="29">
        <f t="shared" si="1"/>
        <v>0</v>
      </c>
      <c r="E15" s="32"/>
      <c r="F15" s="33"/>
      <c r="G15" s="33"/>
      <c r="H15" s="34"/>
      <c r="I15" s="34"/>
      <c r="J15" s="30"/>
      <c r="K15" s="33"/>
    </row>
    <row r="16" spans="1:11">
      <c r="A16" s="28" t="str">
        <f>IF(B16="","",IFERROR(VLOOKUP(B16,Projeqtor_Activity_List_Export!$A$2:$B$1001,2,FALSE),""))</f>
        <v/>
      </c>
      <c r="B16" s="37" t="str">
        <f t="shared" si="2"/>
        <v/>
      </c>
      <c r="C16" s="37">
        <f t="shared" si="0"/>
        <v>0</v>
      </c>
      <c r="D16" s="29">
        <f t="shared" si="1"/>
        <v>0</v>
      </c>
      <c r="E16" s="32"/>
      <c r="F16" s="33"/>
      <c r="G16" s="33"/>
      <c r="H16" s="34"/>
      <c r="I16" s="34"/>
      <c r="J16" s="33"/>
      <c r="K16" s="33"/>
    </row>
    <row r="17" spans="1:11">
      <c r="A17" s="28" t="str">
        <f>IF(B17="","",IFERROR(VLOOKUP(B17,Projeqtor_Activity_List_Export!$A$2:$B$1001,2,FALSE),""))</f>
        <v/>
      </c>
      <c r="B17" s="37" t="str">
        <f t="shared" si="2"/>
        <v/>
      </c>
      <c r="C17" s="37">
        <f t="shared" si="0"/>
        <v>0</v>
      </c>
      <c r="D17" s="29">
        <f t="shared" si="1"/>
        <v>0</v>
      </c>
      <c r="E17" s="32"/>
      <c r="F17" s="33"/>
      <c r="G17" s="33"/>
      <c r="H17" s="34"/>
      <c r="I17" s="34"/>
      <c r="J17" s="33"/>
      <c r="K17" s="33"/>
    </row>
    <row r="18" spans="1:11">
      <c r="A18" s="28" t="str">
        <f>IF(B18="","",IFERROR(VLOOKUP(B18,Projeqtor_Activity_List_Export!$A$2:$B$1001,2,FALSE),""))</f>
        <v/>
      </c>
      <c r="B18" s="37" t="str">
        <f t="shared" si="2"/>
        <v/>
      </c>
      <c r="C18" s="37">
        <f t="shared" si="0"/>
        <v>0</v>
      </c>
      <c r="D18" s="29">
        <f t="shared" si="1"/>
        <v>0</v>
      </c>
      <c r="E18" s="32"/>
      <c r="F18" s="33"/>
      <c r="G18" s="33"/>
      <c r="H18" s="34"/>
      <c r="I18" s="34"/>
      <c r="J18" s="33"/>
      <c r="K18" s="33"/>
    </row>
    <row r="19" spans="1:11">
      <c r="A19" s="28" t="str">
        <f>IF(B19="","",IFERROR(VLOOKUP(B19,Projeqtor_Activity_List_Export!$A$2:$B$1001,2,FALSE),""))</f>
        <v/>
      </c>
      <c r="B19" s="37" t="str">
        <f t="shared" si="2"/>
        <v/>
      </c>
      <c r="C19" s="37">
        <f t="shared" si="0"/>
        <v>0</v>
      </c>
      <c r="D19" s="29">
        <f t="shared" si="1"/>
        <v>0</v>
      </c>
      <c r="E19" s="32"/>
      <c r="F19" s="33"/>
      <c r="G19" s="33"/>
      <c r="H19" s="34"/>
      <c r="I19" s="34"/>
      <c r="J19" s="33"/>
      <c r="K19" s="33"/>
    </row>
    <row r="20" spans="1:11">
      <c r="A20" s="28" t="str">
        <f>IF(B20="","",IFERROR(VLOOKUP(B20,Projeqtor_Activity_List_Export!$A$2:$B$1001,2,FALSE),""))</f>
        <v/>
      </c>
      <c r="B20" s="37" t="str">
        <f t="shared" si="2"/>
        <v/>
      </c>
      <c r="C20" s="37">
        <f t="shared" si="0"/>
        <v>0</v>
      </c>
      <c r="D20" s="29">
        <f t="shared" si="1"/>
        <v>0</v>
      </c>
      <c r="E20" s="32"/>
      <c r="F20" s="33"/>
      <c r="G20" s="33"/>
      <c r="H20" s="34"/>
      <c r="I20" s="34"/>
      <c r="J20" s="33"/>
      <c r="K20" s="33"/>
    </row>
    <row r="21" spans="1:11">
      <c r="A21" s="28" t="str">
        <f>IF(B21="","",IFERROR(VLOOKUP(B21,Projeqtor_Activity_List_Export!$A$2:$B$1001,2,FALSE),""))</f>
        <v/>
      </c>
      <c r="B21" s="37" t="str">
        <f t="shared" si="2"/>
        <v/>
      </c>
      <c r="C21" s="37">
        <f t="shared" si="0"/>
        <v>0</v>
      </c>
      <c r="D21" s="29">
        <f t="shared" si="1"/>
        <v>0</v>
      </c>
      <c r="E21" s="32"/>
      <c r="F21" s="33"/>
      <c r="G21" s="33"/>
      <c r="H21" s="34"/>
      <c r="I21" s="34"/>
      <c r="J21" s="33"/>
      <c r="K21" s="33"/>
    </row>
    <row r="22" spans="1:11">
      <c r="A22" s="28" t="str">
        <f>IF(B22="","",IFERROR(VLOOKUP(B22,Projeqtor_Activity_List_Export!$A$2:$B$1001,2,FALSE),""))</f>
        <v/>
      </c>
      <c r="B22" s="37" t="str">
        <f t="shared" si="2"/>
        <v/>
      </c>
      <c r="C22" s="37">
        <f t="shared" si="0"/>
        <v>0</v>
      </c>
      <c r="D22" s="29">
        <f t="shared" si="1"/>
        <v>0</v>
      </c>
      <c r="E22" s="32"/>
      <c r="F22" s="33"/>
      <c r="G22" s="33"/>
      <c r="H22" s="34"/>
      <c r="I22" s="34"/>
      <c r="J22" s="33"/>
      <c r="K22" s="33"/>
    </row>
    <row r="23" spans="1:11">
      <c r="A23" s="28" t="str">
        <f>IF(B23="","",IFERROR(VLOOKUP(B23,Projeqtor_Activity_List_Export!$A$2:$B$1001,2,FALSE),""))</f>
        <v/>
      </c>
      <c r="B23" s="37" t="str">
        <f t="shared" si="2"/>
        <v/>
      </c>
      <c r="C23" s="37">
        <f t="shared" si="0"/>
        <v>0</v>
      </c>
      <c r="D23" s="29">
        <f t="shared" si="1"/>
        <v>0</v>
      </c>
      <c r="E23" s="32"/>
      <c r="F23" s="33"/>
      <c r="G23" s="33"/>
      <c r="H23" s="34"/>
      <c r="I23" s="34"/>
      <c r="J23" s="30"/>
      <c r="K23" s="33"/>
    </row>
    <row r="24" spans="1:11">
      <c r="A24" s="28" t="str">
        <f>IF(B24="","",IFERROR(VLOOKUP(B24,Projeqtor_Activity_List_Export!$A$2:$B$1001,2,FALSE),""))</f>
        <v/>
      </c>
      <c r="B24" s="37" t="str">
        <f t="shared" si="2"/>
        <v/>
      </c>
      <c r="C24" s="37">
        <f t="shared" si="0"/>
        <v>0</v>
      </c>
      <c r="D24" s="29">
        <f t="shared" si="1"/>
        <v>0</v>
      </c>
      <c r="E24" s="32"/>
      <c r="F24" s="33"/>
      <c r="G24" s="33"/>
      <c r="H24" s="34"/>
      <c r="I24" s="34"/>
      <c r="J24" s="30"/>
      <c r="K24" s="33"/>
    </row>
    <row r="25" spans="1:11">
      <c r="A25" s="28" t="str">
        <f>IF(B25="","",IFERROR(VLOOKUP(B25,Projeqtor_Activity_List_Export!$A$2:$B$1001,2,FALSE),""))</f>
        <v/>
      </c>
      <c r="B25" s="37" t="str">
        <f t="shared" si="2"/>
        <v/>
      </c>
      <c r="C25" s="37">
        <f t="shared" si="0"/>
        <v>0</v>
      </c>
      <c r="D25" s="29">
        <f t="shared" si="1"/>
        <v>0</v>
      </c>
      <c r="E25" s="32"/>
      <c r="F25" s="33"/>
      <c r="G25" s="33"/>
      <c r="H25" s="34"/>
      <c r="I25" s="34"/>
      <c r="J25" s="30"/>
      <c r="K25" s="33"/>
    </row>
    <row r="26" spans="1:11">
      <c r="A26" s="28" t="str">
        <f>IF(B26="","",IFERROR(VLOOKUP(B26,Projeqtor_Activity_List_Export!$A$2:$B$1001,2,FALSE),""))</f>
        <v/>
      </c>
      <c r="B26" s="37" t="str">
        <f t="shared" si="2"/>
        <v/>
      </c>
      <c r="C26" s="37">
        <f t="shared" si="0"/>
        <v>0</v>
      </c>
      <c r="D26" s="29">
        <f t="shared" si="1"/>
        <v>0</v>
      </c>
      <c r="E26" s="32"/>
      <c r="F26" s="33"/>
      <c r="G26" s="33"/>
      <c r="H26" s="34"/>
      <c r="I26" s="34"/>
      <c r="J26" s="33"/>
      <c r="K26" s="33"/>
    </row>
    <row r="27" spans="1:11">
      <c r="A27" s="28" t="str">
        <f>IF(B27="","",IFERROR(VLOOKUP(B27,Projeqtor_Activity_List_Export!$A$2:$B$1001,2,FALSE),""))</f>
        <v/>
      </c>
      <c r="B27" s="37" t="str">
        <f t="shared" si="2"/>
        <v/>
      </c>
      <c r="C27" s="37">
        <f t="shared" si="0"/>
        <v>0</v>
      </c>
      <c r="D27" s="29">
        <f t="shared" si="1"/>
        <v>0</v>
      </c>
      <c r="E27" s="32"/>
      <c r="F27" s="33"/>
      <c r="G27" s="33"/>
      <c r="H27" s="34"/>
      <c r="I27" s="34"/>
      <c r="J27" s="30"/>
      <c r="K27" s="33"/>
    </row>
    <row r="28" spans="1:11">
      <c r="A28" s="28" t="str">
        <f>IF(B28="","",IFERROR(VLOOKUP(B28,Projeqtor_Activity_List_Export!$A$2:$B$1001,2,FALSE),""))</f>
        <v/>
      </c>
      <c r="B28" s="37" t="str">
        <f t="shared" si="2"/>
        <v/>
      </c>
      <c r="C28" s="37">
        <f t="shared" si="0"/>
        <v>0</v>
      </c>
      <c r="D28" s="29">
        <f t="shared" si="1"/>
        <v>0</v>
      </c>
      <c r="E28" s="32"/>
      <c r="F28" s="33"/>
      <c r="G28" s="33"/>
      <c r="H28" s="34"/>
      <c r="I28" s="34"/>
      <c r="J28" s="30"/>
      <c r="K28" s="33"/>
    </row>
    <row r="29" spans="1:11">
      <c r="A29" s="28" t="str">
        <f>IF(B29="","",IFERROR(VLOOKUP(B29,Projeqtor_Activity_List_Export!$A$2:$B$1001,2,FALSE),""))</f>
        <v/>
      </c>
      <c r="B29" s="37" t="str">
        <f t="shared" si="2"/>
        <v/>
      </c>
      <c r="C29" s="37">
        <f t="shared" si="0"/>
        <v>0</v>
      </c>
      <c r="D29" s="29">
        <f t="shared" si="1"/>
        <v>0</v>
      </c>
      <c r="E29" s="32"/>
      <c r="F29" s="33"/>
      <c r="G29" s="33"/>
      <c r="H29" s="34"/>
      <c r="I29" s="34"/>
      <c r="J29" s="33"/>
      <c r="K29" s="33"/>
    </row>
    <row r="30" spans="1:11">
      <c r="A30" s="28" t="str">
        <f>IF(B30="","",IFERROR(VLOOKUP(B30,Projeqtor_Activity_List_Export!$A$2:$B$1001,2,FALSE),""))</f>
        <v/>
      </c>
      <c r="B30" s="37" t="str">
        <f t="shared" si="2"/>
        <v/>
      </c>
      <c r="C30" s="37">
        <f t="shared" si="0"/>
        <v>0</v>
      </c>
      <c r="D30" s="29">
        <f t="shared" si="1"/>
        <v>0</v>
      </c>
      <c r="E30" s="32"/>
      <c r="F30" s="33"/>
      <c r="G30" s="33"/>
      <c r="H30" s="34"/>
      <c r="I30" s="34"/>
      <c r="J30" s="30"/>
      <c r="K30" s="33"/>
    </row>
    <row r="31" spans="1:11">
      <c r="A31" s="28" t="str">
        <f>IF(B31="","",IFERROR(VLOOKUP(B31,Projeqtor_Activity_List_Export!$A$2:$B$1001,2,FALSE),""))</f>
        <v/>
      </c>
      <c r="B31" s="37" t="str">
        <f t="shared" si="2"/>
        <v/>
      </c>
      <c r="C31" s="37">
        <f t="shared" si="0"/>
        <v>0</v>
      </c>
      <c r="D31" s="29">
        <f t="shared" si="1"/>
        <v>0</v>
      </c>
      <c r="E31" s="32"/>
      <c r="F31" s="33"/>
      <c r="G31" s="33"/>
      <c r="H31" s="34"/>
      <c r="I31" s="34"/>
      <c r="J31" s="33"/>
      <c r="K31" s="33"/>
    </row>
    <row r="32" spans="1:11">
      <c r="A32" s="28" t="str">
        <f>IF(B32="","",IFERROR(VLOOKUP(B32,Projeqtor_Activity_List_Export!$A$2:$B$1001,2,FALSE),""))</f>
        <v/>
      </c>
      <c r="B32" s="37" t="str">
        <f t="shared" si="2"/>
        <v/>
      </c>
      <c r="C32" s="37">
        <f t="shared" si="0"/>
        <v>0</v>
      </c>
      <c r="D32" s="29">
        <f t="shared" si="1"/>
        <v>0</v>
      </c>
      <c r="E32" s="32"/>
      <c r="F32" s="33"/>
      <c r="G32" s="33"/>
      <c r="H32" s="34"/>
      <c r="I32" s="34"/>
      <c r="J32" s="30"/>
      <c r="K32" s="33"/>
    </row>
    <row r="33" spans="1:11">
      <c r="A33" s="28" t="str">
        <f>IF(B33="","",IFERROR(VLOOKUP(B33,Projeqtor_Activity_List_Export!$A$2:$B$1001,2,FALSE),""))</f>
        <v/>
      </c>
      <c r="B33" s="37" t="str">
        <f t="shared" si="2"/>
        <v/>
      </c>
      <c r="C33" s="37">
        <f t="shared" si="0"/>
        <v>0</v>
      </c>
      <c r="D33" s="29">
        <f t="shared" si="1"/>
        <v>0</v>
      </c>
      <c r="E33" s="32"/>
      <c r="F33" s="33"/>
      <c r="G33" s="33"/>
      <c r="H33" s="34"/>
      <c r="I33" s="34"/>
      <c r="J33" s="33"/>
      <c r="K33" s="33"/>
    </row>
    <row r="34" spans="1:11">
      <c r="A34" s="28" t="str">
        <f>IF(B34="","",IFERROR(VLOOKUP(B34,Projeqtor_Activity_List_Export!$A$2:$B$1001,2,FALSE),""))</f>
        <v/>
      </c>
      <c r="B34" s="37" t="str">
        <f t="shared" si="2"/>
        <v/>
      </c>
      <c r="C34" s="37">
        <f t="shared" si="0"/>
        <v>0</v>
      </c>
      <c r="D34" s="29">
        <f t="shared" si="1"/>
        <v>0</v>
      </c>
      <c r="E34" s="32"/>
      <c r="F34" s="33"/>
      <c r="G34" s="33"/>
      <c r="H34" s="34"/>
      <c r="I34" s="34"/>
      <c r="J34" s="33"/>
      <c r="K34" s="33"/>
    </row>
    <row r="35" spans="1:11">
      <c r="A35" s="28" t="str">
        <f>IF(B35="","",IFERROR(VLOOKUP(B35,Projeqtor_Activity_List_Export!$A$2:$B$1001,2,FALSE),""))</f>
        <v/>
      </c>
      <c r="B35" s="37" t="str">
        <f t="shared" si="2"/>
        <v/>
      </c>
      <c r="C35" s="37">
        <f t="shared" si="0"/>
        <v>0</v>
      </c>
      <c r="D35" s="29">
        <f t="shared" si="1"/>
        <v>0</v>
      </c>
      <c r="E35" s="32"/>
      <c r="F35" s="33"/>
      <c r="G35" s="33"/>
      <c r="H35" s="34"/>
      <c r="I35" s="34"/>
      <c r="J35" s="33"/>
      <c r="K35" s="33"/>
    </row>
    <row r="36" spans="1:11">
      <c r="A36" s="28" t="str">
        <f>IF(B36="","",IFERROR(VLOOKUP(B36,Projeqtor_Activity_List_Export!$A$2:$B$1001,2,FALSE),""))</f>
        <v/>
      </c>
      <c r="B36" s="37" t="str">
        <f t="shared" si="2"/>
        <v/>
      </c>
      <c r="C36" s="37">
        <f t="shared" si="0"/>
        <v>0</v>
      </c>
      <c r="D36" s="29">
        <f t="shared" si="1"/>
        <v>0</v>
      </c>
      <c r="E36" s="32"/>
      <c r="F36" s="33"/>
      <c r="G36" s="33"/>
      <c r="H36" s="34"/>
      <c r="I36" s="34"/>
      <c r="J36" s="33"/>
      <c r="K36" s="33"/>
    </row>
    <row r="37" spans="1:11">
      <c r="A37" s="28" t="str">
        <f>IF(B37="","",IFERROR(VLOOKUP(B37,Projeqtor_Activity_List_Export!$A$2:$B$1001,2,FALSE),""))</f>
        <v/>
      </c>
      <c r="B37" s="37" t="str">
        <f t="shared" si="2"/>
        <v/>
      </c>
      <c r="C37" s="37">
        <f t="shared" si="0"/>
        <v>0</v>
      </c>
      <c r="D37" s="29">
        <f t="shared" si="1"/>
        <v>0</v>
      </c>
      <c r="E37" s="32"/>
      <c r="F37" s="33"/>
      <c r="G37" s="33"/>
      <c r="H37" s="34"/>
      <c r="I37" s="34"/>
      <c r="J37" s="30"/>
      <c r="K37" s="33"/>
    </row>
    <row r="38" spans="1:11">
      <c r="A38" s="28" t="str">
        <f>IF(B38="","",IFERROR(VLOOKUP(B38,Projeqtor_Activity_List_Export!$A$2:$B$1001,2,FALSE),""))</f>
        <v/>
      </c>
      <c r="B38" s="37" t="str">
        <f t="shared" si="2"/>
        <v/>
      </c>
      <c r="C38" s="37">
        <f t="shared" si="0"/>
        <v>0</v>
      </c>
      <c r="D38" s="29">
        <f t="shared" si="1"/>
        <v>0</v>
      </c>
      <c r="E38" s="32"/>
      <c r="F38" s="33"/>
      <c r="G38" s="33"/>
      <c r="H38" s="34"/>
      <c r="I38" s="34"/>
      <c r="J38" s="30"/>
      <c r="K38" s="33"/>
    </row>
    <row r="39" spans="1:11">
      <c r="A39" s="28" t="str">
        <f>IF(B39="","",IFERROR(VLOOKUP(B39,Projeqtor_Activity_List_Export!$A$2:$B$1001,2,FALSE),""))</f>
        <v/>
      </c>
      <c r="B39" s="37" t="str">
        <f t="shared" si="2"/>
        <v/>
      </c>
      <c r="C39" s="37">
        <f t="shared" si="0"/>
        <v>0</v>
      </c>
      <c r="D39" s="29">
        <f t="shared" si="1"/>
        <v>0</v>
      </c>
      <c r="E39" s="32"/>
      <c r="F39" s="33"/>
      <c r="G39" s="33"/>
      <c r="H39" s="34"/>
      <c r="I39" s="34"/>
      <c r="J39" s="30"/>
      <c r="K39" s="33"/>
    </row>
    <row r="40" spans="1:11">
      <c r="A40" s="28" t="str">
        <f>IF(B40="","",IFERROR(VLOOKUP(B40,Projeqtor_Activity_List_Export!$A$2:$B$1001,2,FALSE),""))</f>
        <v/>
      </c>
      <c r="B40" s="37" t="str">
        <f t="shared" si="2"/>
        <v/>
      </c>
      <c r="C40" s="37">
        <f t="shared" si="0"/>
        <v>0</v>
      </c>
      <c r="D40" s="29">
        <f t="shared" si="1"/>
        <v>0</v>
      </c>
      <c r="E40" s="32"/>
      <c r="F40" s="33"/>
      <c r="G40" s="33"/>
      <c r="H40" s="34"/>
      <c r="I40" s="34"/>
      <c r="J40" s="33"/>
      <c r="K40" s="33"/>
    </row>
    <row r="41" spans="1:11">
      <c r="A41" s="28" t="str">
        <f>IF(B41="","",IFERROR(VLOOKUP(B41,Projeqtor_Activity_List_Export!$A$2:$B$1001,2,FALSE),""))</f>
        <v/>
      </c>
      <c r="B41" s="37" t="str">
        <f t="shared" si="2"/>
        <v/>
      </c>
      <c r="C41" s="37">
        <f t="shared" si="0"/>
        <v>0</v>
      </c>
      <c r="D41" s="29">
        <f t="shared" si="1"/>
        <v>0</v>
      </c>
      <c r="E41" s="32"/>
      <c r="F41" s="33"/>
      <c r="G41" s="33"/>
      <c r="H41" s="34"/>
      <c r="I41" s="34"/>
      <c r="J41" s="30"/>
      <c r="K41" s="33"/>
    </row>
    <row r="42" spans="1:11">
      <c r="A42" s="28" t="str">
        <f>IF(B42="","",IFERROR(VLOOKUP(B42,Projeqtor_Activity_List_Export!$A$2:$B$1001,2,FALSE),""))</f>
        <v/>
      </c>
      <c r="B42" s="37" t="str">
        <f t="shared" si="2"/>
        <v/>
      </c>
      <c r="C42" s="37">
        <f t="shared" si="0"/>
        <v>0</v>
      </c>
      <c r="D42" s="29">
        <f t="shared" si="1"/>
        <v>0</v>
      </c>
      <c r="E42" s="32"/>
      <c r="F42" s="33"/>
      <c r="G42" s="33"/>
      <c r="H42" s="34"/>
      <c r="I42" s="34"/>
      <c r="J42" s="33"/>
      <c r="K42" s="33"/>
    </row>
    <row r="43" spans="1:11">
      <c r="A43" s="28" t="str">
        <f>IF(B43="","",IFERROR(VLOOKUP(B43,Projeqtor_Activity_List_Export!$A$2:$B$1001,2,FALSE),""))</f>
        <v/>
      </c>
      <c r="B43" s="37" t="str">
        <f t="shared" si="2"/>
        <v/>
      </c>
      <c r="C43" s="37">
        <f t="shared" si="0"/>
        <v>0</v>
      </c>
      <c r="D43" s="29">
        <f t="shared" si="1"/>
        <v>0</v>
      </c>
      <c r="E43" s="32"/>
      <c r="F43" s="33"/>
      <c r="G43" s="33"/>
      <c r="H43" s="34"/>
      <c r="I43" s="34"/>
      <c r="J43" s="33"/>
      <c r="K43" s="33"/>
    </row>
    <row r="44" spans="1:11">
      <c r="A44" s="28" t="str">
        <f>IF(B44="","",IFERROR(VLOOKUP(B44,Projeqtor_Activity_List_Export!$A$2:$B$1001,2,FALSE),""))</f>
        <v/>
      </c>
      <c r="B44" s="37" t="str">
        <f t="shared" si="2"/>
        <v/>
      </c>
      <c r="C44" s="37">
        <f t="shared" si="0"/>
        <v>0</v>
      </c>
      <c r="D44" s="29">
        <f t="shared" si="1"/>
        <v>0</v>
      </c>
      <c r="E44" s="32"/>
      <c r="F44" s="33"/>
      <c r="G44" s="33"/>
      <c r="H44" s="34"/>
      <c r="I44" s="34"/>
      <c r="J44" s="30"/>
      <c r="K44" s="33"/>
    </row>
    <row r="45" spans="1:11">
      <c r="A45" s="28" t="str">
        <f>IF(B45="","",IFERROR(VLOOKUP(B45,Projeqtor_Activity_List_Export!$A$2:$B$1001,2,FALSE),""))</f>
        <v/>
      </c>
      <c r="B45" s="37" t="str">
        <f t="shared" si="2"/>
        <v/>
      </c>
      <c r="C45" s="37">
        <f t="shared" si="0"/>
        <v>0</v>
      </c>
      <c r="D45" s="29">
        <f t="shared" si="1"/>
        <v>0</v>
      </c>
      <c r="E45" s="32"/>
      <c r="F45" s="33"/>
      <c r="G45" s="33"/>
      <c r="H45" s="34"/>
      <c r="I45" s="34"/>
      <c r="J45" s="30"/>
      <c r="K45" s="33"/>
    </row>
    <row r="46" spans="1:11">
      <c r="A46" s="28" t="str">
        <f>IF(B46="","",IFERROR(VLOOKUP(B46,Projeqtor_Activity_List_Export!$A$2:$B$1001,2,FALSE),""))</f>
        <v/>
      </c>
      <c r="B46" s="37" t="str">
        <f t="shared" si="2"/>
        <v/>
      </c>
      <c r="C46" s="37">
        <f t="shared" si="0"/>
        <v>0</v>
      </c>
      <c r="D46" s="29">
        <f t="shared" si="1"/>
        <v>0</v>
      </c>
      <c r="E46" s="32"/>
      <c r="F46" s="33"/>
      <c r="G46" s="33"/>
      <c r="H46" s="34"/>
      <c r="I46" s="34"/>
      <c r="J46" s="33"/>
      <c r="K46" s="33"/>
    </row>
    <row r="47" spans="1:11">
      <c r="A47" s="28" t="str">
        <f>IF(B47="","",IFERROR(VLOOKUP(B47,Projeqtor_Activity_List_Export!$A$2:$B$1001,2,FALSE),""))</f>
        <v/>
      </c>
      <c r="B47" s="37" t="str">
        <f t="shared" si="2"/>
        <v/>
      </c>
      <c r="C47" s="37">
        <f t="shared" si="0"/>
        <v>0</v>
      </c>
      <c r="D47" s="29">
        <f t="shared" si="1"/>
        <v>0</v>
      </c>
      <c r="E47" s="32"/>
      <c r="F47" s="33"/>
      <c r="G47" s="33"/>
      <c r="H47" s="34"/>
      <c r="I47" s="34"/>
      <c r="J47" s="33"/>
      <c r="K47" s="33"/>
    </row>
    <row r="48" spans="1:11">
      <c r="A48" s="28" t="str">
        <f>IF(B48="","",IFERROR(VLOOKUP(B48,Projeqtor_Activity_List_Export!$A$2:$B$1001,2,FALSE),""))</f>
        <v/>
      </c>
      <c r="B48" s="37" t="str">
        <f t="shared" si="2"/>
        <v/>
      </c>
      <c r="C48" s="37">
        <f t="shared" si="0"/>
        <v>0</v>
      </c>
      <c r="D48" s="29">
        <f t="shared" si="1"/>
        <v>0</v>
      </c>
      <c r="E48" s="32"/>
      <c r="F48" s="33"/>
      <c r="G48" s="33"/>
      <c r="H48" s="34"/>
      <c r="I48" s="34"/>
      <c r="J48" s="33"/>
      <c r="K48" s="33"/>
    </row>
    <row r="49" spans="1:11">
      <c r="A49" s="28" t="str">
        <f>IF(B49="","",IFERROR(VLOOKUP(B49,Projeqtor_Activity_List_Export!$A$2:$B$1001,2,FALSE),""))</f>
        <v/>
      </c>
      <c r="B49" s="37" t="str">
        <f t="shared" si="2"/>
        <v/>
      </c>
      <c r="C49" s="37">
        <f t="shared" si="0"/>
        <v>0</v>
      </c>
      <c r="D49" s="29">
        <f t="shared" si="1"/>
        <v>0</v>
      </c>
      <c r="E49" s="32"/>
      <c r="F49" s="33"/>
      <c r="G49" s="33"/>
      <c r="H49" s="34"/>
      <c r="I49" s="34"/>
      <c r="J49" s="30"/>
      <c r="K49" s="33"/>
    </row>
    <row r="50" spans="1:11">
      <c r="A50" s="28" t="str">
        <f>IF(B50="","",IFERROR(VLOOKUP(B50,Projeqtor_Activity_List_Export!$A$2:$B$1001,2,FALSE),""))</f>
        <v/>
      </c>
      <c r="B50" s="37" t="str">
        <f t="shared" si="2"/>
        <v/>
      </c>
      <c r="C50" s="37">
        <f t="shared" si="0"/>
        <v>0</v>
      </c>
      <c r="D50" s="29">
        <f t="shared" si="1"/>
        <v>0</v>
      </c>
      <c r="E50" s="32"/>
      <c r="F50" s="33"/>
      <c r="G50" s="33"/>
      <c r="H50" s="34"/>
      <c r="I50" s="34"/>
      <c r="J50" s="33"/>
      <c r="K50" s="33"/>
    </row>
    <row r="51" spans="1:11">
      <c r="A51" s="28" t="str">
        <f>IF(B51="","",IFERROR(VLOOKUP(B51,Projeqtor_Activity_List_Export!$A$2:$B$1001,2,FALSE),""))</f>
        <v/>
      </c>
      <c r="B51" s="37" t="str">
        <f t="shared" si="2"/>
        <v/>
      </c>
      <c r="C51" s="37">
        <f t="shared" si="0"/>
        <v>0</v>
      </c>
      <c r="D51" s="29">
        <f t="shared" si="1"/>
        <v>0</v>
      </c>
      <c r="E51" s="32"/>
      <c r="F51" s="33"/>
      <c r="G51" s="33"/>
      <c r="H51" s="34"/>
      <c r="I51" s="34"/>
      <c r="J51" s="33"/>
      <c r="K51" s="33"/>
    </row>
    <row r="52" spans="1:11">
      <c r="A52" s="28" t="str">
        <f>IF(B52="","",IFERROR(VLOOKUP(B52,Projeqtor_Activity_List_Export!$A$2:$B$1001,2,FALSE),""))</f>
        <v/>
      </c>
      <c r="B52" s="37" t="str">
        <f t="shared" si="2"/>
        <v/>
      </c>
      <c r="C52" s="37">
        <f t="shared" si="0"/>
        <v>0</v>
      </c>
      <c r="D52" s="29">
        <f t="shared" si="1"/>
        <v>0</v>
      </c>
      <c r="E52" s="32"/>
      <c r="F52" s="33"/>
      <c r="G52" s="33"/>
      <c r="H52" s="34"/>
      <c r="I52" s="34"/>
      <c r="J52" s="33"/>
      <c r="K52" s="33"/>
    </row>
    <row r="53" spans="1:11">
      <c r="A53" s="28" t="str">
        <f>IF(B53="","",IFERROR(VLOOKUP(B53,Projeqtor_Activity_List_Export!$A$2:$B$1001,2,FALSE),""))</f>
        <v/>
      </c>
      <c r="B53" s="37" t="str">
        <f t="shared" si="2"/>
        <v/>
      </c>
      <c r="C53" s="37">
        <f t="shared" si="0"/>
        <v>0</v>
      </c>
      <c r="D53" s="29">
        <f t="shared" si="1"/>
        <v>0</v>
      </c>
      <c r="E53" s="32"/>
      <c r="F53" s="33"/>
      <c r="G53" s="33"/>
      <c r="H53" s="34"/>
      <c r="I53" s="34"/>
      <c r="J53" s="33"/>
      <c r="K53" s="33"/>
    </row>
    <row r="54" spans="1:11">
      <c r="A54" s="28" t="str">
        <f>IF(B54="","",IFERROR(VLOOKUP(B54,Projeqtor_Activity_List_Export!$A$2:$B$1001,2,FALSE),""))</f>
        <v/>
      </c>
      <c r="B54" s="37" t="str">
        <f t="shared" si="2"/>
        <v/>
      </c>
      <c r="C54" s="37">
        <f t="shared" si="0"/>
        <v>0</v>
      </c>
      <c r="D54" s="29">
        <f t="shared" si="1"/>
        <v>0</v>
      </c>
      <c r="E54" s="32"/>
      <c r="F54" s="33"/>
      <c r="G54" s="33"/>
      <c r="H54" s="34"/>
      <c r="I54" s="34"/>
      <c r="J54" s="30"/>
      <c r="K54" s="33"/>
    </row>
    <row r="55" spans="1:11">
      <c r="A55" s="28" t="str">
        <f>IF(B55="","",IFERROR(VLOOKUP(B55,Projeqtor_Activity_List_Export!$A$2:$B$1001,2,FALSE),""))</f>
        <v/>
      </c>
      <c r="B55" s="37" t="str">
        <f t="shared" si="2"/>
        <v/>
      </c>
      <c r="C55" s="37">
        <f t="shared" si="0"/>
        <v>0</v>
      </c>
      <c r="D55" s="29">
        <f t="shared" si="1"/>
        <v>0</v>
      </c>
      <c r="E55" s="32"/>
      <c r="F55" s="33"/>
      <c r="G55" s="33"/>
      <c r="H55" s="34"/>
      <c r="I55" s="34"/>
      <c r="J55" s="30"/>
      <c r="K55" s="33"/>
    </row>
    <row r="56" spans="1:11">
      <c r="A56" s="28" t="str">
        <f>IF(B56="","",IFERROR(VLOOKUP(B56,Projeqtor_Activity_List_Export!$A$2:$B$1001,2,FALSE),""))</f>
        <v/>
      </c>
      <c r="B56" s="37" t="str">
        <f t="shared" si="2"/>
        <v/>
      </c>
      <c r="C56" s="37">
        <f t="shared" si="0"/>
        <v>0</v>
      </c>
      <c r="D56" s="29">
        <f t="shared" si="1"/>
        <v>0</v>
      </c>
      <c r="E56" s="32"/>
      <c r="F56" s="33"/>
      <c r="G56" s="33"/>
      <c r="H56" s="34"/>
      <c r="I56" s="34"/>
      <c r="J56" s="30"/>
      <c r="K56" s="33"/>
    </row>
    <row r="57" spans="1:11">
      <c r="A57" s="28" t="str">
        <f>IF(B57="","",IFERROR(VLOOKUP(B57,Projeqtor_Activity_List_Export!$A$2:$B$1001,2,FALSE),""))</f>
        <v/>
      </c>
      <c r="B57" s="37" t="str">
        <f t="shared" si="2"/>
        <v/>
      </c>
      <c r="C57" s="37">
        <f t="shared" si="0"/>
        <v>0</v>
      </c>
      <c r="D57" s="29">
        <f t="shared" si="1"/>
        <v>0</v>
      </c>
      <c r="E57" s="32"/>
      <c r="F57" s="33"/>
      <c r="G57" s="33"/>
      <c r="H57" s="34"/>
      <c r="I57" s="34"/>
      <c r="J57" s="33"/>
      <c r="K57" s="33"/>
    </row>
    <row r="58" spans="1:11">
      <c r="A58" s="28" t="str">
        <f>IF(B58="","",IFERROR(VLOOKUP(B58,Projeqtor_Activity_List_Export!$A$2:$B$1001,2,FALSE),""))</f>
        <v/>
      </c>
      <c r="B58" s="37" t="str">
        <f t="shared" si="2"/>
        <v/>
      </c>
      <c r="C58" s="37">
        <f t="shared" si="0"/>
        <v>0</v>
      </c>
      <c r="D58" s="29">
        <f t="shared" si="1"/>
        <v>0</v>
      </c>
      <c r="E58" s="32"/>
      <c r="F58" s="33"/>
      <c r="G58" s="33"/>
      <c r="H58" s="34"/>
      <c r="I58" s="34"/>
      <c r="J58" s="30"/>
      <c r="K58" s="33"/>
    </row>
    <row r="59" spans="1:11">
      <c r="A59" s="28" t="str">
        <f>IF(B59="","",IFERROR(VLOOKUP(B59,Projeqtor_Activity_List_Export!$A$2:$B$1001,2,FALSE),""))</f>
        <v/>
      </c>
      <c r="B59" s="37" t="str">
        <f t="shared" si="2"/>
        <v/>
      </c>
      <c r="C59" s="37">
        <f t="shared" si="0"/>
        <v>0</v>
      </c>
      <c r="D59" s="29">
        <f t="shared" si="1"/>
        <v>0</v>
      </c>
      <c r="E59" s="32"/>
      <c r="F59" s="33"/>
      <c r="G59" s="33"/>
      <c r="H59" s="34"/>
      <c r="I59" s="34"/>
      <c r="J59" s="30"/>
      <c r="K59" s="33"/>
    </row>
    <row r="60" spans="1:11">
      <c r="A60" s="28" t="str">
        <f>IF(B60="","",IFERROR(VLOOKUP(B60,Projeqtor_Activity_List_Export!$A$2:$B$1001,2,FALSE),""))</f>
        <v/>
      </c>
      <c r="B60" s="37" t="str">
        <f t="shared" si="2"/>
        <v/>
      </c>
      <c r="C60" s="37">
        <f t="shared" si="0"/>
        <v>0</v>
      </c>
      <c r="D60" s="29">
        <f t="shared" si="1"/>
        <v>0</v>
      </c>
      <c r="E60" s="32"/>
      <c r="F60" s="33"/>
      <c r="G60" s="33"/>
      <c r="H60" s="34"/>
      <c r="I60" s="34"/>
      <c r="J60" s="30"/>
      <c r="K60" s="33"/>
    </row>
    <row r="61" spans="1:11">
      <c r="A61" s="28" t="str">
        <f>IF(B61="","",IFERROR(VLOOKUP(B61,Projeqtor_Activity_List_Export!$A$2:$B$1001,2,FALSE),""))</f>
        <v/>
      </c>
      <c r="B61" s="37" t="str">
        <f t="shared" si="2"/>
        <v/>
      </c>
      <c r="C61" s="37">
        <f t="shared" si="0"/>
        <v>0</v>
      </c>
      <c r="D61" s="29">
        <f t="shared" si="1"/>
        <v>0</v>
      </c>
      <c r="E61" s="32"/>
      <c r="F61" s="33"/>
      <c r="G61" s="33"/>
      <c r="H61" s="34"/>
      <c r="I61" s="34"/>
      <c r="J61" s="30"/>
      <c r="K61" s="33"/>
    </row>
    <row r="62" spans="1:11">
      <c r="A62" s="28" t="str">
        <f>IF(B62="","",IFERROR(VLOOKUP(B62,Projeqtor_Activity_List_Export!$A$2:$B$1001,2,FALSE),""))</f>
        <v/>
      </c>
      <c r="B62" s="37" t="str">
        <f t="shared" si="2"/>
        <v/>
      </c>
      <c r="C62" s="37">
        <f t="shared" si="0"/>
        <v>0</v>
      </c>
      <c r="D62" s="29">
        <f t="shared" si="1"/>
        <v>0</v>
      </c>
      <c r="E62" s="32"/>
      <c r="F62" s="33"/>
      <c r="G62" s="33"/>
      <c r="H62" s="34"/>
      <c r="I62" s="34"/>
      <c r="J62" s="30"/>
      <c r="K62" s="33"/>
    </row>
    <row r="63" spans="1:11">
      <c r="A63" s="28" t="str">
        <f>IF(B63="","",IFERROR(VLOOKUP(B63,Projeqtor_Activity_List_Export!$A$2:$B$1001,2,FALSE),""))</f>
        <v/>
      </c>
      <c r="B63" s="37" t="str">
        <f t="shared" si="2"/>
        <v/>
      </c>
      <c r="C63" s="37">
        <f t="shared" si="0"/>
        <v>0</v>
      </c>
      <c r="D63" s="29">
        <f t="shared" si="1"/>
        <v>0</v>
      </c>
      <c r="E63" s="32"/>
      <c r="F63" s="33"/>
      <c r="G63" s="33"/>
      <c r="H63" s="34"/>
      <c r="I63" s="34"/>
      <c r="J63" s="30"/>
      <c r="K63" s="33"/>
    </row>
    <row r="64" spans="1:11">
      <c r="A64" s="28" t="str">
        <f>IF(B64="","",IFERROR(VLOOKUP(B64,Projeqtor_Activity_List_Export!$A$2:$B$1001,2,FALSE),""))</f>
        <v/>
      </c>
      <c r="B64" s="37" t="str">
        <f t="shared" si="2"/>
        <v/>
      </c>
      <c r="C64" s="37">
        <f t="shared" si="0"/>
        <v>0</v>
      </c>
      <c r="D64" s="29">
        <f t="shared" si="1"/>
        <v>0</v>
      </c>
      <c r="E64" s="32"/>
      <c r="F64" s="33"/>
      <c r="G64" s="33"/>
      <c r="H64" s="34"/>
      <c r="I64" s="34"/>
      <c r="J64" s="30"/>
      <c r="K64" s="33"/>
    </row>
    <row r="65" spans="1:11">
      <c r="A65" s="28" t="str">
        <f>IF(B65="","",IFERROR(VLOOKUP(B65,Projeqtor_Activity_List_Export!$A$2:$B$1001,2,FALSE),""))</f>
        <v/>
      </c>
      <c r="B65" s="37" t="str">
        <f t="shared" si="2"/>
        <v/>
      </c>
      <c r="C65" s="37">
        <f t="shared" si="0"/>
        <v>0</v>
      </c>
      <c r="D65" s="29">
        <f t="shared" si="1"/>
        <v>0</v>
      </c>
      <c r="E65" s="32"/>
      <c r="F65" s="33"/>
      <c r="G65" s="33"/>
      <c r="H65" s="34"/>
      <c r="I65" s="34"/>
      <c r="J65" s="30"/>
      <c r="K65" s="33"/>
    </row>
    <row r="66" spans="1:11">
      <c r="A66" s="28" t="str">
        <f>IF(B66="","",IFERROR(VLOOKUP(B66,Projeqtor_Activity_List_Export!$A$2:$B$1001,2,FALSE),""))</f>
        <v/>
      </c>
      <c r="B66" s="37" t="str">
        <f t="shared" si="2"/>
        <v/>
      </c>
      <c r="C66" s="37">
        <f t="shared" si="0"/>
        <v>0</v>
      </c>
      <c r="D66" s="29">
        <f t="shared" si="1"/>
        <v>0</v>
      </c>
      <c r="E66" s="32"/>
      <c r="F66" s="33"/>
      <c r="G66" s="33"/>
      <c r="H66" s="34"/>
      <c r="I66" s="34"/>
      <c r="J66" s="30"/>
      <c r="K66" s="33"/>
    </row>
    <row r="67" spans="1:11">
      <c r="A67" s="28" t="str">
        <f>IF(B67="","",IFERROR(VLOOKUP(B67,Projeqtor_Activity_List_Export!$A$2:$B$1001,2,FALSE),""))</f>
        <v/>
      </c>
      <c r="B67" s="37" t="str">
        <f t="shared" si="2"/>
        <v/>
      </c>
      <c r="C67" s="37">
        <f t="shared" ref="C67:C130" si="3">IF(B67="",0,IF(LEN(B67)&gt;100,1,0))</f>
        <v>0</v>
      </c>
      <c r="D67" s="29">
        <f t="shared" ref="D67:D130" si="4">IF(B67="",0,IF(COUNTIF($B$2:$B$1001,B67)&gt;1,1,0))</f>
        <v>0</v>
      </c>
      <c r="E67" s="32"/>
      <c r="F67" s="33"/>
      <c r="G67" s="33"/>
      <c r="H67" s="34"/>
      <c r="I67" s="34"/>
      <c r="J67" s="30"/>
      <c r="K67" s="33"/>
    </row>
    <row r="68" spans="1:11">
      <c r="A68" s="28" t="str">
        <f>IF(B68="","",IFERROR(VLOOKUP(B68,Projeqtor_Activity_List_Export!$A$2:$B$1001,2,FALSE),""))</f>
        <v/>
      </c>
      <c r="B68" s="37" t="str">
        <f t="shared" si="2"/>
        <v/>
      </c>
      <c r="C68" s="37">
        <f t="shared" si="3"/>
        <v>0</v>
      </c>
      <c r="D68" s="29">
        <f t="shared" si="4"/>
        <v>0</v>
      </c>
      <c r="E68" s="32"/>
      <c r="F68" s="33"/>
      <c r="G68" s="33"/>
      <c r="H68" s="34"/>
      <c r="I68" s="34"/>
      <c r="J68" s="30"/>
      <c r="K68" s="33"/>
    </row>
    <row r="69" spans="1:11">
      <c r="A69" s="28" t="str">
        <f>IF(B69="","",IFERROR(VLOOKUP(B69,Projeqtor_Activity_List_Export!$A$2:$B$1001,2,FALSE),""))</f>
        <v/>
      </c>
      <c r="B69" s="37" t="str">
        <f t="shared" ref="B69:B132" si="5">TRIM(F69)</f>
        <v/>
      </c>
      <c r="C69" s="37">
        <f t="shared" si="3"/>
        <v>0</v>
      </c>
      <c r="D69" s="29">
        <f t="shared" si="4"/>
        <v>0</v>
      </c>
      <c r="E69" s="32"/>
      <c r="F69" s="33"/>
      <c r="G69" s="33"/>
      <c r="H69" s="34"/>
      <c r="I69" s="34"/>
      <c r="J69" s="30"/>
      <c r="K69" s="33"/>
    </row>
    <row r="70" spans="1:11">
      <c r="A70" s="28" t="str">
        <f>IF(B70="","",IFERROR(VLOOKUP(B70,Projeqtor_Activity_List_Export!$A$2:$B$1001,2,FALSE),""))</f>
        <v/>
      </c>
      <c r="B70" s="37" t="str">
        <f t="shared" si="5"/>
        <v/>
      </c>
      <c r="C70" s="37">
        <f t="shared" si="3"/>
        <v>0</v>
      </c>
      <c r="D70" s="29">
        <f t="shared" si="4"/>
        <v>0</v>
      </c>
      <c r="E70" s="32"/>
      <c r="F70" s="33"/>
      <c r="G70" s="33"/>
      <c r="H70" s="34"/>
      <c r="I70" s="34"/>
      <c r="J70" s="30"/>
      <c r="K70" s="33"/>
    </row>
    <row r="71" spans="1:11">
      <c r="A71" s="28" t="str">
        <f>IF(B71="","",IFERROR(VLOOKUP(B71,Projeqtor_Activity_List_Export!$A$2:$B$1001,2,FALSE),""))</f>
        <v/>
      </c>
      <c r="B71" s="37" t="str">
        <f t="shared" si="5"/>
        <v/>
      </c>
      <c r="C71" s="37">
        <f t="shared" si="3"/>
        <v>0</v>
      </c>
      <c r="D71" s="29">
        <f t="shared" si="4"/>
        <v>0</v>
      </c>
      <c r="E71" s="32"/>
      <c r="F71" s="33"/>
      <c r="G71" s="33"/>
      <c r="H71" s="34"/>
      <c r="I71" s="34"/>
      <c r="J71" s="30"/>
      <c r="K71" s="33"/>
    </row>
    <row r="72" spans="1:11">
      <c r="A72" s="28" t="str">
        <f>IF(B72="","",IFERROR(VLOOKUP(B72,Projeqtor_Activity_List_Export!$A$2:$B$1001,2,FALSE),""))</f>
        <v/>
      </c>
      <c r="B72" s="37" t="str">
        <f t="shared" si="5"/>
        <v/>
      </c>
      <c r="C72" s="37">
        <f t="shared" si="3"/>
        <v>0</v>
      </c>
      <c r="D72" s="29">
        <f t="shared" si="4"/>
        <v>0</v>
      </c>
      <c r="E72" s="32"/>
      <c r="F72" s="33"/>
      <c r="G72" s="33"/>
      <c r="H72" s="34"/>
      <c r="I72" s="34"/>
      <c r="J72" s="30"/>
      <c r="K72" s="33"/>
    </row>
    <row r="73" spans="1:11">
      <c r="A73" s="28" t="str">
        <f>IF(B73="","",IFERROR(VLOOKUP(B73,Projeqtor_Activity_List_Export!$A$2:$B$1001,2,FALSE),""))</f>
        <v/>
      </c>
      <c r="B73" s="37" t="str">
        <f t="shared" si="5"/>
        <v/>
      </c>
      <c r="C73" s="37">
        <f t="shared" si="3"/>
        <v>0</v>
      </c>
      <c r="D73" s="29">
        <f t="shared" si="4"/>
        <v>0</v>
      </c>
      <c r="E73" s="32"/>
      <c r="F73" s="33"/>
      <c r="G73" s="33"/>
      <c r="H73" s="34"/>
      <c r="I73" s="34"/>
      <c r="J73" s="30"/>
      <c r="K73" s="33"/>
    </row>
    <row r="74" spans="1:11">
      <c r="A74" s="28" t="str">
        <f>IF(B74="","",IFERROR(VLOOKUP(B74,Projeqtor_Activity_List_Export!$A$2:$B$1001,2,FALSE),""))</f>
        <v/>
      </c>
      <c r="B74" s="37" t="str">
        <f t="shared" si="5"/>
        <v/>
      </c>
      <c r="C74" s="37">
        <f t="shared" si="3"/>
        <v>0</v>
      </c>
      <c r="D74" s="29">
        <f t="shared" si="4"/>
        <v>0</v>
      </c>
      <c r="E74" s="32"/>
      <c r="F74" s="33"/>
      <c r="G74" s="33"/>
      <c r="H74" s="34"/>
      <c r="I74" s="34"/>
      <c r="J74" s="30"/>
      <c r="K74" s="33"/>
    </row>
    <row r="75" spans="1:11">
      <c r="A75" s="28" t="str">
        <f>IF(B75="","",IFERROR(VLOOKUP(B75,Projeqtor_Activity_List_Export!$A$2:$B$1001,2,FALSE),""))</f>
        <v/>
      </c>
      <c r="B75" s="37" t="str">
        <f t="shared" si="5"/>
        <v/>
      </c>
      <c r="C75" s="37">
        <f t="shared" si="3"/>
        <v>0</v>
      </c>
      <c r="D75" s="29">
        <f t="shared" si="4"/>
        <v>0</v>
      </c>
      <c r="E75" s="32"/>
      <c r="F75" s="33"/>
      <c r="G75" s="33"/>
      <c r="H75" s="34"/>
      <c r="I75" s="34"/>
      <c r="J75" s="30"/>
      <c r="K75" s="33"/>
    </row>
    <row r="76" spans="1:11">
      <c r="A76" s="28" t="str">
        <f>IF(B76="","",IFERROR(VLOOKUP(B76,Projeqtor_Activity_List_Export!$A$2:$B$1001,2,FALSE),""))</f>
        <v/>
      </c>
      <c r="B76" s="37" t="str">
        <f t="shared" si="5"/>
        <v/>
      </c>
      <c r="C76" s="37">
        <f t="shared" si="3"/>
        <v>0</v>
      </c>
      <c r="D76" s="29">
        <f t="shared" si="4"/>
        <v>0</v>
      </c>
      <c r="E76" s="32"/>
      <c r="F76" s="33"/>
      <c r="G76" s="33"/>
      <c r="H76" s="34"/>
      <c r="I76" s="34"/>
      <c r="J76" s="30"/>
      <c r="K76" s="33"/>
    </row>
    <row r="77" spans="1:11">
      <c r="A77" s="28" t="str">
        <f>IF(B77="","",IFERROR(VLOOKUP(B77,Projeqtor_Activity_List_Export!$A$2:$B$1001,2,FALSE),""))</f>
        <v/>
      </c>
      <c r="B77" s="37" t="str">
        <f t="shared" si="5"/>
        <v/>
      </c>
      <c r="C77" s="37">
        <f t="shared" si="3"/>
        <v>0</v>
      </c>
      <c r="D77" s="29">
        <f t="shared" si="4"/>
        <v>0</v>
      </c>
      <c r="E77" s="32"/>
      <c r="F77" s="33"/>
      <c r="G77" s="33"/>
      <c r="H77" s="34"/>
      <c r="I77" s="34"/>
      <c r="J77" s="30"/>
      <c r="K77" s="33"/>
    </row>
    <row r="78" spans="1:11">
      <c r="A78" s="28" t="str">
        <f>IF(B78="","",IFERROR(VLOOKUP(B78,Projeqtor_Activity_List_Export!$A$2:$B$1001,2,FALSE),""))</f>
        <v/>
      </c>
      <c r="B78" s="37" t="str">
        <f t="shared" si="5"/>
        <v/>
      </c>
      <c r="C78" s="37">
        <f t="shared" si="3"/>
        <v>0</v>
      </c>
      <c r="D78" s="29">
        <f t="shared" si="4"/>
        <v>0</v>
      </c>
      <c r="E78" s="32"/>
      <c r="F78" s="33"/>
      <c r="G78" s="33"/>
      <c r="H78" s="34"/>
      <c r="I78" s="34"/>
      <c r="J78" s="30"/>
      <c r="K78" s="33"/>
    </row>
    <row r="79" spans="1:11">
      <c r="A79" s="28" t="str">
        <f>IF(B79="","",IFERROR(VLOOKUP(B79,Projeqtor_Activity_List_Export!$A$2:$B$1001,2,FALSE),""))</f>
        <v/>
      </c>
      <c r="B79" s="37" t="str">
        <f t="shared" si="5"/>
        <v/>
      </c>
      <c r="C79" s="37">
        <f t="shared" si="3"/>
        <v>0</v>
      </c>
      <c r="D79" s="29">
        <f t="shared" si="4"/>
        <v>0</v>
      </c>
      <c r="E79" s="32"/>
      <c r="F79" s="33"/>
      <c r="G79" s="33"/>
      <c r="H79" s="34"/>
      <c r="I79" s="34"/>
      <c r="J79" s="30"/>
      <c r="K79" s="33"/>
    </row>
    <row r="80" spans="1:11">
      <c r="A80" s="28" t="str">
        <f>IF(B80="","",IFERROR(VLOOKUP(B80,Projeqtor_Activity_List_Export!$A$2:$B$1001,2,FALSE),""))</f>
        <v/>
      </c>
      <c r="B80" s="37" t="str">
        <f t="shared" si="5"/>
        <v/>
      </c>
      <c r="C80" s="37">
        <f t="shared" si="3"/>
        <v>0</v>
      </c>
      <c r="D80" s="29">
        <f t="shared" si="4"/>
        <v>0</v>
      </c>
      <c r="E80" s="32"/>
      <c r="F80" s="33"/>
      <c r="G80" s="33"/>
      <c r="H80" s="34"/>
      <c r="I80" s="34"/>
      <c r="J80" s="30"/>
      <c r="K80" s="33"/>
    </row>
    <row r="81" spans="1:11">
      <c r="A81" s="28" t="str">
        <f>IF(B81="","",IFERROR(VLOOKUP(B81,Projeqtor_Activity_List_Export!$A$2:$B$1001,2,FALSE),""))</f>
        <v/>
      </c>
      <c r="B81" s="37" t="str">
        <f t="shared" si="5"/>
        <v/>
      </c>
      <c r="C81" s="37">
        <f t="shared" si="3"/>
        <v>0</v>
      </c>
      <c r="D81" s="29">
        <f t="shared" si="4"/>
        <v>0</v>
      </c>
      <c r="E81" s="32"/>
      <c r="F81" s="33"/>
      <c r="G81" s="33"/>
      <c r="H81" s="34"/>
      <c r="I81" s="34"/>
      <c r="J81" s="30"/>
      <c r="K81" s="33"/>
    </row>
    <row r="82" spans="1:11">
      <c r="A82" s="28" t="str">
        <f>IF(B82="","",IFERROR(VLOOKUP(B82,Projeqtor_Activity_List_Export!$A$2:$B$1001,2,FALSE),""))</f>
        <v/>
      </c>
      <c r="B82" s="37" t="str">
        <f t="shared" si="5"/>
        <v/>
      </c>
      <c r="C82" s="37">
        <f t="shared" si="3"/>
        <v>0</v>
      </c>
      <c r="D82" s="29">
        <f t="shared" si="4"/>
        <v>0</v>
      </c>
      <c r="E82" s="32"/>
      <c r="F82" s="33"/>
      <c r="G82" s="33"/>
      <c r="H82" s="34"/>
      <c r="I82" s="34"/>
      <c r="J82" s="30"/>
      <c r="K82" s="33"/>
    </row>
    <row r="83" spans="1:11">
      <c r="A83" s="28" t="str">
        <f>IF(B83="","",IFERROR(VLOOKUP(B83,Projeqtor_Activity_List_Export!$A$2:$B$1001,2,FALSE),""))</f>
        <v/>
      </c>
      <c r="B83" s="37" t="str">
        <f t="shared" si="5"/>
        <v/>
      </c>
      <c r="C83" s="37">
        <f t="shared" si="3"/>
        <v>0</v>
      </c>
      <c r="D83" s="29">
        <f t="shared" si="4"/>
        <v>0</v>
      </c>
      <c r="E83" s="32"/>
      <c r="F83" s="33"/>
      <c r="G83" s="33"/>
      <c r="H83" s="34"/>
      <c r="I83" s="34"/>
      <c r="J83" s="30"/>
      <c r="K83" s="33"/>
    </row>
    <row r="84" spans="1:11">
      <c r="A84" s="28" t="str">
        <f>IF(B84="","",IFERROR(VLOOKUP(B84,Projeqtor_Activity_List_Export!$A$2:$B$1001,2,FALSE),""))</f>
        <v/>
      </c>
      <c r="B84" s="37" t="str">
        <f t="shared" si="5"/>
        <v/>
      </c>
      <c r="C84" s="37">
        <f t="shared" si="3"/>
        <v>0</v>
      </c>
      <c r="D84" s="29">
        <f t="shared" si="4"/>
        <v>0</v>
      </c>
      <c r="E84" s="32"/>
      <c r="F84" s="33"/>
      <c r="G84" s="33"/>
      <c r="H84" s="34"/>
      <c r="I84" s="34"/>
      <c r="J84" s="30"/>
      <c r="K84" s="33"/>
    </row>
    <row r="85" spans="1:11">
      <c r="A85" s="28" t="str">
        <f>IF(B85="","",IFERROR(VLOOKUP(B85,Projeqtor_Activity_List_Export!$A$2:$B$1001,2,FALSE),""))</f>
        <v/>
      </c>
      <c r="B85" s="37" t="str">
        <f t="shared" si="5"/>
        <v/>
      </c>
      <c r="C85" s="37">
        <f t="shared" si="3"/>
        <v>0</v>
      </c>
      <c r="D85" s="29">
        <f t="shared" si="4"/>
        <v>0</v>
      </c>
      <c r="E85" s="32"/>
      <c r="F85" s="33"/>
      <c r="G85" s="33"/>
      <c r="H85" s="34"/>
      <c r="I85" s="34"/>
      <c r="J85" s="30"/>
      <c r="K85" s="33"/>
    </row>
    <row r="86" spans="1:11">
      <c r="A86" s="28" t="str">
        <f>IF(B86="","",IFERROR(VLOOKUP(B86,Projeqtor_Activity_List_Export!$A$2:$B$1001,2,FALSE),""))</f>
        <v/>
      </c>
      <c r="B86" s="37" t="str">
        <f t="shared" si="5"/>
        <v/>
      </c>
      <c r="C86" s="37">
        <f t="shared" si="3"/>
        <v>0</v>
      </c>
      <c r="D86" s="29">
        <f t="shared" si="4"/>
        <v>0</v>
      </c>
      <c r="E86" s="32"/>
      <c r="F86" s="33"/>
      <c r="G86" s="33"/>
      <c r="H86" s="34"/>
      <c r="I86" s="34"/>
      <c r="J86" s="30"/>
      <c r="K86" s="33"/>
    </row>
    <row r="87" spans="1:11">
      <c r="A87" s="28" t="str">
        <f>IF(B87="","",IFERROR(VLOOKUP(B87,Projeqtor_Activity_List_Export!$A$2:$B$1001,2,FALSE),""))</f>
        <v/>
      </c>
      <c r="B87" s="37" t="str">
        <f t="shared" si="5"/>
        <v/>
      </c>
      <c r="C87" s="37">
        <f t="shared" si="3"/>
        <v>0</v>
      </c>
      <c r="D87" s="29">
        <f t="shared" si="4"/>
        <v>0</v>
      </c>
      <c r="E87" s="54"/>
      <c r="F87" s="31"/>
      <c r="G87" s="31"/>
      <c r="H87" s="55"/>
      <c r="I87" s="55"/>
      <c r="J87" s="31"/>
      <c r="K87" s="33"/>
    </row>
    <row r="88" spans="1:11">
      <c r="A88" s="28" t="str">
        <f>IF(B88="","",IFERROR(VLOOKUP(B88,Projeqtor_Activity_List_Export!$A$2:$B$1001,2,FALSE),""))</f>
        <v/>
      </c>
      <c r="B88" s="37" t="str">
        <f t="shared" si="5"/>
        <v/>
      </c>
      <c r="C88" s="37">
        <f t="shared" si="3"/>
        <v>0</v>
      </c>
      <c r="D88" s="29">
        <f t="shared" si="4"/>
        <v>0</v>
      </c>
      <c r="E88" s="54"/>
      <c r="F88" s="31"/>
      <c r="G88" s="31"/>
      <c r="H88" s="55"/>
      <c r="I88" s="55"/>
      <c r="J88" s="31"/>
      <c r="K88" s="33"/>
    </row>
    <row r="89" spans="1:11">
      <c r="A89" s="28" t="str">
        <f>IF(B89="","",IFERROR(VLOOKUP(B89,Projeqtor_Activity_List_Export!$A$2:$B$1001,2,FALSE),""))</f>
        <v/>
      </c>
      <c r="B89" s="37" t="str">
        <f t="shared" si="5"/>
        <v/>
      </c>
      <c r="C89" s="37">
        <f t="shared" si="3"/>
        <v>0</v>
      </c>
      <c r="D89" s="29">
        <f t="shared" si="4"/>
        <v>0</v>
      </c>
      <c r="E89" s="54"/>
      <c r="F89" s="31"/>
      <c r="G89" s="31"/>
      <c r="H89" s="55"/>
      <c r="I89" s="55"/>
      <c r="J89" s="31"/>
      <c r="K89" s="33"/>
    </row>
    <row r="90" spans="1:11">
      <c r="A90" s="28" t="str">
        <f>IF(B90="","",IFERROR(VLOOKUP(B90,Projeqtor_Activity_List_Export!$A$2:$B$1001,2,FALSE),""))</f>
        <v/>
      </c>
      <c r="B90" s="37" t="str">
        <f t="shared" si="5"/>
        <v/>
      </c>
      <c r="C90" s="37">
        <f t="shared" si="3"/>
        <v>0</v>
      </c>
      <c r="D90" s="29">
        <f t="shared" si="4"/>
        <v>0</v>
      </c>
      <c r="E90" s="54"/>
      <c r="F90" s="31"/>
      <c r="G90" s="31"/>
      <c r="H90" s="55"/>
      <c r="I90" s="55"/>
      <c r="J90" s="31"/>
      <c r="K90" s="33"/>
    </row>
    <row r="91" spans="1:11">
      <c r="A91" s="28" t="str">
        <f>IF(B91="","",IFERROR(VLOOKUP(B91,Projeqtor_Activity_List_Export!$A$2:$B$1001,2,FALSE),""))</f>
        <v/>
      </c>
      <c r="B91" s="37" t="str">
        <f t="shared" si="5"/>
        <v/>
      </c>
      <c r="C91" s="37">
        <f t="shared" si="3"/>
        <v>0</v>
      </c>
      <c r="D91" s="29">
        <f t="shared" si="4"/>
        <v>0</v>
      </c>
      <c r="E91" s="54"/>
      <c r="F91" s="31"/>
      <c r="G91" s="31"/>
      <c r="H91" s="55"/>
      <c r="I91" s="55"/>
      <c r="J91" s="31"/>
      <c r="K91" s="33"/>
    </row>
    <row r="92" spans="1:11">
      <c r="A92" s="28" t="str">
        <f>IF(B92="","",IFERROR(VLOOKUP(B92,Projeqtor_Activity_List_Export!$A$2:$B$1001,2,FALSE),""))</f>
        <v/>
      </c>
      <c r="B92" s="37" t="str">
        <f t="shared" si="5"/>
        <v/>
      </c>
      <c r="C92" s="37">
        <f t="shared" si="3"/>
        <v>0</v>
      </c>
      <c r="D92" s="29">
        <f t="shared" si="4"/>
        <v>0</v>
      </c>
      <c r="E92" s="54"/>
      <c r="F92" s="31"/>
      <c r="G92" s="31"/>
      <c r="H92" s="55"/>
      <c r="I92" s="55"/>
      <c r="J92" s="31"/>
      <c r="K92" s="33"/>
    </row>
    <row r="93" spans="1:11">
      <c r="A93" s="28" t="str">
        <f>IF(B93="","",IFERROR(VLOOKUP(B93,Projeqtor_Activity_List_Export!$A$2:$B$1001,2,FALSE),""))</f>
        <v/>
      </c>
      <c r="B93" s="37" t="str">
        <f t="shared" si="5"/>
        <v/>
      </c>
      <c r="C93" s="37">
        <f t="shared" si="3"/>
        <v>0</v>
      </c>
      <c r="D93" s="29">
        <f t="shared" si="4"/>
        <v>0</v>
      </c>
      <c r="E93" s="54"/>
      <c r="F93" s="31"/>
      <c r="G93" s="31"/>
      <c r="H93" s="55"/>
      <c r="I93" s="55"/>
      <c r="J93" s="31"/>
      <c r="K93" s="33"/>
    </row>
    <row r="94" spans="1:11">
      <c r="A94" s="28" t="str">
        <f>IF(B94="","",IFERROR(VLOOKUP(B94,Projeqtor_Activity_List_Export!$A$2:$B$1001,2,FALSE),""))</f>
        <v/>
      </c>
      <c r="B94" s="37" t="str">
        <f t="shared" si="5"/>
        <v/>
      </c>
      <c r="C94" s="37">
        <f t="shared" si="3"/>
        <v>0</v>
      </c>
      <c r="D94" s="29">
        <f t="shared" si="4"/>
        <v>0</v>
      </c>
      <c r="E94" s="54"/>
      <c r="F94" s="31"/>
      <c r="G94" s="31"/>
      <c r="H94" s="55"/>
      <c r="I94" s="55"/>
      <c r="J94" s="31"/>
      <c r="K94" s="33"/>
    </row>
    <row r="95" spans="1:11">
      <c r="A95" s="28" t="str">
        <f>IF(B95="","",IFERROR(VLOOKUP(B95,Projeqtor_Activity_List_Export!$A$2:$B$1001,2,FALSE),""))</f>
        <v/>
      </c>
      <c r="B95" s="37" t="str">
        <f t="shared" si="5"/>
        <v/>
      </c>
      <c r="C95" s="37">
        <f t="shared" si="3"/>
        <v>0</v>
      </c>
      <c r="D95" s="29">
        <f t="shared" si="4"/>
        <v>0</v>
      </c>
      <c r="E95" s="31"/>
      <c r="F95" s="31"/>
      <c r="G95" s="31"/>
      <c r="H95" s="31"/>
      <c r="I95" s="31"/>
      <c r="J95" s="31"/>
      <c r="K95" s="31"/>
    </row>
    <row r="96" spans="1:11">
      <c r="A96" s="28" t="str">
        <f>IF(B96="","",IFERROR(VLOOKUP(B96,Projeqtor_Activity_List_Export!$A$2:$B$1001,2,FALSE),""))</f>
        <v/>
      </c>
      <c r="B96" s="37" t="str">
        <f t="shared" si="5"/>
        <v/>
      </c>
      <c r="C96" s="37">
        <f t="shared" si="3"/>
        <v>0</v>
      </c>
      <c r="D96" s="29">
        <f t="shared" si="4"/>
        <v>0</v>
      </c>
      <c r="E96" s="31"/>
      <c r="F96" s="31"/>
      <c r="G96" s="31"/>
      <c r="H96" s="31"/>
      <c r="I96" s="31"/>
      <c r="J96" s="31"/>
      <c r="K96" s="31"/>
    </row>
    <row r="97" spans="1:11">
      <c r="A97" s="28" t="str">
        <f>IF(B97="","",IFERROR(VLOOKUP(B97,Projeqtor_Activity_List_Export!$A$2:$B$1001,2,FALSE),""))</f>
        <v/>
      </c>
      <c r="B97" s="37" t="str">
        <f t="shared" si="5"/>
        <v/>
      </c>
      <c r="C97" s="37">
        <f t="shared" si="3"/>
        <v>0</v>
      </c>
      <c r="D97" s="29">
        <f t="shared" si="4"/>
        <v>0</v>
      </c>
      <c r="E97" s="31"/>
      <c r="F97" s="31"/>
      <c r="G97" s="31"/>
      <c r="H97" s="31"/>
      <c r="I97" s="31"/>
      <c r="J97" s="31"/>
      <c r="K97" s="31"/>
    </row>
    <row r="98" spans="1:11">
      <c r="A98" s="28" t="str">
        <f>IF(B98="","",IFERROR(VLOOKUP(B98,Projeqtor_Activity_List_Export!$A$2:$B$1001,2,FALSE),""))</f>
        <v/>
      </c>
      <c r="B98" s="37" t="str">
        <f t="shared" si="5"/>
        <v/>
      </c>
      <c r="C98" s="37">
        <f t="shared" si="3"/>
        <v>0</v>
      </c>
      <c r="D98" s="29">
        <f t="shared" si="4"/>
        <v>0</v>
      </c>
      <c r="E98" s="31"/>
      <c r="F98" s="31"/>
      <c r="G98" s="31"/>
      <c r="H98" s="31"/>
      <c r="I98" s="31"/>
      <c r="J98" s="31"/>
      <c r="K98" s="31"/>
    </row>
    <row r="99" spans="1:11">
      <c r="A99" s="28" t="str">
        <f>IF(B99="","",IFERROR(VLOOKUP(B99,Projeqtor_Activity_List_Export!$A$2:$B$1001,2,FALSE),""))</f>
        <v/>
      </c>
      <c r="B99" s="37" t="str">
        <f t="shared" si="5"/>
        <v/>
      </c>
      <c r="C99" s="37">
        <f t="shared" si="3"/>
        <v>0</v>
      </c>
      <c r="D99" s="29">
        <f t="shared" si="4"/>
        <v>0</v>
      </c>
      <c r="E99" s="31"/>
      <c r="F99" s="31"/>
      <c r="G99" s="31"/>
      <c r="H99" s="31"/>
      <c r="I99" s="31"/>
      <c r="J99" s="31"/>
      <c r="K99" s="31"/>
    </row>
    <row r="100" spans="1:11">
      <c r="A100" s="28" t="str">
        <f>IF(B100="","",IFERROR(VLOOKUP(B100,Projeqtor_Activity_List_Export!$A$2:$B$1001,2,FALSE),""))</f>
        <v/>
      </c>
      <c r="B100" s="37" t="str">
        <f t="shared" si="5"/>
        <v/>
      </c>
      <c r="C100" s="37">
        <f t="shared" si="3"/>
        <v>0</v>
      </c>
      <c r="D100" s="29">
        <f t="shared" si="4"/>
        <v>0</v>
      </c>
      <c r="E100" s="31"/>
      <c r="F100" s="31"/>
      <c r="G100" s="31"/>
      <c r="H100" s="31"/>
      <c r="I100" s="31"/>
      <c r="J100" s="31"/>
      <c r="K100" s="31"/>
    </row>
    <row r="101" spans="1:11">
      <c r="A101" s="28" t="str">
        <f>IF(B101="","",IFERROR(VLOOKUP(B101,Projeqtor_Activity_List_Export!$A$2:$B$1001,2,FALSE),""))</f>
        <v/>
      </c>
      <c r="B101" s="37" t="str">
        <f t="shared" si="5"/>
        <v/>
      </c>
      <c r="C101" s="37">
        <f t="shared" si="3"/>
        <v>0</v>
      </c>
      <c r="D101" s="29">
        <f t="shared" si="4"/>
        <v>0</v>
      </c>
      <c r="E101" s="31"/>
      <c r="F101" s="31"/>
      <c r="G101" s="31"/>
      <c r="H101" s="31"/>
      <c r="I101" s="31"/>
      <c r="J101" s="31"/>
      <c r="K101" s="31"/>
    </row>
    <row r="102" spans="1:11">
      <c r="A102" s="28" t="str">
        <f>IF(B102="","",IFERROR(VLOOKUP(B102,Projeqtor_Activity_List_Export!$A$2:$B$1001,2,FALSE),""))</f>
        <v/>
      </c>
      <c r="B102" s="37" t="str">
        <f t="shared" si="5"/>
        <v/>
      </c>
      <c r="C102" s="37">
        <f t="shared" si="3"/>
        <v>0</v>
      </c>
      <c r="D102" s="29">
        <f t="shared" si="4"/>
        <v>0</v>
      </c>
      <c r="E102" s="31"/>
      <c r="F102" s="31"/>
      <c r="G102" s="31"/>
      <c r="H102" s="31"/>
      <c r="I102" s="31"/>
      <c r="J102" s="31"/>
      <c r="K102" s="31"/>
    </row>
    <row r="103" spans="1:11">
      <c r="A103" s="28" t="str">
        <f>IF(B103="","",IFERROR(VLOOKUP(B103,Projeqtor_Activity_List_Export!$A$2:$B$1001,2,FALSE),""))</f>
        <v/>
      </c>
      <c r="B103" s="37" t="str">
        <f t="shared" si="5"/>
        <v/>
      </c>
      <c r="C103" s="37">
        <f t="shared" si="3"/>
        <v>0</v>
      </c>
      <c r="D103" s="29">
        <f t="shared" si="4"/>
        <v>0</v>
      </c>
      <c r="E103" s="31"/>
      <c r="F103" s="31"/>
      <c r="G103" s="31"/>
      <c r="H103" s="31"/>
      <c r="I103" s="31"/>
      <c r="J103" s="31"/>
      <c r="K103" s="31"/>
    </row>
    <row r="104" spans="1:11">
      <c r="A104" s="28" t="str">
        <f>IF(B104="","",IFERROR(VLOOKUP(B104,Projeqtor_Activity_List_Export!$A$2:$B$1001,2,FALSE),""))</f>
        <v/>
      </c>
      <c r="B104" s="37" t="str">
        <f t="shared" si="5"/>
        <v/>
      </c>
      <c r="C104" s="37">
        <f t="shared" si="3"/>
        <v>0</v>
      </c>
      <c r="D104" s="29">
        <f t="shared" si="4"/>
        <v>0</v>
      </c>
      <c r="E104" s="31"/>
      <c r="F104" s="31"/>
      <c r="G104" s="31"/>
      <c r="H104" s="31"/>
      <c r="I104" s="31"/>
      <c r="J104" s="31"/>
      <c r="K104" s="31"/>
    </row>
    <row r="105" spans="1:11">
      <c r="A105" s="28" t="str">
        <f>IF(B105="","",IFERROR(VLOOKUP(B105,Projeqtor_Activity_List_Export!$A$2:$B$1001,2,FALSE),""))</f>
        <v/>
      </c>
      <c r="B105" s="37" t="str">
        <f t="shared" si="5"/>
        <v/>
      </c>
      <c r="C105" s="37">
        <f t="shared" si="3"/>
        <v>0</v>
      </c>
      <c r="D105" s="29">
        <f t="shared" si="4"/>
        <v>0</v>
      </c>
      <c r="E105" s="31"/>
      <c r="F105" s="31"/>
      <c r="G105" s="31"/>
      <c r="H105" s="31"/>
      <c r="I105" s="31"/>
      <c r="J105" s="31"/>
      <c r="K105" s="31"/>
    </row>
    <row r="106" spans="1:11">
      <c r="A106" s="28" t="str">
        <f>IF(B106="","",IFERROR(VLOOKUP(B106,Projeqtor_Activity_List_Export!$A$2:$B$1001,2,FALSE),""))</f>
        <v/>
      </c>
      <c r="B106" s="37" t="str">
        <f t="shared" si="5"/>
        <v/>
      </c>
      <c r="C106" s="37">
        <f t="shared" si="3"/>
        <v>0</v>
      </c>
      <c r="D106" s="29">
        <f t="shared" si="4"/>
        <v>0</v>
      </c>
      <c r="E106" s="31"/>
      <c r="F106" s="31"/>
      <c r="G106" s="31"/>
      <c r="H106" s="31"/>
      <c r="I106" s="31"/>
      <c r="J106" s="31"/>
      <c r="K106" s="31"/>
    </row>
    <row r="107" spans="1:11">
      <c r="A107" s="28" t="str">
        <f>IF(B107="","",IFERROR(VLOOKUP(B107,Projeqtor_Activity_List_Export!$A$2:$B$1001,2,FALSE),""))</f>
        <v/>
      </c>
      <c r="B107" s="37" t="str">
        <f t="shared" si="5"/>
        <v/>
      </c>
      <c r="C107" s="37">
        <f t="shared" si="3"/>
        <v>0</v>
      </c>
      <c r="D107" s="29">
        <f t="shared" si="4"/>
        <v>0</v>
      </c>
      <c r="E107" s="31"/>
      <c r="F107" s="31"/>
      <c r="G107" s="31"/>
      <c r="H107" s="31"/>
      <c r="I107" s="31"/>
      <c r="J107" s="31"/>
      <c r="K107" s="31"/>
    </row>
    <row r="108" spans="1:11">
      <c r="A108" s="28" t="str">
        <f>IF(B108="","",IFERROR(VLOOKUP(B108,Projeqtor_Activity_List_Export!$A$2:$B$1001,2,FALSE),""))</f>
        <v/>
      </c>
      <c r="B108" s="37" t="str">
        <f t="shared" si="5"/>
        <v/>
      </c>
      <c r="C108" s="37">
        <f t="shared" si="3"/>
        <v>0</v>
      </c>
      <c r="D108" s="29">
        <f t="shared" si="4"/>
        <v>0</v>
      </c>
      <c r="E108" s="31"/>
      <c r="F108" s="31"/>
      <c r="G108" s="31"/>
      <c r="H108" s="31"/>
      <c r="I108" s="31"/>
      <c r="J108" s="31"/>
      <c r="K108" s="31"/>
    </row>
    <row r="109" spans="1:11">
      <c r="A109" s="28" t="str">
        <f>IF(B109="","",IFERROR(VLOOKUP(B109,Projeqtor_Activity_List_Export!$A$2:$B$1001,2,FALSE),""))</f>
        <v/>
      </c>
      <c r="B109" s="37" t="str">
        <f t="shared" si="5"/>
        <v/>
      </c>
      <c r="C109" s="37">
        <f t="shared" si="3"/>
        <v>0</v>
      </c>
      <c r="D109" s="29">
        <f t="shared" si="4"/>
        <v>0</v>
      </c>
      <c r="E109" s="31"/>
      <c r="F109" s="31"/>
      <c r="G109" s="31"/>
      <c r="H109" s="31"/>
      <c r="I109" s="31"/>
      <c r="J109" s="31"/>
      <c r="K109" s="31"/>
    </row>
    <row r="110" spans="1:11">
      <c r="A110" s="28" t="str">
        <f>IF(B110="","",IFERROR(VLOOKUP(B110,Projeqtor_Activity_List_Export!$A$2:$B$1001,2,FALSE),""))</f>
        <v/>
      </c>
      <c r="B110" s="37" t="str">
        <f t="shared" si="5"/>
        <v/>
      </c>
      <c r="C110" s="37">
        <f t="shared" si="3"/>
        <v>0</v>
      </c>
      <c r="D110" s="29">
        <f t="shared" si="4"/>
        <v>0</v>
      </c>
      <c r="E110" s="31"/>
      <c r="F110" s="31"/>
      <c r="G110" s="31"/>
      <c r="H110" s="31"/>
      <c r="I110" s="31"/>
      <c r="J110" s="31"/>
      <c r="K110" s="31"/>
    </row>
    <row r="111" spans="1:11">
      <c r="A111" s="28" t="str">
        <f>IF(B111="","",IFERROR(VLOOKUP(B111,Projeqtor_Activity_List_Export!$A$2:$B$1001,2,FALSE),""))</f>
        <v/>
      </c>
      <c r="B111" s="37" t="str">
        <f t="shared" si="5"/>
        <v/>
      </c>
      <c r="C111" s="37">
        <f t="shared" si="3"/>
        <v>0</v>
      </c>
      <c r="D111" s="29">
        <f t="shared" si="4"/>
        <v>0</v>
      </c>
      <c r="E111" s="31"/>
      <c r="F111" s="31"/>
      <c r="G111" s="31"/>
      <c r="H111" s="31"/>
      <c r="I111" s="31"/>
      <c r="J111" s="31"/>
      <c r="K111" s="31"/>
    </row>
    <row r="112" spans="1:11">
      <c r="A112" s="28" t="str">
        <f>IF(B112="","",IFERROR(VLOOKUP(B112,Projeqtor_Activity_List_Export!$A$2:$B$1001,2,FALSE),""))</f>
        <v/>
      </c>
      <c r="B112" s="37" t="str">
        <f t="shared" si="5"/>
        <v/>
      </c>
      <c r="C112" s="37">
        <f t="shared" si="3"/>
        <v>0</v>
      </c>
      <c r="D112" s="29">
        <f t="shared" si="4"/>
        <v>0</v>
      </c>
      <c r="E112" s="31"/>
      <c r="F112" s="31"/>
      <c r="G112" s="31"/>
      <c r="H112" s="31"/>
      <c r="I112" s="31"/>
      <c r="J112" s="31"/>
      <c r="K112" s="31"/>
    </row>
    <row r="113" spans="1:11">
      <c r="A113" s="28" t="str">
        <f>IF(B113="","",IFERROR(VLOOKUP(B113,Projeqtor_Activity_List_Export!$A$2:$B$1001,2,FALSE),""))</f>
        <v/>
      </c>
      <c r="B113" s="37" t="str">
        <f t="shared" si="5"/>
        <v/>
      </c>
      <c r="C113" s="37">
        <f t="shared" si="3"/>
        <v>0</v>
      </c>
      <c r="D113" s="29">
        <f t="shared" si="4"/>
        <v>0</v>
      </c>
      <c r="E113" s="31"/>
      <c r="F113" s="31"/>
      <c r="G113" s="31"/>
      <c r="H113" s="31"/>
      <c r="I113" s="31"/>
      <c r="J113" s="31"/>
      <c r="K113" s="31"/>
    </row>
    <row r="114" spans="1:11">
      <c r="A114" s="28" t="str">
        <f>IF(B114="","",IFERROR(VLOOKUP(B114,Projeqtor_Activity_List_Export!$A$2:$B$1001,2,FALSE),""))</f>
        <v/>
      </c>
      <c r="B114" s="37" t="str">
        <f t="shared" si="5"/>
        <v/>
      </c>
      <c r="C114" s="37">
        <f t="shared" si="3"/>
        <v>0</v>
      </c>
      <c r="D114" s="29">
        <f t="shared" si="4"/>
        <v>0</v>
      </c>
      <c r="E114" s="31"/>
      <c r="F114" s="31"/>
      <c r="G114" s="31"/>
      <c r="H114" s="31"/>
      <c r="I114" s="31"/>
      <c r="J114" s="31"/>
      <c r="K114" s="31"/>
    </row>
    <row r="115" spans="1:11">
      <c r="A115" s="28" t="str">
        <f>IF(B115="","",IFERROR(VLOOKUP(B115,Projeqtor_Activity_List_Export!$A$2:$B$1001,2,FALSE),""))</f>
        <v/>
      </c>
      <c r="B115" s="37" t="str">
        <f t="shared" si="5"/>
        <v/>
      </c>
      <c r="C115" s="37">
        <f t="shared" si="3"/>
        <v>0</v>
      </c>
      <c r="D115" s="29">
        <f t="shared" si="4"/>
        <v>0</v>
      </c>
      <c r="E115" s="31"/>
      <c r="F115" s="31"/>
      <c r="G115" s="31"/>
      <c r="H115" s="31"/>
      <c r="I115" s="31"/>
      <c r="J115" s="31"/>
      <c r="K115" s="31"/>
    </row>
    <row r="116" spans="1:11">
      <c r="A116" s="28" t="str">
        <f>IF(B116="","",IFERROR(VLOOKUP(B116,Projeqtor_Activity_List_Export!$A$2:$B$1001,2,FALSE),""))</f>
        <v/>
      </c>
      <c r="B116" s="37" t="str">
        <f t="shared" si="5"/>
        <v/>
      </c>
      <c r="C116" s="37">
        <f t="shared" si="3"/>
        <v>0</v>
      </c>
      <c r="D116" s="29">
        <f t="shared" si="4"/>
        <v>0</v>
      </c>
      <c r="E116" s="31"/>
      <c r="F116" s="31"/>
      <c r="G116" s="31"/>
      <c r="H116" s="31"/>
      <c r="I116" s="31"/>
      <c r="J116" s="31"/>
      <c r="K116" s="31"/>
    </row>
    <row r="117" spans="1:11">
      <c r="A117" s="28" t="str">
        <f>IF(B117="","",IFERROR(VLOOKUP(B117,Projeqtor_Activity_List_Export!$A$2:$B$1001,2,FALSE),""))</f>
        <v/>
      </c>
      <c r="B117" s="37" t="str">
        <f t="shared" si="5"/>
        <v/>
      </c>
      <c r="C117" s="37">
        <f t="shared" si="3"/>
        <v>0</v>
      </c>
      <c r="D117" s="29">
        <f t="shared" si="4"/>
        <v>0</v>
      </c>
      <c r="E117" s="31"/>
      <c r="F117" s="31"/>
      <c r="G117" s="31"/>
      <c r="H117" s="31"/>
      <c r="I117" s="31"/>
      <c r="J117" s="31"/>
      <c r="K117" s="31"/>
    </row>
    <row r="118" spans="1:11">
      <c r="A118" s="28" t="str">
        <f>IF(B118="","",IFERROR(VLOOKUP(B118,Projeqtor_Activity_List_Export!$A$2:$B$1001,2,FALSE),""))</f>
        <v/>
      </c>
      <c r="B118" s="37" t="str">
        <f t="shared" si="5"/>
        <v/>
      </c>
      <c r="C118" s="37">
        <f t="shared" si="3"/>
        <v>0</v>
      </c>
      <c r="D118" s="29">
        <f t="shared" si="4"/>
        <v>0</v>
      </c>
      <c r="E118" s="31"/>
      <c r="F118" s="31"/>
      <c r="G118" s="31"/>
      <c r="H118" s="31"/>
      <c r="I118" s="31"/>
      <c r="J118" s="31"/>
      <c r="K118" s="31"/>
    </row>
    <row r="119" spans="1:11">
      <c r="A119" s="28" t="str">
        <f>IF(B119="","",IFERROR(VLOOKUP(B119,Projeqtor_Activity_List_Export!$A$2:$B$1001,2,FALSE),""))</f>
        <v/>
      </c>
      <c r="B119" s="37" t="str">
        <f t="shared" si="5"/>
        <v/>
      </c>
      <c r="C119" s="37">
        <f t="shared" si="3"/>
        <v>0</v>
      </c>
      <c r="D119" s="29">
        <f t="shared" si="4"/>
        <v>0</v>
      </c>
      <c r="E119" s="31"/>
      <c r="F119" s="31"/>
      <c r="G119" s="31"/>
      <c r="H119" s="31"/>
      <c r="I119" s="31"/>
      <c r="J119" s="31"/>
      <c r="K119" s="31"/>
    </row>
    <row r="120" spans="1:11">
      <c r="A120" s="28" t="str">
        <f>IF(B120="","",IFERROR(VLOOKUP(B120,Projeqtor_Activity_List_Export!$A$2:$B$1001,2,FALSE),""))</f>
        <v/>
      </c>
      <c r="B120" s="37" t="str">
        <f t="shared" si="5"/>
        <v/>
      </c>
      <c r="C120" s="37">
        <f t="shared" si="3"/>
        <v>0</v>
      </c>
      <c r="D120" s="29">
        <f t="shared" si="4"/>
        <v>0</v>
      </c>
      <c r="E120" s="31"/>
      <c r="F120" s="31"/>
      <c r="G120" s="31"/>
      <c r="H120" s="31"/>
      <c r="I120" s="31"/>
      <c r="J120" s="31"/>
      <c r="K120" s="31"/>
    </row>
    <row r="121" spans="1:11">
      <c r="A121" s="28" t="str">
        <f>IF(B121="","",IFERROR(VLOOKUP(B121,Projeqtor_Activity_List_Export!$A$2:$B$1001,2,FALSE),""))</f>
        <v/>
      </c>
      <c r="B121" s="37" t="str">
        <f t="shared" si="5"/>
        <v/>
      </c>
      <c r="C121" s="37">
        <f t="shared" si="3"/>
        <v>0</v>
      </c>
      <c r="D121" s="29">
        <f t="shared" si="4"/>
        <v>0</v>
      </c>
      <c r="E121" s="31"/>
      <c r="F121" s="31"/>
      <c r="G121" s="31"/>
      <c r="H121" s="31"/>
      <c r="I121" s="31"/>
      <c r="J121" s="31"/>
      <c r="K121" s="31"/>
    </row>
    <row r="122" spans="1:11">
      <c r="A122" s="28" t="str">
        <f>IF(B122="","",IFERROR(VLOOKUP(B122,Projeqtor_Activity_List_Export!$A$2:$B$1001,2,FALSE),""))</f>
        <v/>
      </c>
      <c r="B122" s="37" t="str">
        <f t="shared" si="5"/>
        <v/>
      </c>
      <c r="C122" s="37">
        <f t="shared" si="3"/>
        <v>0</v>
      </c>
      <c r="D122" s="29">
        <f t="shared" si="4"/>
        <v>0</v>
      </c>
      <c r="E122" s="31"/>
      <c r="F122" s="31"/>
      <c r="G122" s="31"/>
      <c r="H122" s="31"/>
      <c r="I122" s="31"/>
      <c r="J122" s="31"/>
      <c r="K122" s="31"/>
    </row>
    <row r="123" spans="1:11">
      <c r="A123" s="28" t="str">
        <f>IF(B123="","",IFERROR(VLOOKUP(B123,Projeqtor_Activity_List_Export!$A$2:$B$1001,2,FALSE),""))</f>
        <v/>
      </c>
      <c r="B123" s="37" t="str">
        <f t="shared" si="5"/>
        <v/>
      </c>
      <c r="C123" s="37">
        <f t="shared" si="3"/>
        <v>0</v>
      </c>
      <c r="D123" s="29">
        <f t="shared" si="4"/>
        <v>0</v>
      </c>
      <c r="E123" s="31"/>
      <c r="F123" s="31"/>
      <c r="G123" s="31"/>
      <c r="H123" s="31"/>
      <c r="I123" s="31"/>
      <c r="J123" s="31"/>
      <c r="K123" s="31"/>
    </row>
    <row r="124" spans="1:11">
      <c r="A124" s="28" t="str">
        <f>IF(B124="","",IFERROR(VLOOKUP(B124,Projeqtor_Activity_List_Export!$A$2:$B$1001,2,FALSE),""))</f>
        <v/>
      </c>
      <c r="B124" s="37" t="str">
        <f t="shared" si="5"/>
        <v/>
      </c>
      <c r="C124" s="37">
        <f t="shared" si="3"/>
        <v>0</v>
      </c>
      <c r="D124" s="29">
        <f t="shared" si="4"/>
        <v>0</v>
      </c>
      <c r="E124" s="31"/>
      <c r="F124" s="31"/>
      <c r="G124" s="31"/>
      <c r="H124" s="31"/>
      <c r="I124" s="31"/>
      <c r="J124" s="31"/>
      <c r="K124" s="31"/>
    </row>
    <row r="125" spans="1:11">
      <c r="A125" s="28" t="str">
        <f>IF(B125="","",IFERROR(VLOOKUP(B125,Projeqtor_Activity_List_Export!$A$2:$B$1001,2,FALSE),""))</f>
        <v/>
      </c>
      <c r="B125" s="37" t="str">
        <f t="shared" si="5"/>
        <v/>
      </c>
      <c r="C125" s="37">
        <f t="shared" si="3"/>
        <v>0</v>
      </c>
      <c r="D125" s="29">
        <f t="shared" si="4"/>
        <v>0</v>
      </c>
      <c r="E125" s="31"/>
      <c r="F125" s="31"/>
      <c r="G125" s="31"/>
      <c r="H125" s="31"/>
      <c r="I125" s="31"/>
      <c r="J125" s="31"/>
      <c r="K125" s="31"/>
    </row>
    <row r="126" spans="1:11">
      <c r="A126" s="28" t="str">
        <f>IF(B126="","",IFERROR(VLOOKUP(B126,Projeqtor_Activity_List_Export!$A$2:$B$1001,2,FALSE),""))</f>
        <v/>
      </c>
      <c r="B126" s="37" t="str">
        <f t="shared" si="5"/>
        <v/>
      </c>
      <c r="C126" s="37">
        <f t="shared" si="3"/>
        <v>0</v>
      </c>
      <c r="D126" s="29">
        <f t="shared" si="4"/>
        <v>0</v>
      </c>
      <c r="E126" s="31"/>
      <c r="F126" s="31"/>
      <c r="G126" s="31"/>
      <c r="H126" s="31"/>
      <c r="I126" s="31"/>
      <c r="J126" s="31"/>
      <c r="K126" s="31"/>
    </row>
    <row r="127" spans="1:11">
      <c r="A127" s="28" t="str">
        <f>IF(B127="","",IFERROR(VLOOKUP(B127,Projeqtor_Activity_List_Export!$A$2:$B$1001,2,FALSE),""))</f>
        <v/>
      </c>
      <c r="B127" s="37" t="str">
        <f t="shared" si="5"/>
        <v/>
      </c>
      <c r="C127" s="37">
        <f t="shared" si="3"/>
        <v>0</v>
      </c>
      <c r="D127" s="29">
        <f t="shared" si="4"/>
        <v>0</v>
      </c>
      <c r="E127" s="31"/>
      <c r="F127" s="31"/>
      <c r="G127" s="31"/>
      <c r="H127" s="31"/>
      <c r="I127" s="31"/>
      <c r="J127" s="31"/>
      <c r="K127" s="31"/>
    </row>
    <row r="128" spans="1:11">
      <c r="A128" s="28" t="str">
        <f>IF(B128="","",IFERROR(VLOOKUP(B128,Projeqtor_Activity_List_Export!$A$2:$B$1001,2,FALSE),""))</f>
        <v/>
      </c>
      <c r="B128" s="37" t="str">
        <f t="shared" si="5"/>
        <v/>
      </c>
      <c r="C128" s="37">
        <f t="shared" si="3"/>
        <v>0</v>
      </c>
      <c r="D128" s="29">
        <f t="shared" si="4"/>
        <v>0</v>
      </c>
      <c r="E128" s="31"/>
      <c r="F128" s="31"/>
      <c r="G128" s="31"/>
      <c r="H128" s="31"/>
      <c r="I128" s="31"/>
      <c r="J128" s="31"/>
      <c r="K128" s="31"/>
    </row>
    <row r="129" spans="1:11">
      <c r="A129" s="28" t="str">
        <f>IF(B129="","",IFERROR(VLOOKUP(B129,Projeqtor_Activity_List_Export!$A$2:$B$1001,2,FALSE),""))</f>
        <v/>
      </c>
      <c r="B129" s="37" t="str">
        <f t="shared" si="5"/>
        <v/>
      </c>
      <c r="C129" s="37">
        <f t="shared" si="3"/>
        <v>0</v>
      </c>
      <c r="D129" s="29">
        <f t="shared" si="4"/>
        <v>0</v>
      </c>
      <c r="E129" s="31"/>
      <c r="F129" s="31"/>
      <c r="G129" s="31"/>
      <c r="H129" s="31"/>
      <c r="I129" s="31"/>
      <c r="J129" s="31"/>
      <c r="K129" s="31"/>
    </row>
    <row r="130" spans="1:11">
      <c r="A130" s="28" t="str">
        <f>IF(B130="","",IFERROR(VLOOKUP(B130,Projeqtor_Activity_List_Export!$A$2:$B$1001,2,FALSE),""))</f>
        <v/>
      </c>
      <c r="B130" s="37" t="str">
        <f t="shared" si="5"/>
        <v/>
      </c>
      <c r="C130" s="37">
        <f t="shared" si="3"/>
        <v>0</v>
      </c>
      <c r="D130" s="29">
        <f t="shared" si="4"/>
        <v>0</v>
      </c>
      <c r="E130" s="31"/>
      <c r="F130" s="31"/>
      <c r="G130" s="31"/>
      <c r="H130" s="31"/>
      <c r="I130" s="31"/>
      <c r="J130" s="31"/>
      <c r="K130" s="31"/>
    </row>
    <row r="131" spans="1:11">
      <c r="A131" s="28" t="str">
        <f>IF(B131="","",IFERROR(VLOOKUP(B131,Projeqtor_Activity_List_Export!$A$2:$B$1001,2,FALSE),""))</f>
        <v/>
      </c>
      <c r="B131" s="37" t="str">
        <f t="shared" si="5"/>
        <v/>
      </c>
      <c r="C131" s="37">
        <f t="shared" ref="C131:C194" si="6">IF(B131="",0,IF(LEN(B131)&gt;100,1,0))</f>
        <v>0</v>
      </c>
      <c r="D131" s="29">
        <f t="shared" ref="D131:D194" si="7">IF(B131="",0,IF(COUNTIF($B$2:$B$1001,B131)&gt;1,1,0))</f>
        <v>0</v>
      </c>
      <c r="E131" s="31"/>
      <c r="F131" s="31"/>
      <c r="G131" s="31"/>
      <c r="H131" s="31"/>
      <c r="I131" s="31"/>
      <c r="J131" s="31"/>
      <c r="K131" s="31"/>
    </row>
    <row r="132" spans="1:11">
      <c r="A132" s="28" t="str">
        <f>IF(B132="","",IFERROR(VLOOKUP(B132,Projeqtor_Activity_List_Export!$A$2:$B$1001,2,FALSE),""))</f>
        <v/>
      </c>
      <c r="B132" s="37" t="str">
        <f t="shared" si="5"/>
        <v/>
      </c>
      <c r="C132" s="37">
        <f t="shared" si="6"/>
        <v>0</v>
      </c>
      <c r="D132" s="29">
        <f t="shared" si="7"/>
        <v>0</v>
      </c>
      <c r="E132" s="31"/>
      <c r="F132" s="31"/>
      <c r="G132" s="31"/>
      <c r="H132" s="31"/>
      <c r="I132" s="31"/>
      <c r="J132" s="31"/>
      <c r="K132" s="31"/>
    </row>
    <row r="133" spans="1:11">
      <c r="A133" s="28" t="str">
        <f>IF(B133="","",IFERROR(VLOOKUP(B133,Projeqtor_Activity_List_Export!$A$2:$B$1001,2,FALSE),""))</f>
        <v/>
      </c>
      <c r="B133" s="37" t="str">
        <f t="shared" ref="B133:B196" si="8">TRIM(F133)</f>
        <v/>
      </c>
      <c r="C133" s="37">
        <f t="shared" si="6"/>
        <v>0</v>
      </c>
      <c r="D133" s="29">
        <f t="shared" si="7"/>
        <v>0</v>
      </c>
      <c r="E133" s="31"/>
      <c r="F133" s="31"/>
      <c r="G133" s="31"/>
      <c r="H133" s="31"/>
      <c r="I133" s="31"/>
      <c r="J133" s="31"/>
      <c r="K133" s="31"/>
    </row>
    <row r="134" spans="1:11">
      <c r="A134" s="28" t="str">
        <f>IF(B134="","",IFERROR(VLOOKUP(B134,Projeqtor_Activity_List_Export!$A$2:$B$1001,2,FALSE),""))</f>
        <v/>
      </c>
      <c r="B134" s="37" t="str">
        <f t="shared" si="8"/>
        <v/>
      </c>
      <c r="C134" s="37">
        <f t="shared" si="6"/>
        <v>0</v>
      </c>
      <c r="D134" s="29">
        <f t="shared" si="7"/>
        <v>0</v>
      </c>
      <c r="E134" s="31"/>
      <c r="F134" s="31"/>
      <c r="G134" s="31"/>
      <c r="H134" s="31"/>
      <c r="I134" s="31"/>
      <c r="J134" s="31"/>
      <c r="K134" s="31"/>
    </row>
    <row r="135" spans="1:11">
      <c r="A135" s="28" t="str">
        <f>IF(B135="","",IFERROR(VLOOKUP(B135,Projeqtor_Activity_List_Export!$A$2:$B$1001,2,FALSE),""))</f>
        <v/>
      </c>
      <c r="B135" s="37" t="str">
        <f t="shared" si="8"/>
        <v/>
      </c>
      <c r="C135" s="37">
        <f t="shared" si="6"/>
        <v>0</v>
      </c>
      <c r="D135" s="29">
        <f t="shared" si="7"/>
        <v>0</v>
      </c>
      <c r="E135" s="31"/>
      <c r="F135" s="31"/>
      <c r="G135" s="31"/>
      <c r="H135" s="31"/>
      <c r="I135" s="31"/>
      <c r="J135" s="31"/>
      <c r="K135" s="31"/>
    </row>
    <row r="136" spans="1:11">
      <c r="A136" s="28" t="str">
        <f>IF(B136="","",IFERROR(VLOOKUP(B136,Projeqtor_Activity_List_Export!$A$2:$B$1001,2,FALSE),""))</f>
        <v/>
      </c>
      <c r="B136" s="37" t="str">
        <f t="shared" si="8"/>
        <v/>
      </c>
      <c r="C136" s="37">
        <f t="shared" si="6"/>
        <v>0</v>
      </c>
      <c r="D136" s="29">
        <f t="shared" si="7"/>
        <v>0</v>
      </c>
      <c r="E136" s="31"/>
      <c r="F136" s="31"/>
      <c r="G136" s="31"/>
      <c r="H136" s="31"/>
      <c r="I136" s="31"/>
      <c r="J136" s="31"/>
      <c r="K136" s="31"/>
    </row>
    <row r="137" spans="1:11">
      <c r="A137" s="28" t="str">
        <f>IF(B137="","",IFERROR(VLOOKUP(B137,Projeqtor_Activity_List_Export!$A$2:$B$1001,2,FALSE),""))</f>
        <v/>
      </c>
      <c r="B137" s="37" t="str">
        <f t="shared" si="8"/>
        <v/>
      </c>
      <c r="C137" s="37">
        <f t="shared" si="6"/>
        <v>0</v>
      </c>
      <c r="D137" s="29">
        <f t="shared" si="7"/>
        <v>0</v>
      </c>
      <c r="E137" s="31"/>
      <c r="F137" s="31"/>
      <c r="G137" s="31"/>
      <c r="H137" s="31"/>
      <c r="I137" s="31"/>
      <c r="J137" s="31"/>
      <c r="K137" s="31"/>
    </row>
    <row r="138" spans="1:11">
      <c r="A138" s="28" t="str">
        <f>IF(B138="","",IFERROR(VLOOKUP(B138,Projeqtor_Activity_List_Export!$A$2:$B$1001,2,FALSE),""))</f>
        <v/>
      </c>
      <c r="B138" s="37" t="str">
        <f t="shared" si="8"/>
        <v/>
      </c>
      <c r="C138" s="37">
        <f t="shared" si="6"/>
        <v>0</v>
      </c>
      <c r="D138" s="29">
        <f t="shared" si="7"/>
        <v>0</v>
      </c>
      <c r="E138" s="31"/>
      <c r="F138" s="31"/>
      <c r="G138" s="31"/>
      <c r="H138" s="31"/>
      <c r="I138" s="31"/>
      <c r="J138" s="31"/>
      <c r="K138" s="31"/>
    </row>
    <row r="139" spans="1:11">
      <c r="A139" s="28" t="str">
        <f>IF(B139="","",IFERROR(VLOOKUP(B139,Projeqtor_Activity_List_Export!$A$2:$B$1001,2,FALSE),""))</f>
        <v/>
      </c>
      <c r="B139" s="37" t="str">
        <f t="shared" si="8"/>
        <v/>
      </c>
      <c r="C139" s="37">
        <f t="shared" si="6"/>
        <v>0</v>
      </c>
      <c r="D139" s="29">
        <f t="shared" si="7"/>
        <v>0</v>
      </c>
      <c r="E139" s="31"/>
      <c r="F139" s="31"/>
      <c r="G139" s="31"/>
      <c r="H139" s="31"/>
      <c r="I139" s="31"/>
      <c r="J139" s="31"/>
      <c r="K139" s="31"/>
    </row>
    <row r="140" spans="1:11">
      <c r="A140" s="28" t="str">
        <f>IF(B140="","",IFERROR(VLOOKUP(B140,Projeqtor_Activity_List_Export!$A$2:$B$1001,2,FALSE),""))</f>
        <v/>
      </c>
      <c r="B140" s="37" t="str">
        <f t="shared" si="8"/>
        <v/>
      </c>
      <c r="C140" s="37">
        <f t="shared" si="6"/>
        <v>0</v>
      </c>
      <c r="D140" s="29">
        <f t="shared" si="7"/>
        <v>0</v>
      </c>
      <c r="E140" s="31"/>
      <c r="F140" s="31"/>
      <c r="G140" s="31"/>
      <c r="H140" s="31"/>
      <c r="I140" s="31"/>
      <c r="J140" s="31"/>
      <c r="K140" s="31"/>
    </row>
    <row r="141" spans="1:11">
      <c r="A141" s="28" t="str">
        <f>IF(B141="","",IFERROR(VLOOKUP(B141,Projeqtor_Activity_List_Export!$A$2:$B$1001,2,FALSE),""))</f>
        <v/>
      </c>
      <c r="B141" s="37" t="str">
        <f t="shared" si="8"/>
        <v/>
      </c>
      <c r="C141" s="37">
        <f t="shared" si="6"/>
        <v>0</v>
      </c>
      <c r="D141" s="29">
        <f t="shared" si="7"/>
        <v>0</v>
      </c>
      <c r="E141" s="31"/>
      <c r="F141" s="31"/>
      <c r="G141" s="31"/>
      <c r="H141" s="31"/>
      <c r="I141" s="31"/>
      <c r="J141" s="31"/>
      <c r="K141" s="31"/>
    </row>
    <row r="142" spans="1:11">
      <c r="A142" s="28" t="str">
        <f>IF(B142="","",IFERROR(VLOOKUP(B142,Projeqtor_Activity_List_Export!$A$2:$B$1001,2,FALSE),""))</f>
        <v/>
      </c>
      <c r="B142" s="37" t="str">
        <f t="shared" si="8"/>
        <v/>
      </c>
      <c r="C142" s="37">
        <f t="shared" si="6"/>
        <v>0</v>
      </c>
      <c r="D142" s="29">
        <f t="shared" si="7"/>
        <v>0</v>
      </c>
      <c r="E142" s="31"/>
      <c r="F142" s="31"/>
      <c r="G142" s="31"/>
      <c r="H142" s="31"/>
      <c r="I142" s="31"/>
      <c r="J142" s="31"/>
      <c r="K142" s="31"/>
    </row>
    <row r="143" spans="1:11">
      <c r="A143" s="28" t="str">
        <f>IF(B143="","",IFERROR(VLOOKUP(B143,Projeqtor_Activity_List_Export!$A$2:$B$1001,2,FALSE),""))</f>
        <v/>
      </c>
      <c r="B143" s="37" t="str">
        <f t="shared" si="8"/>
        <v/>
      </c>
      <c r="C143" s="37">
        <f t="shared" si="6"/>
        <v>0</v>
      </c>
      <c r="D143" s="29">
        <f t="shared" si="7"/>
        <v>0</v>
      </c>
      <c r="E143" s="31"/>
      <c r="F143" s="31"/>
      <c r="G143" s="31"/>
      <c r="H143" s="31"/>
      <c r="I143" s="31"/>
      <c r="J143" s="31"/>
      <c r="K143" s="31"/>
    </row>
    <row r="144" spans="1:11">
      <c r="A144" s="28" t="str">
        <f>IF(B144="","",IFERROR(VLOOKUP(B144,Projeqtor_Activity_List_Export!$A$2:$B$1001,2,FALSE),""))</f>
        <v/>
      </c>
      <c r="B144" s="37" t="str">
        <f t="shared" si="8"/>
        <v/>
      </c>
      <c r="C144" s="37">
        <f t="shared" si="6"/>
        <v>0</v>
      </c>
      <c r="D144" s="29">
        <f t="shared" si="7"/>
        <v>0</v>
      </c>
      <c r="E144" s="31"/>
      <c r="F144" s="31"/>
      <c r="G144" s="31"/>
      <c r="H144" s="31"/>
      <c r="I144" s="31"/>
      <c r="J144" s="31"/>
      <c r="K144" s="31"/>
    </row>
    <row r="145" spans="1:11">
      <c r="A145" s="28" t="str">
        <f>IF(B145="","",IFERROR(VLOOKUP(B145,Projeqtor_Activity_List_Export!$A$2:$B$1001,2,FALSE),""))</f>
        <v/>
      </c>
      <c r="B145" s="37" t="str">
        <f t="shared" si="8"/>
        <v/>
      </c>
      <c r="C145" s="37">
        <f t="shared" si="6"/>
        <v>0</v>
      </c>
      <c r="D145" s="29">
        <f t="shared" si="7"/>
        <v>0</v>
      </c>
      <c r="E145" s="31"/>
      <c r="F145" s="31"/>
      <c r="G145" s="31"/>
      <c r="H145" s="31"/>
      <c r="I145" s="31"/>
      <c r="J145" s="31"/>
      <c r="K145" s="31"/>
    </row>
    <row r="146" spans="1:11">
      <c r="A146" s="28" t="str">
        <f>IF(B146="","",IFERROR(VLOOKUP(B146,Projeqtor_Activity_List_Export!$A$2:$B$1001,2,FALSE),""))</f>
        <v/>
      </c>
      <c r="B146" s="37" t="str">
        <f t="shared" si="8"/>
        <v/>
      </c>
      <c r="C146" s="37">
        <f t="shared" si="6"/>
        <v>0</v>
      </c>
      <c r="D146" s="29">
        <f t="shared" si="7"/>
        <v>0</v>
      </c>
      <c r="E146" s="31"/>
      <c r="F146" s="31"/>
      <c r="G146" s="31"/>
      <c r="H146" s="31"/>
      <c r="I146" s="31"/>
      <c r="J146" s="31"/>
      <c r="K146" s="31"/>
    </row>
    <row r="147" spans="1:11">
      <c r="A147" s="28" t="str">
        <f>IF(B147="","",IFERROR(VLOOKUP(B147,Projeqtor_Activity_List_Export!$A$2:$B$1001,2,FALSE),""))</f>
        <v/>
      </c>
      <c r="B147" s="37" t="str">
        <f t="shared" si="8"/>
        <v/>
      </c>
      <c r="C147" s="37">
        <f t="shared" si="6"/>
        <v>0</v>
      </c>
      <c r="D147" s="29">
        <f t="shared" si="7"/>
        <v>0</v>
      </c>
      <c r="E147" s="31"/>
      <c r="F147" s="31"/>
      <c r="G147" s="31"/>
      <c r="H147" s="31"/>
      <c r="I147" s="31"/>
      <c r="J147" s="31"/>
      <c r="K147" s="31"/>
    </row>
    <row r="148" spans="1:11">
      <c r="A148" s="28" t="str">
        <f>IF(B148="","",IFERROR(VLOOKUP(B148,Projeqtor_Activity_List_Export!$A$2:$B$1001,2,FALSE),""))</f>
        <v/>
      </c>
      <c r="B148" s="37" t="str">
        <f t="shared" si="8"/>
        <v/>
      </c>
      <c r="C148" s="37">
        <f t="shared" si="6"/>
        <v>0</v>
      </c>
      <c r="D148" s="29">
        <f t="shared" si="7"/>
        <v>0</v>
      </c>
      <c r="E148" s="31"/>
      <c r="F148" s="31"/>
      <c r="G148" s="31"/>
      <c r="H148" s="31"/>
      <c r="I148" s="31"/>
      <c r="J148" s="31"/>
      <c r="K148" s="31"/>
    </row>
    <row r="149" spans="1:11">
      <c r="A149" s="28" t="str">
        <f>IF(B149="","",IFERROR(VLOOKUP(B149,Projeqtor_Activity_List_Export!$A$2:$B$1001,2,FALSE),""))</f>
        <v/>
      </c>
      <c r="B149" s="37" t="str">
        <f t="shared" si="8"/>
        <v/>
      </c>
      <c r="C149" s="37">
        <f t="shared" si="6"/>
        <v>0</v>
      </c>
      <c r="D149" s="29">
        <f t="shared" si="7"/>
        <v>0</v>
      </c>
      <c r="E149" s="31"/>
      <c r="F149" s="31"/>
      <c r="G149" s="31"/>
      <c r="H149" s="31"/>
      <c r="I149" s="31"/>
      <c r="J149" s="31"/>
      <c r="K149" s="31"/>
    </row>
    <row r="150" spans="1:11">
      <c r="A150" s="28" t="str">
        <f>IF(B150="","",IFERROR(VLOOKUP(B150,Projeqtor_Activity_List_Export!$A$2:$B$1001,2,FALSE),""))</f>
        <v/>
      </c>
      <c r="B150" s="37" t="str">
        <f t="shared" si="8"/>
        <v/>
      </c>
      <c r="C150" s="37">
        <f t="shared" si="6"/>
        <v>0</v>
      </c>
      <c r="D150" s="29">
        <f t="shared" si="7"/>
        <v>0</v>
      </c>
      <c r="E150" s="31"/>
      <c r="F150" s="31"/>
      <c r="G150" s="31"/>
      <c r="H150" s="31"/>
      <c r="I150" s="31"/>
      <c r="J150" s="31"/>
      <c r="K150" s="31"/>
    </row>
    <row r="151" spans="1:11">
      <c r="A151" s="28" t="str">
        <f>IF(B151="","",IFERROR(VLOOKUP(B151,Projeqtor_Activity_List_Export!$A$2:$B$1001,2,FALSE),""))</f>
        <v/>
      </c>
      <c r="B151" s="37" t="str">
        <f t="shared" si="8"/>
        <v/>
      </c>
      <c r="C151" s="37">
        <f t="shared" si="6"/>
        <v>0</v>
      </c>
      <c r="D151" s="29">
        <f t="shared" si="7"/>
        <v>0</v>
      </c>
      <c r="E151" s="31"/>
      <c r="F151" s="31"/>
      <c r="G151" s="31"/>
      <c r="H151" s="31"/>
      <c r="I151" s="31"/>
      <c r="J151" s="31"/>
      <c r="K151" s="31"/>
    </row>
    <row r="152" spans="1:11">
      <c r="A152" s="28" t="str">
        <f>IF(B152="","",IFERROR(VLOOKUP(B152,Projeqtor_Activity_List_Export!$A$2:$B$1001,2,FALSE),""))</f>
        <v/>
      </c>
      <c r="B152" s="37" t="str">
        <f t="shared" si="8"/>
        <v/>
      </c>
      <c r="C152" s="37">
        <f t="shared" si="6"/>
        <v>0</v>
      </c>
      <c r="D152" s="29">
        <f t="shared" si="7"/>
        <v>0</v>
      </c>
      <c r="E152" s="31"/>
      <c r="F152" s="31"/>
      <c r="G152" s="31"/>
      <c r="H152" s="31"/>
      <c r="I152" s="31"/>
      <c r="J152" s="31"/>
      <c r="K152" s="31"/>
    </row>
    <row r="153" spans="1:11">
      <c r="A153" s="28" t="str">
        <f>IF(B153="","",IFERROR(VLOOKUP(B153,Projeqtor_Activity_List_Export!$A$2:$B$1001,2,FALSE),""))</f>
        <v/>
      </c>
      <c r="B153" s="37" t="str">
        <f t="shared" si="8"/>
        <v/>
      </c>
      <c r="C153" s="37">
        <f t="shared" si="6"/>
        <v>0</v>
      </c>
      <c r="D153" s="29">
        <f t="shared" si="7"/>
        <v>0</v>
      </c>
      <c r="E153" s="31"/>
      <c r="F153" s="31"/>
      <c r="G153" s="31"/>
      <c r="H153" s="31"/>
      <c r="I153" s="31"/>
      <c r="J153" s="31"/>
      <c r="K153" s="31"/>
    </row>
    <row r="154" spans="1:11">
      <c r="A154" s="28" t="str">
        <f>IF(B154="","",IFERROR(VLOOKUP(B154,Projeqtor_Activity_List_Export!$A$2:$B$1001,2,FALSE),""))</f>
        <v/>
      </c>
      <c r="B154" s="37" t="str">
        <f t="shared" si="8"/>
        <v/>
      </c>
      <c r="C154" s="37">
        <f t="shared" si="6"/>
        <v>0</v>
      </c>
      <c r="D154" s="29">
        <f t="shared" si="7"/>
        <v>0</v>
      </c>
      <c r="E154" s="31"/>
      <c r="F154" s="31"/>
      <c r="G154" s="31"/>
      <c r="H154" s="31"/>
      <c r="I154" s="31"/>
      <c r="J154" s="31"/>
      <c r="K154" s="31"/>
    </row>
    <row r="155" spans="1:11">
      <c r="A155" s="28" t="str">
        <f>IF(B155="","",IFERROR(VLOOKUP(B155,Projeqtor_Activity_List_Export!$A$2:$B$1001,2,FALSE),""))</f>
        <v/>
      </c>
      <c r="B155" s="37" t="str">
        <f t="shared" si="8"/>
        <v/>
      </c>
      <c r="C155" s="37">
        <f t="shared" si="6"/>
        <v>0</v>
      </c>
      <c r="D155" s="29">
        <f t="shared" si="7"/>
        <v>0</v>
      </c>
      <c r="E155" s="31"/>
      <c r="F155" s="31"/>
      <c r="G155" s="31"/>
      <c r="H155" s="31"/>
      <c r="I155" s="31"/>
      <c r="J155" s="31"/>
      <c r="K155" s="31"/>
    </row>
    <row r="156" spans="1:11">
      <c r="A156" s="28" t="str">
        <f>IF(B156="","",IFERROR(VLOOKUP(B156,Projeqtor_Activity_List_Export!$A$2:$B$1001,2,FALSE),""))</f>
        <v/>
      </c>
      <c r="B156" s="37" t="str">
        <f t="shared" si="8"/>
        <v/>
      </c>
      <c r="C156" s="37">
        <f t="shared" si="6"/>
        <v>0</v>
      </c>
      <c r="D156" s="29">
        <f t="shared" si="7"/>
        <v>0</v>
      </c>
      <c r="E156" s="31"/>
      <c r="F156" s="31"/>
      <c r="G156" s="31"/>
      <c r="H156" s="31"/>
      <c r="I156" s="31"/>
      <c r="J156" s="31"/>
      <c r="K156" s="31"/>
    </row>
    <row r="157" spans="1:11">
      <c r="A157" s="28" t="str">
        <f>IF(B157="","",IFERROR(VLOOKUP(B157,Projeqtor_Activity_List_Export!$A$2:$B$1001,2,FALSE),""))</f>
        <v/>
      </c>
      <c r="B157" s="37" t="str">
        <f t="shared" si="8"/>
        <v/>
      </c>
      <c r="C157" s="37">
        <f t="shared" si="6"/>
        <v>0</v>
      </c>
      <c r="D157" s="29">
        <f t="shared" si="7"/>
        <v>0</v>
      </c>
      <c r="E157" s="31"/>
      <c r="F157" s="31"/>
      <c r="G157" s="31"/>
      <c r="H157" s="31"/>
      <c r="I157" s="31"/>
      <c r="J157" s="31"/>
      <c r="K157" s="31"/>
    </row>
    <row r="158" spans="1:11">
      <c r="A158" s="28" t="str">
        <f>IF(B158="","",IFERROR(VLOOKUP(B158,Projeqtor_Activity_List_Export!$A$2:$B$1001,2,FALSE),""))</f>
        <v/>
      </c>
      <c r="B158" s="37" t="str">
        <f t="shared" si="8"/>
        <v/>
      </c>
      <c r="C158" s="37">
        <f t="shared" si="6"/>
        <v>0</v>
      </c>
      <c r="D158" s="29">
        <f t="shared" si="7"/>
        <v>0</v>
      </c>
      <c r="E158" s="31"/>
      <c r="F158" s="31"/>
      <c r="G158" s="31"/>
      <c r="H158" s="31"/>
      <c r="I158" s="31"/>
      <c r="J158" s="31"/>
      <c r="K158" s="31"/>
    </row>
    <row r="159" spans="1:11">
      <c r="A159" s="28" t="str">
        <f>IF(B159="","",IFERROR(VLOOKUP(B159,Projeqtor_Activity_List_Export!$A$2:$B$1001,2,FALSE),""))</f>
        <v/>
      </c>
      <c r="B159" s="37" t="str">
        <f t="shared" si="8"/>
        <v/>
      </c>
      <c r="C159" s="37">
        <f t="shared" si="6"/>
        <v>0</v>
      </c>
      <c r="D159" s="29">
        <f t="shared" si="7"/>
        <v>0</v>
      </c>
      <c r="E159" s="31"/>
      <c r="F159" s="31"/>
      <c r="G159" s="31"/>
      <c r="H159" s="31"/>
      <c r="I159" s="31"/>
      <c r="J159" s="31"/>
      <c r="K159" s="31"/>
    </row>
    <row r="160" spans="1:11">
      <c r="A160" s="28" t="str">
        <f>IF(B160="","",IFERROR(VLOOKUP(B160,Projeqtor_Activity_List_Export!$A$2:$B$1001,2,FALSE),""))</f>
        <v/>
      </c>
      <c r="B160" s="37" t="str">
        <f t="shared" si="8"/>
        <v/>
      </c>
      <c r="C160" s="37">
        <f t="shared" si="6"/>
        <v>0</v>
      </c>
      <c r="D160" s="29">
        <f t="shared" si="7"/>
        <v>0</v>
      </c>
      <c r="E160" s="31"/>
      <c r="F160" s="31"/>
      <c r="G160" s="31"/>
      <c r="H160" s="31"/>
      <c r="I160" s="31"/>
      <c r="J160" s="31"/>
      <c r="K160" s="31"/>
    </row>
    <row r="161" spans="1:11">
      <c r="A161" s="28" t="str">
        <f>IF(B161="","",IFERROR(VLOOKUP(B161,Projeqtor_Activity_List_Export!$A$2:$B$1001,2,FALSE),""))</f>
        <v/>
      </c>
      <c r="B161" s="37" t="str">
        <f t="shared" si="8"/>
        <v/>
      </c>
      <c r="C161" s="37">
        <f t="shared" si="6"/>
        <v>0</v>
      </c>
      <c r="D161" s="29">
        <f t="shared" si="7"/>
        <v>0</v>
      </c>
      <c r="E161" s="31"/>
      <c r="F161" s="31"/>
      <c r="G161" s="31"/>
      <c r="H161" s="31"/>
      <c r="I161" s="31"/>
      <c r="J161" s="31"/>
      <c r="K161" s="31"/>
    </row>
    <row r="162" spans="1:11">
      <c r="A162" s="28" t="str">
        <f>IF(B162="","",IFERROR(VLOOKUP(B162,Projeqtor_Activity_List_Export!$A$2:$B$1001,2,FALSE),""))</f>
        <v/>
      </c>
      <c r="B162" s="37" t="str">
        <f t="shared" si="8"/>
        <v/>
      </c>
      <c r="C162" s="37">
        <f t="shared" si="6"/>
        <v>0</v>
      </c>
      <c r="D162" s="29">
        <f t="shared" si="7"/>
        <v>0</v>
      </c>
      <c r="E162" s="31"/>
      <c r="F162" s="31"/>
      <c r="G162" s="31"/>
      <c r="H162" s="31"/>
      <c r="I162" s="31"/>
      <c r="J162" s="31"/>
      <c r="K162" s="31"/>
    </row>
    <row r="163" spans="1:11">
      <c r="A163" s="28" t="str">
        <f>IF(B163="","",IFERROR(VLOOKUP(B163,Projeqtor_Activity_List_Export!$A$2:$B$1001,2,FALSE),""))</f>
        <v/>
      </c>
      <c r="B163" s="37" t="str">
        <f t="shared" si="8"/>
        <v/>
      </c>
      <c r="C163" s="37">
        <f t="shared" si="6"/>
        <v>0</v>
      </c>
      <c r="D163" s="29">
        <f t="shared" si="7"/>
        <v>0</v>
      </c>
      <c r="E163" s="31"/>
      <c r="F163" s="31"/>
      <c r="G163" s="31"/>
      <c r="H163" s="31"/>
      <c r="I163" s="31"/>
      <c r="J163" s="31"/>
      <c r="K163" s="31"/>
    </row>
    <row r="164" spans="1:11">
      <c r="A164" s="28" t="str">
        <f>IF(B164="","",IFERROR(VLOOKUP(B164,Projeqtor_Activity_List_Export!$A$2:$B$1001,2,FALSE),""))</f>
        <v/>
      </c>
      <c r="B164" s="37" t="str">
        <f t="shared" si="8"/>
        <v/>
      </c>
      <c r="C164" s="37">
        <f t="shared" si="6"/>
        <v>0</v>
      </c>
      <c r="D164" s="29">
        <f t="shared" si="7"/>
        <v>0</v>
      </c>
      <c r="E164" s="31"/>
      <c r="F164" s="31"/>
      <c r="G164" s="31"/>
      <c r="H164" s="31"/>
      <c r="I164" s="31"/>
      <c r="J164" s="31"/>
      <c r="K164" s="31"/>
    </row>
    <row r="165" spans="1:11">
      <c r="A165" s="28" t="str">
        <f>IF(B165="","",IFERROR(VLOOKUP(B165,Projeqtor_Activity_List_Export!$A$2:$B$1001,2,FALSE),""))</f>
        <v/>
      </c>
      <c r="B165" s="37" t="str">
        <f t="shared" si="8"/>
        <v/>
      </c>
      <c r="C165" s="37">
        <f t="shared" si="6"/>
        <v>0</v>
      </c>
      <c r="D165" s="29">
        <f t="shared" si="7"/>
        <v>0</v>
      </c>
      <c r="E165" s="31"/>
      <c r="F165" s="31"/>
      <c r="G165" s="31"/>
      <c r="H165" s="31"/>
      <c r="I165" s="31"/>
      <c r="J165" s="31"/>
      <c r="K165" s="31"/>
    </row>
    <row r="166" spans="1:11">
      <c r="A166" s="28" t="str">
        <f>IF(B166="","",IFERROR(VLOOKUP(B166,Projeqtor_Activity_List_Export!$A$2:$B$1001,2,FALSE),""))</f>
        <v/>
      </c>
      <c r="B166" s="37" t="str">
        <f t="shared" si="8"/>
        <v/>
      </c>
      <c r="C166" s="37">
        <f t="shared" si="6"/>
        <v>0</v>
      </c>
      <c r="D166" s="29">
        <f t="shared" si="7"/>
        <v>0</v>
      </c>
      <c r="E166" s="31"/>
      <c r="F166" s="31"/>
      <c r="G166" s="31"/>
      <c r="H166" s="31"/>
      <c r="I166" s="31"/>
      <c r="J166" s="31"/>
      <c r="K166" s="31"/>
    </row>
    <row r="167" spans="1:11">
      <c r="A167" s="28" t="str">
        <f>IF(B167="","",IFERROR(VLOOKUP(B167,Projeqtor_Activity_List_Export!$A$2:$B$1001,2,FALSE),""))</f>
        <v/>
      </c>
      <c r="B167" s="37" t="str">
        <f t="shared" si="8"/>
        <v/>
      </c>
      <c r="C167" s="37">
        <f t="shared" si="6"/>
        <v>0</v>
      </c>
      <c r="D167" s="29">
        <f t="shared" si="7"/>
        <v>0</v>
      </c>
      <c r="E167" s="31"/>
      <c r="F167" s="31"/>
      <c r="G167" s="31"/>
      <c r="H167" s="31"/>
      <c r="I167" s="31"/>
      <c r="J167" s="31"/>
      <c r="K167" s="31"/>
    </row>
    <row r="168" spans="1:11">
      <c r="A168" s="28" t="str">
        <f>IF(B168="","",IFERROR(VLOOKUP(B168,Projeqtor_Activity_List_Export!$A$2:$B$1001,2,FALSE),""))</f>
        <v/>
      </c>
      <c r="B168" s="37" t="str">
        <f t="shared" si="8"/>
        <v/>
      </c>
      <c r="C168" s="37">
        <f t="shared" si="6"/>
        <v>0</v>
      </c>
      <c r="D168" s="29">
        <f t="shared" si="7"/>
        <v>0</v>
      </c>
      <c r="E168" s="31"/>
      <c r="F168" s="31"/>
      <c r="G168" s="31"/>
      <c r="H168" s="31"/>
      <c r="I168" s="31"/>
      <c r="J168" s="31"/>
      <c r="K168" s="31"/>
    </row>
    <row r="169" spans="1:11">
      <c r="A169" s="28" t="str">
        <f>IF(B169="","",IFERROR(VLOOKUP(B169,Projeqtor_Activity_List_Export!$A$2:$B$1001,2,FALSE),""))</f>
        <v/>
      </c>
      <c r="B169" s="37" t="str">
        <f t="shared" si="8"/>
        <v/>
      </c>
      <c r="C169" s="37">
        <f t="shared" si="6"/>
        <v>0</v>
      </c>
      <c r="D169" s="29">
        <f t="shared" si="7"/>
        <v>0</v>
      </c>
      <c r="E169" s="31"/>
      <c r="F169" s="31"/>
      <c r="G169" s="31"/>
      <c r="H169" s="31"/>
      <c r="I169" s="31"/>
      <c r="J169" s="31"/>
      <c r="K169" s="31"/>
    </row>
    <row r="170" spans="1:11">
      <c r="A170" s="28" t="str">
        <f>IF(B170="","",IFERROR(VLOOKUP(B170,Projeqtor_Activity_List_Export!$A$2:$B$1001,2,FALSE),""))</f>
        <v/>
      </c>
      <c r="B170" s="37" t="str">
        <f t="shared" si="8"/>
        <v/>
      </c>
      <c r="C170" s="37">
        <f t="shared" si="6"/>
        <v>0</v>
      </c>
      <c r="D170" s="29">
        <f t="shared" si="7"/>
        <v>0</v>
      </c>
      <c r="E170" s="31"/>
      <c r="F170" s="31"/>
      <c r="G170" s="31"/>
      <c r="H170" s="31"/>
      <c r="I170" s="31"/>
      <c r="J170" s="31"/>
      <c r="K170" s="31"/>
    </row>
    <row r="171" spans="1:11">
      <c r="A171" s="28" t="str">
        <f>IF(B171="","",IFERROR(VLOOKUP(B171,Projeqtor_Activity_List_Export!$A$2:$B$1001,2,FALSE),""))</f>
        <v/>
      </c>
      <c r="B171" s="37" t="str">
        <f t="shared" si="8"/>
        <v/>
      </c>
      <c r="C171" s="37">
        <f t="shared" si="6"/>
        <v>0</v>
      </c>
      <c r="D171" s="29">
        <f t="shared" si="7"/>
        <v>0</v>
      </c>
      <c r="E171" s="31"/>
      <c r="F171" s="31"/>
      <c r="G171" s="31"/>
      <c r="H171" s="31"/>
      <c r="I171" s="31"/>
      <c r="J171" s="31"/>
      <c r="K171" s="31"/>
    </row>
    <row r="172" spans="1:11">
      <c r="A172" s="28" t="str">
        <f>IF(B172="","",IFERROR(VLOOKUP(B172,Projeqtor_Activity_List_Export!$A$2:$B$1001,2,FALSE),""))</f>
        <v/>
      </c>
      <c r="B172" s="37" t="str">
        <f t="shared" si="8"/>
        <v/>
      </c>
      <c r="C172" s="37">
        <f t="shared" si="6"/>
        <v>0</v>
      </c>
      <c r="D172" s="29">
        <f t="shared" si="7"/>
        <v>0</v>
      </c>
      <c r="E172" s="31"/>
      <c r="F172" s="31"/>
      <c r="G172" s="31"/>
      <c r="H172" s="31"/>
      <c r="I172" s="31"/>
      <c r="J172" s="31"/>
      <c r="K172" s="31"/>
    </row>
    <row r="173" spans="1:11">
      <c r="A173" s="28" t="str">
        <f>IF(B173="","",IFERROR(VLOOKUP(B173,Projeqtor_Activity_List_Export!$A$2:$B$1001,2,FALSE),""))</f>
        <v/>
      </c>
      <c r="B173" s="37" t="str">
        <f t="shared" si="8"/>
        <v/>
      </c>
      <c r="C173" s="37">
        <f t="shared" si="6"/>
        <v>0</v>
      </c>
      <c r="D173" s="29">
        <f t="shared" si="7"/>
        <v>0</v>
      </c>
      <c r="E173" s="31"/>
      <c r="F173" s="31"/>
      <c r="G173" s="31"/>
      <c r="H173" s="31"/>
      <c r="I173" s="31"/>
      <c r="J173" s="31"/>
      <c r="K173" s="31"/>
    </row>
    <row r="174" spans="1:11">
      <c r="A174" s="28" t="str">
        <f>IF(B174="","",IFERROR(VLOOKUP(B174,Projeqtor_Activity_List_Export!$A$2:$B$1001,2,FALSE),""))</f>
        <v/>
      </c>
      <c r="B174" s="37" t="str">
        <f t="shared" si="8"/>
        <v/>
      </c>
      <c r="C174" s="37">
        <f t="shared" si="6"/>
        <v>0</v>
      </c>
      <c r="D174" s="29">
        <f t="shared" si="7"/>
        <v>0</v>
      </c>
      <c r="E174" s="31"/>
      <c r="F174" s="31"/>
      <c r="G174" s="31"/>
      <c r="H174" s="31"/>
      <c r="I174" s="31"/>
      <c r="J174" s="31"/>
      <c r="K174" s="31"/>
    </row>
    <row r="175" spans="1:11">
      <c r="A175" s="28" t="str">
        <f>IF(B175="","",IFERROR(VLOOKUP(B175,Projeqtor_Activity_List_Export!$A$2:$B$1001,2,FALSE),""))</f>
        <v/>
      </c>
      <c r="B175" s="37" t="str">
        <f t="shared" si="8"/>
        <v/>
      </c>
      <c r="C175" s="37">
        <f t="shared" si="6"/>
        <v>0</v>
      </c>
      <c r="D175" s="29">
        <f t="shared" si="7"/>
        <v>0</v>
      </c>
      <c r="E175" s="31"/>
      <c r="F175" s="31"/>
      <c r="G175" s="31"/>
      <c r="H175" s="31"/>
      <c r="I175" s="31"/>
      <c r="J175" s="31"/>
      <c r="K175" s="31"/>
    </row>
    <row r="176" spans="1:11">
      <c r="A176" s="28" t="str">
        <f>IF(B176="","",IFERROR(VLOOKUP(B176,Projeqtor_Activity_List_Export!$A$2:$B$1001,2,FALSE),""))</f>
        <v/>
      </c>
      <c r="B176" s="37" t="str">
        <f t="shared" si="8"/>
        <v/>
      </c>
      <c r="C176" s="37">
        <f t="shared" si="6"/>
        <v>0</v>
      </c>
      <c r="D176" s="29">
        <f t="shared" si="7"/>
        <v>0</v>
      </c>
      <c r="E176" s="31"/>
      <c r="F176" s="31"/>
      <c r="G176" s="31"/>
      <c r="H176" s="31"/>
      <c r="I176" s="31"/>
      <c r="J176" s="31"/>
      <c r="K176" s="31"/>
    </row>
    <row r="177" spans="1:11">
      <c r="A177" s="28" t="str">
        <f>IF(B177="","",IFERROR(VLOOKUP(B177,Projeqtor_Activity_List_Export!$A$2:$B$1001,2,FALSE),""))</f>
        <v/>
      </c>
      <c r="B177" s="37" t="str">
        <f t="shared" si="8"/>
        <v/>
      </c>
      <c r="C177" s="37">
        <f t="shared" si="6"/>
        <v>0</v>
      </c>
      <c r="D177" s="29">
        <f t="shared" si="7"/>
        <v>0</v>
      </c>
      <c r="E177" s="31"/>
      <c r="F177" s="31"/>
      <c r="G177" s="31"/>
      <c r="H177" s="31"/>
      <c r="I177" s="31"/>
      <c r="J177" s="31"/>
      <c r="K177" s="31"/>
    </row>
    <row r="178" spans="1:11">
      <c r="A178" s="28" t="str">
        <f>IF(B178="","",IFERROR(VLOOKUP(B178,Projeqtor_Activity_List_Export!$A$2:$B$1001,2,FALSE),""))</f>
        <v/>
      </c>
      <c r="B178" s="37" t="str">
        <f t="shared" si="8"/>
        <v/>
      </c>
      <c r="C178" s="37">
        <f t="shared" si="6"/>
        <v>0</v>
      </c>
      <c r="D178" s="29">
        <f t="shared" si="7"/>
        <v>0</v>
      </c>
      <c r="E178" s="31"/>
      <c r="F178" s="31"/>
      <c r="G178" s="31"/>
      <c r="H178" s="31"/>
      <c r="I178" s="31"/>
      <c r="J178" s="31"/>
      <c r="K178" s="31"/>
    </row>
    <row r="179" spans="1:11">
      <c r="A179" s="28" t="str">
        <f>IF(B179="","",IFERROR(VLOOKUP(B179,Projeqtor_Activity_List_Export!$A$2:$B$1001,2,FALSE),""))</f>
        <v/>
      </c>
      <c r="B179" s="37" t="str">
        <f t="shared" si="8"/>
        <v/>
      </c>
      <c r="C179" s="37">
        <f t="shared" si="6"/>
        <v>0</v>
      </c>
      <c r="D179" s="29">
        <f t="shared" si="7"/>
        <v>0</v>
      </c>
      <c r="E179" s="31"/>
      <c r="F179" s="31"/>
      <c r="G179" s="31"/>
      <c r="H179" s="31"/>
      <c r="I179" s="31"/>
      <c r="J179" s="31"/>
      <c r="K179" s="31"/>
    </row>
    <row r="180" spans="1:11">
      <c r="A180" s="28" t="str">
        <f>IF(B180="","",IFERROR(VLOOKUP(B180,Projeqtor_Activity_List_Export!$A$2:$B$1001,2,FALSE),""))</f>
        <v/>
      </c>
      <c r="B180" s="37" t="str">
        <f t="shared" si="8"/>
        <v/>
      </c>
      <c r="C180" s="37">
        <f t="shared" si="6"/>
        <v>0</v>
      </c>
      <c r="D180" s="29">
        <f t="shared" si="7"/>
        <v>0</v>
      </c>
      <c r="E180" s="31"/>
      <c r="F180" s="31"/>
      <c r="G180" s="31"/>
      <c r="H180" s="31"/>
      <c r="I180" s="31"/>
      <c r="J180" s="31"/>
      <c r="K180" s="31"/>
    </row>
    <row r="181" spans="1:11">
      <c r="A181" s="28" t="str">
        <f>IF(B181="","",IFERROR(VLOOKUP(B181,Projeqtor_Activity_List_Export!$A$2:$B$1001,2,FALSE),""))</f>
        <v/>
      </c>
      <c r="B181" s="37" t="str">
        <f t="shared" si="8"/>
        <v/>
      </c>
      <c r="C181" s="37">
        <f t="shared" si="6"/>
        <v>0</v>
      </c>
      <c r="D181" s="29">
        <f t="shared" si="7"/>
        <v>0</v>
      </c>
      <c r="E181" s="31"/>
      <c r="F181" s="31"/>
      <c r="G181" s="31"/>
      <c r="H181" s="31"/>
      <c r="I181" s="31"/>
      <c r="J181" s="31"/>
      <c r="K181" s="31"/>
    </row>
    <row r="182" spans="1:11">
      <c r="A182" s="28" t="str">
        <f>IF(B182="","",IFERROR(VLOOKUP(B182,Projeqtor_Activity_List_Export!$A$2:$B$1001,2,FALSE),""))</f>
        <v/>
      </c>
      <c r="B182" s="37" t="str">
        <f t="shared" si="8"/>
        <v/>
      </c>
      <c r="C182" s="37">
        <f t="shared" si="6"/>
        <v>0</v>
      </c>
      <c r="D182" s="29">
        <f t="shared" si="7"/>
        <v>0</v>
      </c>
      <c r="E182" s="31"/>
      <c r="F182" s="31"/>
      <c r="G182" s="31"/>
      <c r="H182" s="31"/>
      <c r="I182" s="31"/>
      <c r="J182" s="31"/>
      <c r="K182" s="31"/>
    </row>
    <row r="183" spans="1:11">
      <c r="A183" s="28" t="str">
        <f>IF(B183="","",IFERROR(VLOOKUP(B183,Projeqtor_Activity_List_Export!$A$2:$B$1001,2,FALSE),""))</f>
        <v/>
      </c>
      <c r="B183" s="37" t="str">
        <f t="shared" si="8"/>
        <v/>
      </c>
      <c r="C183" s="37">
        <f t="shared" si="6"/>
        <v>0</v>
      </c>
      <c r="D183" s="29">
        <f t="shared" si="7"/>
        <v>0</v>
      </c>
      <c r="E183" s="31"/>
      <c r="F183" s="31"/>
      <c r="G183" s="31"/>
      <c r="H183" s="31"/>
      <c r="I183" s="31"/>
      <c r="J183" s="31"/>
      <c r="K183" s="31"/>
    </row>
    <row r="184" spans="1:11">
      <c r="A184" s="28" t="str">
        <f>IF(B184="","",IFERROR(VLOOKUP(B184,Projeqtor_Activity_List_Export!$A$2:$B$1001,2,FALSE),""))</f>
        <v/>
      </c>
      <c r="B184" s="37" t="str">
        <f t="shared" si="8"/>
        <v/>
      </c>
      <c r="C184" s="37">
        <f t="shared" si="6"/>
        <v>0</v>
      </c>
      <c r="D184" s="29">
        <f t="shared" si="7"/>
        <v>0</v>
      </c>
      <c r="E184" s="31"/>
      <c r="F184" s="31"/>
      <c r="G184" s="31"/>
      <c r="H184" s="31"/>
      <c r="I184" s="31"/>
      <c r="J184" s="31"/>
      <c r="K184" s="31"/>
    </row>
    <row r="185" spans="1:11">
      <c r="A185" s="28" t="str">
        <f>IF(B185="","",IFERROR(VLOOKUP(B185,Projeqtor_Activity_List_Export!$A$2:$B$1001,2,FALSE),""))</f>
        <v/>
      </c>
      <c r="B185" s="37" t="str">
        <f t="shared" si="8"/>
        <v/>
      </c>
      <c r="C185" s="37">
        <f t="shared" si="6"/>
        <v>0</v>
      </c>
      <c r="D185" s="29">
        <f t="shared" si="7"/>
        <v>0</v>
      </c>
      <c r="E185" s="31"/>
      <c r="F185" s="31"/>
      <c r="G185" s="31"/>
      <c r="H185" s="31"/>
      <c r="I185" s="31"/>
      <c r="J185" s="31"/>
      <c r="K185" s="31"/>
    </row>
    <row r="186" spans="1:11">
      <c r="A186" s="28" t="str">
        <f>IF(B186="","",IFERROR(VLOOKUP(B186,Projeqtor_Activity_List_Export!$A$2:$B$1001,2,FALSE),""))</f>
        <v/>
      </c>
      <c r="B186" s="37" t="str">
        <f t="shared" si="8"/>
        <v/>
      </c>
      <c r="C186" s="37">
        <f t="shared" si="6"/>
        <v>0</v>
      </c>
      <c r="D186" s="29">
        <f t="shared" si="7"/>
        <v>0</v>
      </c>
      <c r="E186" s="31"/>
      <c r="F186" s="31"/>
      <c r="G186" s="31"/>
      <c r="H186" s="31"/>
      <c r="I186" s="31"/>
      <c r="J186" s="31"/>
      <c r="K186" s="31"/>
    </row>
    <row r="187" spans="1:11">
      <c r="A187" s="28" t="str">
        <f>IF(B187="","",IFERROR(VLOOKUP(B187,Projeqtor_Activity_List_Export!$A$2:$B$1001,2,FALSE),""))</f>
        <v/>
      </c>
      <c r="B187" s="37" t="str">
        <f t="shared" si="8"/>
        <v/>
      </c>
      <c r="C187" s="37">
        <f t="shared" si="6"/>
        <v>0</v>
      </c>
      <c r="D187" s="29">
        <f t="shared" si="7"/>
        <v>0</v>
      </c>
      <c r="E187" s="31"/>
      <c r="F187" s="31"/>
      <c r="G187" s="31"/>
      <c r="H187" s="31"/>
      <c r="I187" s="31"/>
      <c r="J187" s="31"/>
      <c r="K187" s="31"/>
    </row>
    <row r="188" spans="1:11">
      <c r="A188" s="28" t="str">
        <f>IF(B188="","",IFERROR(VLOOKUP(B188,Projeqtor_Activity_List_Export!$A$2:$B$1001,2,FALSE),""))</f>
        <v/>
      </c>
      <c r="B188" s="37" t="str">
        <f t="shared" si="8"/>
        <v/>
      </c>
      <c r="C188" s="37">
        <f t="shared" si="6"/>
        <v>0</v>
      </c>
      <c r="D188" s="29">
        <f t="shared" si="7"/>
        <v>0</v>
      </c>
      <c r="E188" s="31"/>
      <c r="F188" s="31"/>
      <c r="G188" s="31"/>
      <c r="H188" s="31"/>
      <c r="I188" s="31"/>
      <c r="J188" s="31"/>
      <c r="K188" s="31"/>
    </row>
    <row r="189" spans="1:11">
      <c r="A189" s="28" t="str">
        <f>IF(B189="","",IFERROR(VLOOKUP(B189,Projeqtor_Activity_List_Export!$A$2:$B$1001,2,FALSE),""))</f>
        <v/>
      </c>
      <c r="B189" s="37" t="str">
        <f t="shared" si="8"/>
        <v/>
      </c>
      <c r="C189" s="37">
        <f t="shared" si="6"/>
        <v>0</v>
      </c>
      <c r="D189" s="29">
        <f t="shared" si="7"/>
        <v>0</v>
      </c>
      <c r="E189" s="31"/>
      <c r="F189" s="31"/>
      <c r="G189" s="31"/>
      <c r="H189" s="31"/>
      <c r="I189" s="31"/>
      <c r="J189" s="31"/>
      <c r="K189" s="31"/>
    </row>
    <row r="190" spans="1:11">
      <c r="A190" s="28" t="str">
        <f>IF(B190="","",IFERROR(VLOOKUP(B190,Projeqtor_Activity_List_Export!$A$2:$B$1001,2,FALSE),""))</f>
        <v/>
      </c>
      <c r="B190" s="37" t="str">
        <f t="shared" si="8"/>
        <v/>
      </c>
      <c r="C190" s="37">
        <f t="shared" si="6"/>
        <v>0</v>
      </c>
      <c r="D190" s="29">
        <f t="shared" si="7"/>
        <v>0</v>
      </c>
      <c r="E190" s="31"/>
      <c r="F190" s="31"/>
      <c r="G190" s="31"/>
      <c r="H190" s="31"/>
      <c r="I190" s="31"/>
      <c r="J190" s="31"/>
      <c r="K190" s="31"/>
    </row>
    <row r="191" spans="1:11">
      <c r="A191" s="28" t="str">
        <f>IF(B191="","",IFERROR(VLOOKUP(B191,Projeqtor_Activity_List_Export!$A$2:$B$1001,2,FALSE),""))</f>
        <v/>
      </c>
      <c r="B191" s="37" t="str">
        <f t="shared" si="8"/>
        <v/>
      </c>
      <c r="C191" s="37">
        <f t="shared" si="6"/>
        <v>0</v>
      </c>
      <c r="D191" s="29">
        <f t="shared" si="7"/>
        <v>0</v>
      </c>
      <c r="E191" s="31"/>
      <c r="F191" s="31"/>
      <c r="G191" s="31"/>
      <c r="H191" s="31"/>
      <c r="I191" s="31"/>
      <c r="J191" s="31"/>
      <c r="K191" s="31"/>
    </row>
    <row r="192" spans="1:11">
      <c r="A192" s="28" t="str">
        <f>IF(B192="","",IFERROR(VLOOKUP(B192,Projeqtor_Activity_List_Export!$A$2:$B$1001,2,FALSE),""))</f>
        <v/>
      </c>
      <c r="B192" s="37" t="str">
        <f t="shared" si="8"/>
        <v/>
      </c>
      <c r="C192" s="37">
        <f t="shared" si="6"/>
        <v>0</v>
      </c>
      <c r="D192" s="29">
        <f t="shared" si="7"/>
        <v>0</v>
      </c>
      <c r="E192" s="31"/>
      <c r="F192" s="31"/>
      <c r="G192" s="31"/>
      <c r="H192" s="31"/>
      <c r="I192" s="31"/>
      <c r="J192" s="31"/>
      <c r="K192" s="31"/>
    </row>
    <row r="193" spans="1:11">
      <c r="A193" s="28" t="str">
        <f>IF(B193="","",IFERROR(VLOOKUP(B193,Projeqtor_Activity_List_Export!$A$2:$B$1001,2,FALSE),""))</f>
        <v/>
      </c>
      <c r="B193" s="37" t="str">
        <f t="shared" si="8"/>
        <v/>
      </c>
      <c r="C193" s="37">
        <f t="shared" si="6"/>
        <v>0</v>
      </c>
      <c r="D193" s="29">
        <f t="shared" si="7"/>
        <v>0</v>
      </c>
      <c r="E193" s="31"/>
      <c r="F193" s="31"/>
      <c r="G193" s="31"/>
      <c r="H193" s="31"/>
      <c r="I193" s="31"/>
      <c r="J193" s="31"/>
      <c r="K193" s="31"/>
    </row>
    <row r="194" spans="1:11">
      <c r="A194" s="28" t="str">
        <f>IF(B194="","",IFERROR(VLOOKUP(B194,Projeqtor_Activity_List_Export!$A$2:$B$1001,2,FALSE),""))</f>
        <v/>
      </c>
      <c r="B194" s="37" t="str">
        <f t="shared" si="8"/>
        <v/>
      </c>
      <c r="C194" s="37">
        <f t="shared" si="6"/>
        <v>0</v>
      </c>
      <c r="D194" s="29">
        <f t="shared" si="7"/>
        <v>0</v>
      </c>
      <c r="E194" s="31"/>
      <c r="F194" s="31"/>
      <c r="G194" s="31"/>
      <c r="H194" s="31"/>
      <c r="I194" s="31"/>
      <c r="J194" s="31"/>
      <c r="K194" s="31"/>
    </row>
    <row r="195" spans="1:11">
      <c r="A195" s="28" t="str">
        <f>IF(B195="","",IFERROR(VLOOKUP(B195,Projeqtor_Activity_List_Export!$A$2:$B$1001,2,FALSE),""))</f>
        <v/>
      </c>
      <c r="B195" s="37" t="str">
        <f t="shared" si="8"/>
        <v/>
      </c>
      <c r="C195" s="37">
        <f t="shared" ref="C195:C258" si="9">IF(B195="",0,IF(LEN(B195)&gt;100,1,0))</f>
        <v>0</v>
      </c>
      <c r="D195" s="29">
        <f t="shared" ref="D195:D258" si="10">IF(B195="",0,IF(COUNTIF($B$2:$B$1001,B195)&gt;1,1,0))</f>
        <v>0</v>
      </c>
      <c r="E195" s="31"/>
      <c r="F195" s="31"/>
      <c r="G195" s="31"/>
      <c r="H195" s="31"/>
      <c r="I195" s="31"/>
      <c r="J195" s="31"/>
      <c r="K195" s="31"/>
    </row>
    <row r="196" spans="1:11">
      <c r="A196" s="28" t="str">
        <f>IF(B196="","",IFERROR(VLOOKUP(B196,Projeqtor_Activity_List_Export!$A$2:$B$1001,2,FALSE),""))</f>
        <v/>
      </c>
      <c r="B196" s="37" t="str">
        <f t="shared" si="8"/>
        <v/>
      </c>
      <c r="C196" s="37">
        <f t="shared" si="9"/>
        <v>0</v>
      </c>
      <c r="D196" s="29">
        <f t="shared" si="10"/>
        <v>0</v>
      </c>
      <c r="E196" s="31"/>
      <c r="F196" s="31"/>
      <c r="G196" s="31"/>
      <c r="H196" s="31"/>
      <c r="I196" s="31"/>
      <c r="J196" s="31"/>
      <c r="K196" s="31"/>
    </row>
    <row r="197" spans="1:11">
      <c r="A197" s="28" t="str">
        <f>IF(B197="","",IFERROR(VLOOKUP(B197,Projeqtor_Activity_List_Export!$A$2:$B$1001,2,FALSE),""))</f>
        <v/>
      </c>
      <c r="B197" s="37" t="str">
        <f t="shared" ref="B197:B260" si="11">TRIM(F197)</f>
        <v/>
      </c>
      <c r="C197" s="37">
        <f t="shared" si="9"/>
        <v>0</v>
      </c>
      <c r="D197" s="29">
        <f t="shared" si="10"/>
        <v>0</v>
      </c>
      <c r="E197" s="31"/>
      <c r="F197" s="31"/>
      <c r="G197" s="31"/>
      <c r="H197" s="31"/>
      <c r="I197" s="31"/>
      <c r="J197" s="31"/>
      <c r="K197" s="31"/>
    </row>
    <row r="198" spans="1:11">
      <c r="A198" s="28" t="str">
        <f>IF(B198="","",IFERROR(VLOOKUP(B198,Projeqtor_Activity_List_Export!$A$2:$B$1001,2,FALSE),""))</f>
        <v/>
      </c>
      <c r="B198" s="37" t="str">
        <f t="shared" si="11"/>
        <v/>
      </c>
      <c r="C198" s="37">
        <f t="shared" si="9"/>
        <v>0</v>
      </c>
      <c r="D198" s="29">
        <f t="shared" si="10"/>
        <v>0</v>
      </c>
      <c r="E198" s="31"/>
      <c r="F198" s="31"/>
      <c r="G198" s="31"/>
      <c r="H198" s="31"/>
      <c r="I198" s="31"/>
      <c r="J198" s="31"/>
      <c r="K198" s="31"/>
    </row>
    <row r="199" spans="1:11">
      <c r="A199" s="28" t="str">
        <f>IF(B199="","",IFERROR(VLOOKUP(B199,Projeqtor_Activity_List_Export!$A$2:$B$1001,2,FALSE),""))</f>
        <v/>
      </c>
      <c r="B199" s="37" t="str">
        <f t="shared" si="11"/>
        <v/>
      </c>
      <c r="C199" s="37">
        <f t="shared" si="9"/>
        <v>0</v>
      </c>
      <c r="D199" s="29">
        <f t="shared" si="10"/>
        <v>0</v>
      </c>
      <c r="E199" s="31"/>
      <c r="F199" s="31"/>
      <c r="G199" s="31"/>
      <c r="H199" s="31"/>
      <c r="I199" s="31"/>
      <c r="J199" s="31"/>
      <c r="K199" s="31"/>
    </row>
    <row r="200" spans="1:11">
      <c r="A200" s="28" t="str">
        <f>IF(B200="","",IFERROR(VLOOKUP(B200,Projeqtor_Activity_List_Export!$A$2:$B$1001,2,FALSE),""))</f>
        <v/>
      </c>
      <c r="B200" s="37" t="str">
        <f t="shared" si="11"/>
        <v/>
      </c>
      <c r="C200" s="37">
        <f t="shared" si="9"/>
        <v>0</v>
      </c>
      <c r="D200" s="29">
        <f t="shared" si="10"/>
        <v>0</v>
      </c>
      <c r="E200" s="31"/>
      <c r="F200" s="31"/>
      <c r="G200" s="31"/>
      <c r="H200" s="31"/>
      <c r="I200" s="31"/>
      <c r="J200" s="31"/>
      <c r="K200" s="31"/>
    </row>
    <row r="201" spans="1:11">
      <c r="A201" s="28" t="str">
        <f>IF(B201="","",IFERROR(VLOOKUP(B201,Projeqtor_Activity_List_Export!$A$2:$B$1001,2,FALSE),""))</f>
        <v/>
      </c>
      <c r="B201" s="37" t="str">
        <f t="shared" si="11"/>
        <v/>
      </c>
      <c r="C201" s="37">
        <f t="shared" si="9"/>
        <v>0</v>
      </c>
      <c r="D201" s="29">
        <f t="shared" si="10"/>
        <v>0</v>
      </c>
      <c r="E201" s="31"/>
      <c r="F201" s="31"/>
      <c r="G201" s="31"/>
      <c r="H201" s="31"/>
      <c r="I201" s="31"/>
      <c r="J201" s="31"/>
      <c r="K201" s="31"/>
    </row>
    <row r="202" spans="1:11">
      <c r="A202" s="28" t="str">
        <f>IF(B202="","",IFERROR(VLOOKUP(B202,Projeqtor_Activity_List_Export!$A$2:$B$1001,2,FALSE),""))</f>
        <v/>
      </c>
      <c r="B202" s="37" t="str">
        <f t="shared" si="11"/>
        <v/>
      </c>
      <c r="C202" s="37">
        <f t="shared" si="9"/>
        <v>0</v>
      </c>
      <c r="D202" s="29">
        <f t="shared" si="10"/>
        <v>0</v>
      </c>
      <c r="E202" s="31"/>
      <c r="F202" s="31"/>
      <c r="G202" s="31"/>
      <c r="H202" s="31"/>
      <c r="I202" s="31"/>
      <c r="J202" s="31"/>
      <c r="K202" s="31"/>
    </row>
    <row r="203" spans="1:11">
      <c r="A203" s="28" t="str">
        <f>IF(B203="","",IFERROR(VLOOKUP(B203,Projeqtor_Activity_List_Export!$A$2:$B$1001,2,FALSE),""))</f>
        <v/>
      </c>
      <c r="B203" s="37" t="str">
        <f t="shared" si="11"/>
        <v/>
      </c>
      <c r="C203" s="37">
        <f t="shared" si="9"/>
        <v>0</v>
      </c>
      <c r="D203" s="29">
        <f t="shared" si="10"/>
        <v>0</v>
      </c>
      <c r="E203" s="31"/>
      <c r="F203" s="31"/>
      <c r="G203" s="31"/>
      <c r="H203" s="31"/>
      <c r="I203" s="31"/>
      <c r="J203" s="31"/>
      <c r="K203" s="31"/>
    </row>
    <row r="204" spans="1:11">
      <c r="A204" s="28" t="str">
        <f>IF(B204="","",IFERROR(VLOOKUP(B204,Projeqtor_Activity_List_Export!$A$2:$B$1001,2,FALSE),""))</f>
        <v/>
      </c>
      <c r="B204" s="37" t="str">
        <f t="shared" si="11"/>
        <v/>
      </c>
      <c r="C204" s="37">
        <f t="shared" si="9"/>
        <v>0</v>
      </c>
      <c r="D204" s="29">
        <f t="shared" si="10"/>
        <v>0</v>
      </c>
      <c r="E204" s="31"/>
      <c r="F204" s="31"/>
      <c r="G204" s="31"/>
      <c r="H204" s="31"/>
      <c r="I204" s="31"/>
      <c r="J204" s="31"/>
      <c r="K204" s="31"/>
    </row>
    <row r="205" spans="1:11">
      <c r="A205" s="28" t="str">
        <f>IF(B205="","",IFERROR(VLOOKUP(B205,Projeqtor_Activity_List_Export!$A$2:$B$1001,2,FALSE),""))</f>
        <v/>
      </c>
      <c r="B205" s="37" t="str">
        <f t="shared" si="11"/>
        <v/>
      </c>
      <c r="C205" s="37">
        <f t="shared" si="9"/>
        <v>0</v>
      </c>
      <c r="D205" s="29">
        <f t="shared" si="10"/>
        <v>0</v>
      </c>
      <c r="E205" s="31"/>
      <c r="F205" s="31"/>
      <c r="G205" s="31"/>
      <c r="H205" s="31"/>
      <c r="I205" s="31"/>
      <c r="J205" s="31"/>
      <c r="K205" s="31"/>
    </row>
    <row r="206" spans="1:11">
      <c r="A206" s="28" t="str">
        <f>IF(B206="","",IFERROR(VLOOKUP(B206,Projeqtor_Activity_List_Export!$A$2:$B$1001,2,FALSE),""))</f>
        <v/>
      </c>
      <c r="B206" s="37" t="str">
        <f t="shared" si="11"/>
        <v/>
      </c>
      <c r="C206" s="37">
        <f t="shared" si="9"/>
        <v>0</v>
      </c>
      <c r="D206" s="29">
        <f t="shared" si="10"/>
        <v>0</v>
      </c>
      <c r="E206" s="31"/>
      <c r="F206" s="31"/>
      <c r="G206" s="31"/>
      <c r="H206" s="31"/>
      <c r="I206" s="31"/>
      <c r="J206" s="31"/>
      <c r="K206" s="31"/>
    </row>
    <row r="207" spans="1:11">
      <c r="A207" s="28" t="str">
        <f>IF(B207="","",IFERROR(VLOOKUP(B207,Projeqtor_Activity_List_Export!$A$2:$B$1001,2,FALSE),""))</f>
        <v/>
      </c>
      <c r="B207" s="37" t="str">
        <f t="shared" si="11"/>
        <v/>
      </c>
      <c r="C207" s="37">
        <f t="shared" si="9"/>
        <v>0</v>
      </c>
      <c r="D207" s="29">
        <f t="shared" si="10"/>
        <v>0</v>
      </c>
      <c r="E207" s="31"/>
      <c r="F207" s="31"/>
      <c r="G207" s="31"/>
      <c r="H207" s="31"/>
      <c r="I207" s="31"/>
      <c r="J207" s="31"/>
      <c r="K207" s="31"/>
    </row>
    <row r="208" spans="1:11">
      <c r="A208" s="28" t="str">
        <f>IF(B208="","",IFERROR(VLOOKUP(B208,Projeqtor_Activity_List_Export!$A$2:$B$1001,2,FALSE),""))</f>
        <v/>
      </c>
      <c r="B208" s="37" t="str">
        <f t="shared" si="11"/>
        <v/>
      </c>
      <c r="C208" s="37">
        <f t="shared" si="9"/>
        <v>0</v>
      </c>
      <c r="D208" s="29">
        <f t="shared" si="10"/>
        <v>0</v>
      </c>
      <c r="E208" s="31"/>
      <c r="F208" s="31"/>
      <c r="G208" s="31"/>
      <c r="H208" s="31"/>
      <c r="I208" s="31"/>
      <c r="J208" s="31"/>
      <c r="K208" s="31"/>
    </row>
    <row r="209" spans="1:11">
      <c r="A209" s="28" t="str">
        <f>IF(B209="","",IFERROR(VLOOKUP(B209,Projeqtor_Activity_List_Export!$A$2:$B$1001,2,FALSE),""))</f>
        <v/>
      </c>
      <c r="B209" s="37" t="str">
        <f t="shared" si="11"/>
        <v/>
      </c>
      <c r="C209" s="37">
        <f t="shared" si="9"/>
        <v>0</v>
      </c>
      <c r="D209" s="29">
        <f t="shared" si="10"/>
        <v>0</v>
      </c>
      <c r="E209" s="31"/>
      <c r="F209" s="31"/>
      <c r="G209" s="31"/>
      <c r="H209" s="31"/>
      <c r="I209" s="31"/>
      <c r="J209" s="31"/>
      <c r="K209" s="31"/>
    </row>
    <row r="210" spans="1:11">
      <c r="A210" s="28" t="str">
        <f>IF(B210="","",IFERROR(VLOOKUP(B210,Projeqtor_Activity_List_Export!$A$2:$B$1001,2,FALSE),""))</f>
        <v/>
      </c>
      <c r="B210" s="37" t="str">
        <f t="shared" si="11"/>
        <v/>
      </c>
      <c r="C210" s="37">
        <f t="shared" si="9"/>
        <v>0</v>
      </c>
      <c r="D210" s="29">
        <f t="shared" si="10"/>
        <v>0</v>
      </c>
      <c r="E210" s="31"/>
      <c r="F210" s="31"/>
      <c r="G210" s="31"/>
      <c r="H210" s="31"/>
      <c r="I210" s="31"/>
      <c r="J210" s="31"/>
      <c r="K210" s="31"/>
    </row>
    <row r="211" spans="1:11">
      <c r="A211" s="28" t="str">
        <f>IF(B211="","",IFERROR(VLOOKUP(B211,Projeqtor_Activity_List_Export!$A$2:$B$1001,2,FALSE),""))</f>
        <v/>
      </c>
      <c r="B211" s="37" t="str">
        <f t="shared" si="11"/>
        <v/>
      </c>
      <c r="C211" s="37">
        <f t="shared" si="9"/>
        <v>0</v>
      </c>
      <c r="D211" s="29">
        <f t="shared" si="10"/>
        <v>0</v>
      </c>
      <c r="E211" s="31"/>
      <c r="F211" s="31"/>
      <c r="G211" s="31"/>
      <c r="H211" s="31"/>
      <c r="I211" s="31"/>
      <c r="J211" s="31"/>
      <c r="K211" s="31"/>
    </row>
    <row r="212" spans="1:11">
      <c r="A212" s="28" t="str">
        <f>IF(B212="","",IFERROR(VLOOKUP(B212,Projeqtor_Activity_List_Export!$A$2:$B$1001,2,FALSE),""))</f>
        <v/>
      </c>
      <c r="B212" s="37" t="str">
        <f t="shared" si="11"/>
        <v/>
      </c>
      <c r="C212" s="37">
        <f t="shared" si="9"/>
        <v>0</v>
      </c>
      <c r="D212" s="29">
        <f t="shared" si="10"/>
        <v>0</v>
      </c>
      <c r="E212" s="31"/>
      <c r="F212" s="31"/>
      <c r="G212" s="31"/>
      <c r="H212" s="31"/>
      <c r="I212" s="31"/>
      <c r="J212" s="31"/>
      <c r="K212" s="31"/>
    </row>
    <row r="213" spans="1:11">
      <c r="A213" s="28" t="str">
        <f>IF(B213="","",IFERROR(VLOOKUP(B213,Projeqtor_Activity_List_Export!$A$2:$B$1001,2,FALSE),""))</f>
        <v/>
      </c>
      <c r="B213" s="37" t="str">
        <f t="shared" si="11"/>
        <v/>
      </c>
      <c r="C213" s="37">
        <f t="shared" si="9"/>
        <v>0</v>
      </c>
      <c r="D213" s="29">
        <f t="shared" si="10"/>
        <v>0</v>
      </c>
      <c r="E213" s="31"/>
      <c r="F213" s="31"/>
      <c r="G213" s="31"/>
      <c r="H213" s="31"/>
      <c r="I213" s="31"/>
      <c r="J213" s="31"/>
      <c r="K213" s="31"/>
    </row>
    <row r="214" spans="1:11">
      <c r="A214" s="28" t="str">
        <f>IF(B214="","",IFERROR(VLOOKUP(B214,Projeqtor_Activity_List_Export!$A$2:$B$1001,2,FALSE),""))</f>
        <v/>
      </c>
      <c r="B214" s="37" t="str">
        <f t="shared" si="11"/>
        <v/>
      </c>
      <c r="C214" s="37">
        <f t="shared" si="9"/>
        <v>0</v>
      </c>
      <c r="D214" s="29">
        <f t="shared" si="10"/>
        <v>0</v>
      </c>
      <c r="E214" s="31"/>
      <c r="F214" s="31"/>
      <c r="G214" s="31"/>
      <c r="H214" s="31"/>
      <c r="I214" s="31"/>
      <c r="J214" s="31"/>
      <c r="K214" s="31"/>
    </row>
    <row r="215" spans="1:11">
      <c r="A215" s="28" t="str">
        <f>IF(B215="","",IFERROR(VLOOKUP(B215,Projeqtor_Activity_List_Export!$A$2:$B$1001,2,FALSE),""))</f>
        <v/>
      </c>
      <c r="B215" s="37" t="str">
        <f t="shared" si="11"/>
        <v/>
      </c>
      <c r="C215" s="37">
        <f t="shared" si="9"/>
        <v>0</v>
      </c>
      <c r="D215" s="29">
        <f t="shared" si="10"/>
        <v>0</v>
      </c>
      <c r="E215" s="31"/>
      <c r="F215" s="31"/>
      <c r="G215" s="31"/>
      <c r="H215" s="31"/>
      <c r="I215" s="31"/>
      <c r="J215" s="31"/>
      <c r="K215" s="31"/>
    </row>
    <row r="216" spans="1:11">
      <c r="A216" s="28" t="str">
        <f>IF(B216="","",IFERROR(VLOOKUP(B216,Projeqtor_Activity_List_Export!$A$2:$B$1001,2,FALSE),""))</f>
        <v/>
      </c>
      <c r="B216" s="37" t="str">
        <f t="shared" si="11"/>
        <v/>
      </c>
      <c r="C216" s="37">
        <f t="shared" si="9"/>
        <v>0</v>
      </c>
      <c r="D216" s="29">
        <f t="shared" si="10"/>
        <v>0</v>
      </c>
      <c r="E216" s="31"/>
      <c r="F216" s="31"/>
      <c r="G216" s="31"/>
      <c r="H216" s="31"/>
      <c r="I216" s="31"/>
      <c r="J216" s="31"/>
      <c r="K216" s="31"/>
    </row>
    <row r="217" spans="1:11">
      <c r="A217" s="28" t="str">
        <f>IF(B217="","",IFERROR(VLOOKUP(B217,Projeqtor_Activity_List_Export!$A$2:$B$1001,2,FALSE),""))</f>
        <v/>
      </c>
      <c r="B217" s="37" t="str">
        <f t="shared" si="11"/>
        <v/>
      </c>
      <c r="C217" s="37">
        <f t="shared" si="9"/>
        <v>0</v>
      </c>
      <c r="D217" s="29">
        <f t="shared" si="10"/>
        <v>0</v>
      </c>
      <c r="E217" s="31"/>
      <c r="F217" s="31"/>
      <c r="G217" s="31"/>
      <c r="H217" s="31"/>
      <c r="I217" s="31"/>
      <c r="J217" s="31"/>
      <c r="K217" s="31"/>
    </row>
    <row r="218" spans="1:11">
      <c r="A218" s="28" t="str">
        <f>IF(B218="","",IFERROR(VLOOKUP(B218,Projeqtor_Activity_List_Export!$A$2:$B$1001,2,FALSE),""))</f>
        <v/>
      </c>
      <c r="B218" s="37" t="str">
        <f t="shared" si="11"/>
        <v/>
      </c>
      <c r="C218" s="37">
        <f t="shared" si="9"/>
        <v>0</v>
      </c>
      <c r="D218" s="29">
        <f t="shared" si="10"/>
        <v>0</v>
      </c>
      <c r="E218" s="31"/>
      <c r="F218" s="31"/>
      <c r="G218" s="31"/>
      <c r="H218" s="31"/>
      <c r="I218" s="31"/>
      <c r="J218" s="31"/>
      <c r="K218" s="31"/>
    </row>
    <row r="219" spans="1:11">
      <c r="A219" s="28" t="str">
        <f>IF(B219="","",IFERROR(VLOOKUP(B219,Projeqtor_Activity_List_Export!$A$2:$B$1001,2,FALSE),""))</f>
        <v/>
      </c>
      <c r="B219" s="37" t="str">
        <f t="shared" si="11"/>
        <v/>
      </c>
      <c r="C219" s="37">
        <f t="shared" si="9"/>
        <v>0</v>
      </c>
      <c r="D219" s="29">
        <f t="shared" si="10"/>
        <v>0</v>
      </c>
      <c r="E219" s="31"/>
      <c r="F219" s="31"/>
      <c r="G219" s="31"/>
      <c r="H219" s="31"/>
      <c r="I219" s="31"/>
      <c r="J219" s="31"/>
      <c r="K219" s="31"/>
    </row>
    <row r="220" spans="1:11">
      <c r="A220" s="28" t="str">
        <f>IF(B220="","",IFERROR(VLOOKUP(B220,Projeqtor_Activity_List_Export!$A$2:$B$1001,2,FALSE),""))</f>
        <v/>
      </c>
      <c r="B220" s="37" t="str">
        <f t="shared" si="11"/>
        <v/>
      </c>
      <c r="C220" s="37">
        <f t="shared" si="9"/>
        <v>0</v>
      </c>
      <c r="D220" s="29">
        <f t="shared" si="10"/>
        <v>0</v>
      </c>
      <c r="E220" s="31"/>
      <c r="F220" s="31"/>
      <c r="G220" s="31"/>
      <c r="H220" s="31"/>
      <c r="I220" s="31"/>
      <c r="J220" s="31"/>
      <c r="K220" s="31"/>
    </row>
    <row r="221" spans="1:11">
      <c r="A221" s="28" t="str">
        <f>IF(B221="","",IFERROR(VLOOKUP(B221,Projeqtor_Activity_List_Export!$A$2:$B$1001,2,FALSE),""))</f>
        <v/>
      </c>
      <c r="B221" s="37" t="str">
        <f t="shared" si="11"/>
        <v/>
      </c>
      <c r="C221" s="37">
        <f t="shared" si="9"/>
        <v>0</v>
      </c>
      <c r="D221" s="29">
        <f t="shared" si="10"/>
        <v>0</v>
      </c>
      <c r="E221" s="31"/>
      <c r="F221" s="31"/>
      <c r="G221" s="31"/>
      <c r="H221" s="31"/>
      <c r="I221" s="31"/>
      <c r="J221" s="31"/>
      <c r="K221" s="31"/>
    </row>
    <row r="222" spans="1:11">
      <c r="A222" s="28" t="str">
        <f>IF(B222="","",IFERROR(VLOOKUP(B222,Projeqtor_Activity_List_Export!$A$2:$B$1001,2,FALSE),""))</f>
        <v/>
      </c>
      <c r="B222" s="37" t="str">
        <f t="shared" si="11"/>
        <v/>
      </c>
      <c r="C222" s="37">
        <f t="shared" si="9"/>
        <v>0</v>
      </c>
      <c r="D222" s="29">
        <f t="shared" si="10"/>
        <v>0</v>
      </c>
      <c r="E222" s="31"/>
      <c r="F222" s="31"/>
      <c r="G222" s="31"/>
      <c r="H222" s="31"/>
      <c r="I222" s="31"/>
      <c r="J222" s="31"/>
      <c r="K222" s="31"/>
    </row>
    <row r="223" spans="1:11">
      <c r="A223" s="28" t="str">
        <f>IF(B223="","",IFERROR(VLOOKUP(B223,Projeqtor_Activity_List_Export!$A$2:$B$1001,2,FALSE),""))</f>
        <v/>
      </c>
      <c r="B223" s="37" t="str">
        <f t="shared" si="11"/>
        <v/>
      </c>
      <c r="C223" s="37">
        <f t="shared" si="9"/>
        <v>0</v>
      </c>
      <c r="D223" s="29">
        <f t="shared" si="10"/>
        <v>0</v>
      </c>
      <c r="E223" s="31"/>
      <c r="F223" s="31"/>
      <c r="G223" s="31"/>
      <c r="H223" s="31"/>
      <c r="I223" s="31"/>
      <c r="J223" s="31"/>
      <c r="K223" s="31"/>
    </row>
    <row r="224" spans="1:11">
      <c r="A224" s="28" t="str">
        <f>IF(B224="","",IFERROR(VLOOKUP(B224,Projeqtor_Activity_List_Export!$A$2:$B$1001,2,FALSE),""))</f>
        <v/>
      </c>
      <c r="B224" s="37" t="str">
        <f t="shared" si="11"/>
        <v/>
      </c>
      <c r="C224" s="37">
        <f t="shared" si="9"/>
        <v>0</v>
      </c>
      <c r="D224" s="29">
        <f t="shared" si="10"/>
        <v>0</v>
      </c>
      <c r="E224" s="31"/>
      <c r="F224" s="31"/>
      <c r="G224" s="31"/>
      <c r="H224" s="31"/>
      <c r="I224" s="31"/>
      <c r="J224" s="31"/>
      <c r="K224" s="31"/>
    </row>
    <row r="225" spans="1:11">
      <c r="A225" s="28" t="str">
        <f>IF(B225="","",IFERROR(VLOOKUP(B225,Projeqtor_Activity_List_Export!$A$2:$B$1001,2,FALSE),""))</f>
        <v/>
      </c>
      <c r="B225" s="37" t="str">
        <f t="shared" si="11"/>
        <v/>
      </c>
      <c r="C225" s="37">
        <f t="shared" si="9"/>
        <v>0</v>
      </c>
      <c r="D225" s="29">
        <f t="shared" si="10"/>
        <v>0</v>
      </c>
      <c r="E225" s="31"/>
      <c r="F225" s="31"/>
      <c r="G225" s="31"/>
      <c r="H225" s="31"/>
      <c r="I225" s="31"/>
      <c r="J225" s="31"/>
      <c r="K225" s="31"/>
    </row>
    <row r="226" spans="1:11">
      <c r="A226" s="28" t="str">
        <f>IF(B226="","",IFERROR(VLOOKUP(B226,Projeqtor_Activity_List_Export!$A$2:$B$1001,2,FALSE),""))</f>
        <v/>
      </c>
      <c r="B226" s="37" t="str">
        <f t="shared" si="11"/>
        <v/>
      </c>
      <c r="C226" s="37">
        <f t="shared" si="9"/>
        <v>0</v>
      </c>
      <c r="D226" s="29">
        <f t="shared" si="10"/>
        <v>0</v>
      </c>
      <c r="E226" s="31"/>
      <c r="F226" s="31"/>
      <c r="G226" s="31"/>
      <c r="H226" s="31"/>
      <c r="I226" s="31"/>
      <c r="J226" s="31"/>
      <c r="K226" s="31"/>
    </row>
    <row r="227" spans="1:11">
      <c r="A227" s="28" t="str">
        <f>IF(B227="","",IFERROR(VLOOKUP(B227,Projeqtor_Activity_List_Export!$A$2:$B$1001,2,FALSE),""))</f>
        <v/>
      </c>
      <c r="B227" s="37" t="str">
        <f t="shared" si="11"/>
        <v/>
      </c>
      <c r="C227" s="37">
        <f t="shared" si="9"/>
        <v>0</v>
      </c>
      <c r="D227" s="29">
        <f t="shared" si="10"/>
        <v>0</v>
      </c>
      <c r="E227" s="31"/>
      <c r="F227" s="31"/>
      <c r="G227" s="31"/>
      <c r="H227" s="31"/>
      <c r="I227" s="31"/>
      <c r="J227" s="31"/>
      <c r="K227" s="31"/>
    </row>
    <row r="228" spans="1:11">
      <c r="A228" s="28" t="str">
        <f>IF(B228="","",IFERROR(VLOOKUP(B228,Projeqtor_Activity_List_Export!$A$2:$B$1001,2,FALSE),""))</f>
        <v/>
      </c>
      <c r="B228" s="37" t="str">
        <f t="shared" si="11"/>
        <v/>
      </c>
      <c r="C228" s="37">
        <f t="shared" si="9"/>
        <v>0</v>
      </c>
      <c r="D228" s="29">
        <f t="shared" si="10"/>
        <v>0</v>
      </c>
      <c r="E228" s="31"/>
      <c r="F228" s="31"/>
      <c r="G228" s="31"/>
      <c r="H228" s="31"/>
      <c r="I228" s="31"/>
      <c r="J228" s="31"/>
      <c r="K228" s="31"/>
    </row>
    <row r="229" spans="1:11">
      <c r="A229" s="28" t="str">
        <f>IF(B229="","",IFERROR(VLOOKUP(B229,Projeqtor_Activity_List_Export!$A$2:$B$1001,2,FALSE),""))</f>
        <v/>
      </c>
      <c r="B229" s="37" t="str">
        <f t="shared" si="11"/>
        <v/>
      </c>
      <c r="C229" s="37">
        <f t="shared" si="9"/>
        <v>0</v>
      </c>
      <c r="D229" s="29">
        <f t="shared" si="10"/>
        <v>0</v>
      </c>
      <c r="E229" s="31"/>
      <c r="F229" s="31"/>
      <c r="G229" s="31"/>
      <c r="H229" s="31"/>
      <c r="I229" s="31"/>
      <c r="J229" s="31"/>
      <c r="K229" s="31"/>
    </row>
    <row r="230" spans="1:11">
      <c r="A230" s="28" t="str">
        <f>IF(B230="","",IFERROR(VLOOKUP(B230,Projeqtor_Activity_List_Export!$A$2:$B$1001,2,FALSE),""))</f>
        <v/>
      </c>
      <c r="B230" s="37" t="str">
        <f t="shared" si="11"/>
        <v/>
      </c>
      <c r="C230" s="37">
        <f t="shared" si="9"/>
        <v>0</v>
      </c>
      <c r="D230" s="29">
        <f t="shared" si="10"/>
        <v>0</v>
      </c>
      <c r="E230" s="31"/>
      <c r="F230" s="31"/>
      <c r="G230" s="31"/>
      <c r="H230" s="31"/>
      <c r="I230" s="31"/>
      <c r="J230" s="31"/>
      <c r="K230" s="31"/>
    </row>
    <row r="231" spans="1:11">
      <c r="A231" s="28" t="str">
        <f>IF(B231="","",IFERROR(VLOOKUP(B231,Projeqtor_Activity_List_Export!$A$2:$B$1001,2,FALSE),""))</f>
        <v/>
      </c>
      <c r="B231" s="37" t="str">
        <f t="shared" si="11"/>
        <v/>
      </c>
      <c r="C231" s="37">
        <f t="shared" si="9"/>
        <v>0</v>
      </c>
      <c r="D231" s="29">
        <f t="shared" si="10"/>
        <v>0</v>
      </c>
      <c r="E231" s="31"/>
      <c r="F231" s="31"/>
      <c r="G231" s="31"/>
      <c r="H231" s="31"/>
      <c r="I231" s="31"/>
      <c r="J231" s="31"/>
      <c r="K231" s="31"/>
    </row>
    <row r="232" spans="1:11">
      <c r="A232" s="28" t="str">
        <f>IF(B232="","",IFERROR(VLOOKUP(B232,Projeqtor_Activity_List_Export!$A$2:$B$1001,2,FALSE),""))</f>
        <v/>
      </c>
      <c r="B232" s="37" t="str">
        <f t="shared" si="11"/>
        <v/>
      </c>
      <c r="C232" s="37">
        <f t="shared" si="9"/>
        <v>0</v>
      </c>
      <c r="D232" s="29">
        <f t="shared" si="10"/>
        <v>0</v>
      </c>
      <c r="E232" s="31"/>
      <c r="F232" s="31"/>
      <c r="G232" s="31"/>
      <c r="H232" s="31"/>
      <c r="I232" s="31"/>
      <c r="J232" s="31"/>
      <c r="K232" s="31"/>
    </row>
    <row r="233" spans="1:11">
      <c r="A233" s="28" t="str">
        <f>IF(B233="","",IFERROR(VLOOKUP(B233,Projeqtor_Activity_List_Export!$A$2:$B$1001,2,FALSE),""))</f>
        <v/>
      </c>
      <c r="B233" s="37" t="str">
        <f t="shared" si="11"/>
        <v/>
      </c>
      <c r="C233" s="37">
        <f t="shared" si="9"/>
        <v>0</v>
      </c>
      <c r="D233" s="29">
        <f t="shared" si="10"/>
        <v>0</v>
      </c>
      <c r="E233" s="31"/>
      <c r="F233" s="31"/>
      <c r="G233" s="31"/>
      <c r="H233" s="31"/>
      <c r="I233" s="31"/>
      <c r="J233" s="31"/>
      <c r="K233" s="31"/>
    </row>
    <row r="234" spans="1:11">
      <c r="A234" s="28" t="str">
        <f>IF(B234="","",IFERROR(VLOOKUP(B234,Projeqtor_Activity_List_Export!$A$2:$B$1001,2,FALSE),""))</f>
        <v/>
      </c>
      <c r="B234" s="37" t="str">
        <f t="shared" si="11"/>
        <v/>
      </c>
      <c r="C234" s="37">
        <f t="shared" si="9"/>
        <v>0</v>
      </c>
      <c r="D234" s="29">
        <f t="shared" si="10"/>
        <v>0</v>
      </c>
      <c r="E234" s="31"/>
      <c r="F234" s="31"/>
      <c r="G234" s="31"/>
      <c r="H234" s="31"/>
      <c r="I234" s="31"/>
      <c r="J234" s="31"/>
      <c r="K234" s="31"/>
    </row>
    <row r="235" spans="1:11">
      <c r="A235" s="28" t="str">
        <f>IF(B235="","",IFERROR(VLOOKUP(B235,Projeqtor_Activity_List_Export!$A$2:$B$1001,2,FALSE),""))</f>
        <v/>
      </c>
      <c r="B235" s="37" t="str">
        <f t="shared" si="11"/>
        <v/>
      </c>
      <c r="C235" s="37">
        <f t="shared" si="9"/>
        <v>0</v>
      </c>
      <c r="D235" s="29">
        <f t="shared" si="10"/>
        <v>0</v>
      </c>
      <c r="E235" s="31"/>
      <c r="F235" s="31"/>
      <c r="G235" s="31"/>
      <c r="H235" s="31"/>
      <c r="I235" s="31"/>
      <c r="J235" s="31"/>
      <c r="K235" s="31"/>
    </row>
    <row r="236" spans="1:11">
      <c r="A236" s="28" t="str">
        <f>IF(B236="","",IFERROR(VLOOKUP(B236,Projeqtor_Activity_List_Export!$A$2:$B$1001,2,FALSE),""))</f>
        <v/>
      </c>
      <c r="B236" s="37" t="str">
        <f t="shared" si="11"/>
        <v/>
      </c>
      <c r="C236" s="37">
        <f t="shared" si="9"/>
        <v>0</v>
      </c>
      <c r="D236" s="29">
        <f t="shared" si="10"/>
        <v>0</v>
      </c>
      <c r="E236" s="31"/>
      <c r="F236" s="31"/>
      <c r="G236" s="31"/>
      <c r="H236" s="31"/>
      <c r="I236" s="31"/>
      <c r="J236" s="31"/>
      <c r="K236" s="31"/>
    </row>
    <row r="237" spans="1:11">
      <c r="A237" s="28" t="str">
        <f>IF(B237="","",IFERROR(VLOOKUP(B237,Projeqtor_Activity_List_Export!$A$2:$B$1001,2,FALSE),""))</f>
        <v/>
      </c>
      <c r="B237" s="37" t="str">
        <f t="shared" si="11"/>
        <v/>
      </c>
      <c r="C237" s="37">
        <f t="shared" si="9"/>
        <v>0</v>
      </c>
      <c r="D237" s="29">
        <f t="shared" si="10"/>
        <v>0</v>
      </c>
      <c r="E237" s="31"/>
      <c r="F237" s="31"/>
      <c r="G237" s="31"/>
      <c r="H237" s="31"/>
      <c r="I237" s="31"/>
      <c r="J237" s="31"/>
      <c r="K237" s="31"/>
    </row>
    <row r="238" spans="1:11">
      <c r="A238" s="28" t="str">
        <f>IF(B238="","",IFERROR(VLOOKUP(B238,Projeqtor_Activity_List_Export!$A$2:$B$1001,2,FALSE),""))</f>
        <v/>
      </c>
      <c r="B238" s="37" t="str">
        <f t="shared" si="11"/>
        <v/>
      </c>
      <c r="C238" s="37">
        <f t="shared" si="9"/>
        <v>0</v>
      </c>
      <c r="D238" s="29">
        <f t="shared" si="10"/>
        <v>0</v>
      </c>
      <c r="E238" s="31"/>
      <c r="F238" s="31"/>
      <c r="G238" s="31"/>
      <c r="H238" s="31"/>
      <c r="I238" s="31"/>
      <c r="J238" s="31"/>
      <c r="K238" s="31"/>
    </row>
    <row r="239" spans="1:11">
      <c r="A239" s="28" t="str">
        <f>IF(B239="","",IFERROR(VLOOKUP(B239,Projeqtor_Activity_List_Export!$A$2:$B$1001,2,FALSE),""))</f>
        <v/>
      </c>
      <c r="B239" s="37" t="str">
        <f t="shared" si="11"/>
        <v/>
      </c>
      <c r="C239" s="37">
        <f t="shared" si="9"/>
        <v>0</v>
      </c>
      <c r="D239" s="29">
        <f t="shared" si="10"/>
        <v>0</v>
      </c>
      <c r="E239" s="31"/>
      <c r="F239" s="31"/>
      <c r="G239" s="31"/>
      <c r="H239" s="31"/>
      <c r="I239" s="31"/>
      <c r="J239" s="31"/>
      <c r="K239" s="31"/>
    </row>
    <row r="240" spans="1:11">
      <c r="A240" s="28" t="str">
        <f>IF(B240="","",IFERROR(VLOOKUP(B240,Projeqtor_Activity_List_Export!$A$2:$B$1001,2,FALSE),""))</f>
        <v/>
      </c>
      <c r="B240" s="37" t="str">
        <f t="shared" si="11"/>
        <v/>
      </c>
      <c r="C240" s="37">
        <f t="shared" si="9"/>
        <v>0</v>
      </c>
      <c r="D240" s="29">
        <f t="shared" si="10"/>
        <v>0</v>
      </c>
      <c r="E240" s="31"/>
      <c r="F240" s="31"/>
      <c r="G240" s="31"/>
      <c r="H240" s="31"/>
      <c r="I240" s="31"/>
      <c r="J240" s="31"/>
      <c r="K240" s="31"/>
    </row>
    <row r="241" spans="1:11">
      <c r="A241" s="28" t="str">
        <f>IF(B241="","",IFERROR(VLOOKUP(B241,Projeqtor_Activity_List_Export!$A$2:$B$1001,2,FALSE),""))</f>
        <v/>
      </c>
      <c r="B241" s="37" t="str">
        <f t="shared" si="11"/>
        <v/>
      </c>
      <c r="C241" s="37">
        <f t="shared" si="9"/>
        <v>0</v>
      </c>
      <c r="D241" s="29">
        <f t="shared" si="10"/>
        <v>0</v>
      </c>
      <c r="E241" s="31"/>
      <c r="F241" s="31"/>
      <c r="G241" s="31"/>
      <c r="H241" s="31"/>
      <c r="I241" s="31"/>
      <c r="J241" s="31"/>
      <c r="K241" s="31"/>
    </row>
    <row r="242" spans="1:11">
      <c r="A242" s="28" t="str">
        <f>IF(B242="","",IFERROR(VLOOKUP(B242,Projeqtor_Activity_List_Export!$A$2:$B$1001,2,FALSE),""))</f>
        <v/>
      </c>
      <c r="B242" s="37" t="str">
        <f t="shared" si="11"/>
        <v/>
      </c>
      <c r="C242" s="37">
        <f t="shared" si="9"/>
        <v>0</v>
      </c>
      <c r="D242" s="29">
        <f t="shared" si="10"/>
        <v>0</v>
      </c>
      <c r="E242" s="31"/>
      <c r="F242" s="31"/>
      <c r="G242" s="31"/>
      <c r="H242" s="31"/>
      <c r="I242" s="31"/>
      <c r="J242" s="31"/>
      <c r="K242" s="31"/>
    </row>
    <row r="243" spans="1:11">
      <c r="A243" s="28" t="str">
        <f>IF(B243="","",IFERROR(VLOOKUP(B243,Projeqtor_Activity_List_Export!$A$2:$B$1001,2,FALSE),""))</f>
        <v/>
      </c>
      <c r="B243" s="37" t="str">
        <f t="shared" si="11"/>
        <v/>
      </c>
      <c r="C243" s="37">
        <f t="shared" si="9"/>
        <v>0</v>
      </c>
      <c r="D243" s="29">
        <f t="shared" si="10"/>
        <v>0</v>
      </c>
      <c r="E243" s="31"/>
      <c r="F243" s="31"/>
      <c r="G243" s="31"/>
      <c r="H243" s="31"/>
      <c r="I243" s="31"/>
      <c r="J243" s="31"/>
      <c r="K243" s="31"/>
    </row>
    <row r="244" spans="1:11">
      <c r="A244" s="28" t="str">
        <f>IF(B244="","",IFERROR(VLOOKUP(B244,Projeqtor_Activity_List_Export!$A$2:$B$1001,2,FALSE),""))</f>
        <v/>
      </c>
      <c r="B244" s="37" t="str">
        <f t="shared" si="11"/>
        <v/>
      </c>
      <c r="C244" s="37">
        <f t="shared" si="9"/>
        <v>0</v>
      </c>
      <c r="D244" s="29">
        <f t="shared" si="10"/>
        <v>0</v>
      </c>
      <c r="E244" s="31"/>
      <c r="F244" s="31"/>
      <c r="G244" s="31"/>
      <c r="H244" s="31"/>
      <c r="I244" s="31"/>
      <c r="J244" s="31"/>
      <c r="K244" s="31"/>
    </row>
    <row r="245" spans="1:11">
      <c r="A245" s="28" t="str">
        <f>IF(B245="","",IFERROR(VLOOKUP(B245,Projeqtor_Activity_List_Export!$A$2:$B$1001,2,FALSE),""))</f>
        <v/>
      </c>
      <c r="B245" s="37" t="str">
        <f t="shared" si="11"/>
        <v/>
      </c>
      <c r="C245" s="37">
        <f t="shared" si="9"/>
        <v>0</v>
      </c>
      <c r="D245" s="29">
        <f t="shared" si="10"/>
        <v>0</v>
      </c>
      <c r="E245" s="31"/>
      <c r="F245" s="31"/>
      <c r="G245" s="31"/>
      <c r="H245" s="31"/>
      <c r="I245" s="31"/>
      <c r="J245" s="31"/>
      <c r="K245" s="31"/>
    </row>
    <row r="246" spans="1:11">
      <c r="A246" s="28" t="str">
        <f>IF(B246="","",IFERROR(VLOOKUP(B246,Projeqtor_Activity_List_Export!$A$2:$B$1001,2,FALSE),""))</f>
        <v/>
      </c>
      <c r="B246" s="37" t="str">
        <f t="shared" si="11"/>
        <v/>
      </c>
      <c r="C246" s="37">
        <f t="shared" si="9"/>
        <v>0</v>
      </c>
      <c r="D246" s="29">
        <f t="shared" si="10"/>
        <v>0</v>
      </c>
      <c r="E246" s="31"/>
      <c r="F246" s="31"/>
      <c r="G246" s="31"/>
      <c r="H246" s="31"/>
      <c r="I246" s="31"/>
      <c r="J246" s="31"/>
      <c r="K246" s="31"/>
    </row>
    <row r="247" spans="1:11">
      <c r="A247" s="28" t="str">
        <f>IF(B247="","",IFERROR(VLOOKUP(B247,Projeqtor_Activity_List_Export!$A$2:$B$1001,2,FALSE),""))</f>
        <v/>
      </c>
      <c r="B247" s="37" t="str">
        <f t="shared" si="11"/>
        <v/>
      </c>
      <c r="C247" s="37">
        <f t="shared" si="9"/>
        <v>0</v>
      </c>
      <c r="D247" s="29">
        <f t="shared" si="10"/>
        <v>0</v>
      </c>
      <c r="E247" s="31"/>
      <c r="F247" s="31"/>
      <c r="G247" s="31"/>
      <c r="H247" s="31"/>
      <c r="I247" s="31"/>
      <c r="J247" s="31"/>
      <c r="K247" s="31"/>
    </row>
    <row r="248" spans="1:11">
      <c r="A248" s="28" t="str">
        <f>IF(B248="","",IFERROR(VLOOKUP(B248,Projeqtor_Activity_List_Export!$A$2:$B$1001,2,FALSE),""))</f>
        <v/>
      </c>
      <c r="B248" s="37" t="str">
        <f t="shared" si="11"/>
        <v/>
      </c>
      <c r="C248" s="37">
        <f t="shared" si="9"/>
        <v>0</v>
      </c>
      <c r="D248" s="29">
        <f t="shared" si="10"/>
        <v>0</v>
      </c>
      <c r="E248" s="31"/>
      <c r="F248" s="31"/>
      <c r="G248" s="31"/>
      <c r="H248" s="31"/>
      <c r="I248" s="31"/>
      <c r="J248" s="31"/>
      <c r="K248" s="31"/>
    </row>
    <row r="249" spans="1:11">
      <c r="A249" s="28" t="str">
        <f>IF(B249="","",IFERROR(VLOOKUP(B249,Projeqtor_Activity_List_Export!$A$2:$B$1001,2,FALSE),""))</f>
        <v/>
      </c>
      <c r="B249" s="37" t="str">
        <f t="shared" si="11"/>
        <v/>
      </c>
      <c r="C249" s="37">
        <f t="shared" si="9"/>
        <v>0</v>
      </c>
      <c r="D249" s="29">
        <f t="shared" si="10"/>
        <v>0</v>
      </c>
      <c r="E249" s="31"/>
      <c r="F249" s="31"/>
      <c r="G249" s="31"/>
      <c r="H249" s="31"/>
      <c r="I249" s="31"/>
      <c r="J249" s="31"/>
      <c r="K249" s="31"/>
    </row>
    <row r="250" spans="1:11">
      <c r="A250" s="28" t="str">
        <f>IF(B250="","",IFERROR(VLOOKUP(B250,Projeqtor_Activity_List_Export!$A$2:$B$1001,2,FALSE),""))</f>
        <v/>
      </c>
      <c r="B250" s="37" t="str">
        <f t="shared" si="11"/>
        <v/>
      </c>
      <c r="C250" s="37">
        <f t="shared" si="9"/>
        <v>0</v>
      </c>
      <c r="D250" s="29">
        <f t="shared" si="10"/>
        <v>0</v>
      </c>
      <c r="E250" s="31"/>
      <c r="F250" s="31"/>
      <c r="G250" s="31"/>
      <c r="H250" s="31"/>
      <c r="I250" s="31"/>
      <c r="J250" s="31"/>
      <c r="K250" s="31"/>
    </row>
    <row r="251" spans="1:11">
      <c r="A251" s="28" t="str">
        <f>IF(B251="","",IFERROR(VLOOKUP(B251,Projeqtor_Activity_List_Export!$A$2:$B$1001,2,FALSE),""))</f>
        <v/>
      </c>
      <c r="B251" s="37" t="str">
        <f t="shared" si="11"/>
        <v/>
      </c>
      <c r="C251" s="37">
        <f t="shared" si="9"/>
        <v>0</v>
      </c>
      <c r="D251" s="29">
        <f t="shared" si="10"/>
        <v>0</v>
      </c>
      <c r="E251" s="31"/>
      <c r="F251" s="31"/>
      <c r="G251" s="31"/>
      <c r="H251" s="31"/>
      <c r="I251" s="31"/>
      <c r="J251" s="31"/>
      <c r="K251" s="31"/>
    </row>
    <row r="252" spans="1:11">
      <c r="A252" s="28" t="str">
        <f>IF(B252="","",IFERROR(VLOOKUP(B252,Projeqtor_Activity_List_Export!$A$2:$B$1001,2,FALSE),""))</f>
        <v/>
      </c>
      <c r="B252" s="37" t="str">
        <f t="shared" si="11"/>
        <v/>
      </c>
      <c r="C252" s="37">
        <f t="shared" si="9"/>
        <v>0</v>
      </c>
      <c r="D252" s="29">
        <f t="shared" si="10"/>
        <v>0</v>
      </c>
      <c r="E252" s="31"/>
      <c r="F252" s="31"/>
      <c r="G252" s="31"/>
      <c r="H252" s="31"/>
      <c r="I252" s="31"/>
      <c r="J252" s="31"/>
      <c r="K252" s="31"/>
    </row>
    <row r="253" spans="1:11">
      <c r="A253" s="28" t="str">
        <f>IF(B253="","",IFERROR(VLOOKUP(B253,Projeqtor_Activity_List_Export!$A$2:$B$1001,2,FALSE),""))</f>
        <v/>
      </c>
      <c r="B253" s="37" t="str">
        <f t="shared" si="11"/>
        <v/>
      </c>
      <c r="C253" s="37">
        <f t="shared" si="9"/>
        <v>0</v>
      </c>
      <c r="D253" s="29">
        <f t="shared" si="10"/>
        <v>0</v>
      </c>
      <c r="E253" s="31"/>
      <c r="F253" s="31"/>
      <c r="G253" s="31"/>
      <c r="H253" s="31"/>
      <c r="I253" s="31"/>
      <c r="J253" s="31"/>
      <c r="K253" s="31"/>
    </row>
    <row r="254" spans="1:11">
      <c r="A254" s="28" t="str">
        <f>IF(B254="","",IFERROR(VLOOKUP(B254,Projeqtor_Activity_List_Export!$A$2:$B$1001,2,FALSE),""))</f>
        <v/>
      </c>
      <c r="B254" s="37" t="str">
        <f t="shared" si="11"/>
        <v/>
      </c>
      <c r="C254" s="37">
        <f t="shared" si="9"/>
        <v>0</v>
      </c>
      <c r="D254" s="29">
        <f t="shared" si="10"/>
        <v>0</v>
      </c>
      <c r="E254" s="31"/>
      <c r="F254" s="31"/>
      <c r="G254" s="31"/>
      <c r="H254" s="31"/>
      <c r="I254" s="31"/>
      <c r="J254" s="31"/>
      <c r="K254" s="31"/>
    </row>
    <row r="255" spans="1:11">
      <c r="A255" s="28" t="str">
        <f>IF(B255="","",IFERROR(VLOOKUP(B255,Projeqtor_Activity_List_Export!$A$2:$B$1001,2,FALSE),""))</f>
        <v/>
      </c>
      <c r="B255" s="37" t="str">
        <f t="shared" si="11"/>
        <v/>
      </c>
      <c r="C255" s="37">
        <f t="shared" si="9"/>
        <v>0</v>
      </c>
      <c r="D255" s="29">
        <f t="shared" si="10"/>
        <v>0</v>
      </c>
      <c r="E255" s="31"/>
      <c r="F255" s="31"/>
      <c r="G255" s="31"/>
      <c r="H255" s="31"/>
      <c r="I255" s="31"/>
      <c r="J255" s="31"/>
      <c r="K255" s="31"/>
    </row>
    <row r="256" spans="1:11">
      <c r="A256" s="28" t="str">
        <f>IF(B256="","",IFERROR(VLOOKUP(B256,Projeqtor_Activity_List_Export!$A$2:$B$1001,2,FALSE),""))</f>
        <v/>
      </c>
      <c r="B256" s="37" t="str">
        <f t="shared" si="11"/>
        <v/>
      </c>
      <c r="C256" s="37">
        <f t="shared" si="9"/>
        <v>0</v>
      </c>
      <c r="D256" s="29">
        <f t="shared" si="10"/>
        <v>0</v>
      </c>
      <c r="E256" s="31"/>
      <c r="F256" s="31"/>
      <c r="G256" s="31"/>
      <c r="H256" s="31"/>
      <c r="I256" s="31"/>
      <c r="J256" s="31"/>
      <c r="K256" s="31"/>
    </row>
    <row r="257" spans="1:11">
      <c r="A257" s="28" t="str">
        <f>IF(B257="","",IFERROR(VLOOKUP(B257,Projeqtor_Activity_List_Export!$A$2:$B$1001,2,FALSE),""))</f>
        <v/>
      </c>
      <c r="B257" s="37" t="str">
        <f t="shared" si="11"/>
        <v/>
      </c>
      <c r="C257" s="37">
        <f t="shared" si="9"/>
        <v>0</v>
      </c>
      <c r="D257" s="29">
        <f t="shared" si="10"/>
        <v>0</v>
      </c>
      <c r="E257" s="31"/>
      <c r="F257" s="31"/>
      <c r="G257" s="31"/>
      <c r="H257" s="31"/>
      <c r="I257" s="31"/>
      <c r="J257" s="31"/>
      <c r="K257" s="31"/>
    </row>
    <row r="258" spans="1:11">
      <c r="A258" s="28" t="str">
        <f>IF(B258="","",IFERROR(VLOOKUP(B258,Projeqtor_Activity_List_Export!$A$2:$B$1001,2,FALSE),""))</f>
        <v/>
      </c>
      <c r="B258" s="37" t="str">
        <f t="shared" si="11"/>
        <v/>
      </c>
      <c r="C258" s="37">
        <f t="shared" si="9"/>
        <v>0</v>
      </c>
      <c r="D258" s="29">
        <f t="shared" si="10"/>
        <v>0</v>
      </c>
      <c r="E258" s="31"/>
      <c r="F258" s="31"/>
      <c r="G258" s="31"/>
      <c r="H258" s="31"/>
      <c r="I258" s="31"/>
      <c r="J258" s="31"/>
      <c r="K258" s="31"/>
    </row>
    <row r="259" spans="1:11">
      <c r="A259" s="28" t="str">
        <f>IF(B259="","",IFERROR(VLOOKUP(B259,Projeqtor_Activity_List_Export!$A$2:$B$1001,2,FALSE),""))</f>
        <v/>
      </c>
      <c r="B259" s="37" t="str">
        <f t="shared" si="11"/>
        <v/>
      </c>
      <c r="C259" s="37">
        <f t="shared" ref="C259:C322" si="12">IF(B259="",0,IF(LEN(B259)&gt;100,1,0))</f>
        <v>0</v>
      </c>
      <c r="D259" s="29">
        <f t="shared" ref="D259:D322" si="13">IF(B259="",0,IF(COUNTIF($B$2:$B$1001,B259)&gt;1,1,0))</f>
        <v>0</v>
      </c>
      <c r="E259" s="31"/>
      <c r="F259" s="31"/>
      <c r="G259" s="31"/>
      <c r="H259" s="31"/>
      <c r="I259" s="31"/>
      <c r="J259" s="31"/>
      <c r="K259" s="31"/>
    </row>
    <row r="260" spans="1:11">
      <c r="A260" s="28" t="str">
        <f>IF(B260="","",IFERROR(VLOOKUP(B260,Projeqtor_Activity_List_Export!$A$2:$B$1001,2,FALSE),""))</f>
        <v/>
      </c>
      <c r="B260" s="37" t="str">
        <f t="shared" si="11"/>
        <v/>
      </c>
      <c r="C260" s="37">
        <f t="shared" si="12"/>
        <v>0</v>
      </c>
      <c r="D260" s="29">
        <f t="shared" si="13"/>
        <v>0</v>
      </c>
      <c r="E260" s="31"/>
      <c r="F260" s="31"/>
      <c r="G260" s="31"/>
      <c r="H260" s="31"/>
      <c r="I260" s="31"/>
      <c r="J260" s="31"/>
      <c r="K260" s="31"/>
    </row>
    <row r="261" spans="1:11">
      <c r="A261" s="28" t="str">
        <f>IF(B261="","",IFERROR(VLOOKUP(B261,Projeqtor_Activity_List_Export!$A$2:$B$1001,2,FALSE),""))</f>
        <v/>
      </c>
      <c r="B261" s="37" t="str">
        <f t="shared" ref="B261:B324" si="14">TRIM(F261)</f>
        <v/>
      </c>
      <c r="C261" s="37">
        <f t="shared" si="12"/>
        <v>0</v>
      </c>
      <c r="D261" s="29">
        <f t="shared" si="13"/>
        <v>0</v>
      </c>
      <c r="E261" s="31"/>
      <c r="F261" s="31"/>
      <c r="G261" s="31"/>
      <c r="H261" s="31"/>
      <c r="I261" s="31"/>
      <c r="J261" s="31"/>
      <c r="K261" s="31"/>
    </row>
    <row r="262" spans="1:11">
      <c r="A262" s="28" t="str">
        <f>IF(B262="","",IFERROR(VLOOKUP(B262,Projeqtor_Activity_List_Export!$A$2:$B$1001,2,FALSE),""))</f>
        <v/>
      </c>
      <c r="B262" s="37" t="str">
        <f t="shared" si="14"/>
        <v/>
      </c>
      <c r="C262" s="37">
        <f t="shared" si="12"/>
        <v>0</v>
      </c>
      <c r="D262" s="29">
        <f t="shared" si="13"/>
        <v>0</v>
      </c>
      <c r="E262" s="31"/>
      <c r="F262" s="31"/>
      <c r="G262" s="31"/>
      <c r="H262" s="31"/>
      <c r="I262" s="31"/>
      <c r="J262" s="31"/>
      <c r="K262" s="31"/>
    </row>
    <row r="263" spans="1:11">
      <c r="A263" s="28" t="str">
        <f>IF(B263="","",IFERROR(VLOOKUP(B263,Projeqtor_Activity_List_Export!$A$2:$B$1001,2,FALSE),""))</f>
        <v/>
      </c>
      <c r="B263" s="37" t="str">
        <f t="shared" si="14"/>
        <v/>
      </c>
      <c r="C263" s="37">
        <f t="shared" si="12"/>
        <v>0</v>
      </c>
      <c r="D263" s="29">
        <f t="shared" si="13"/>
        <v>0</v>
      </c>
      <c r="E263" s="31"/>
      <c r="F263" s="31"/>
      <c r="G263" s="31"/>
      <c r="H263" s="31"/>
      <c r="I263" s="31"/>
      <c r="J263" s="31"/>
      <c r="K263" s="31"/>
    </row>
    <row r="264" spans="1:11">
      <c r="A264" s="28" t="str">
        <f>IF(B264="","",IFERROR(VLOOKUP(B264,Projeqtor_Activity_List_Export!$A$2:$B$1001,2,FALSE),""))</f>
        <v/>
      </c>
      <c r="B264" s="37" t="str">
        <f t="shared" si="14"/>
        <v/>
      </c>
      <c r="C264" s="37">
        <f t="shared" si="12"/>
        <v>0</v>
      </c>
      <c r="D264" s="29">
        <f t="shared" si="13"/>
        <v>0</v>
      </c>
      <c r="E264" s="31"/>
      <c r="F264" s="31"/>
      <c r="G264" s="31"/>
      <c r="H264" s="31"/>
      <c r="I264" s="31"/>
      <c r="J264" s="31"/>
      <c r="K264" s="31"/>
    </row>
    <row r="265" spans="1:11">
      <c r="A265" s="28" t="str">
        <f>IF(B265="","",IFERROR(VLOOKUP(B265,Projeqtor_Activity_List_Export!$A$2:$B$1001,2,FALSE),""))</f>
        <v/>
      </c>
      <c r="B265" s="37" t="str">
        <f t="shared" si="14"/>
        <v/>
      </c>
      <c r="C265" s="37">
        <f t="shared" si="12"/>
        <v>0</v>
      </c>
      <c r="D265" s="29">
        <f t="shared" si="13"/>
        <v>0</v>
      </c>
      <c r="E265" s="31"/>
      <c r="F265" s="31"/>
      <c r="G265" s="31"/>
      <c r="H265" s="31"/>
      <c r="I265" s="31"/>
      <c r="J265" s="31"/>
      <c r="K265" s="31"/>
    </row>
    <row r="266" spans="1:11">
      <c r="A266" s="28" t="str">
        <f>IF(B266="","",IFERROR(VLOOKUP(B266,Projeqtor_Activity_List_Export!$A$2:$B$1001,2,FALSE),""))</f>
        <v/>
      </c>
      <c r="B266" s="37" t="str">
        <f t="shared" si="14"/>
        <v/>
      </c>
      <c r="C266" s="37">
        <f t="shared" si="12"/>
        <v>0</v>
      </c>
      <c r="D266" s="29">
        <f t="shared" si="13"/>
        <v>0</v>
      </c>
      <c r="E266" s="31"/>
      <c r="F266" s="31"/>
      <c r="G266" s="31"/>
      <c r="H266" s="31"/>
      <c r="I266" s="31"/>
      <c r="J266" s="31"/>
      <c r="K266" s="31"/>
    </row>
    <row r="267" spans="1:11">
      <c r="A267" s="28" t="str">
        <f>IF(B267="","",IFERROR(VLOOKUP(B267,Projeqtor_Activity_List_Export!$A$2:$B$1001,2,FALSE),""))</f>
        <v/>
      </c>
      <c r="B267" s="37" t="str">
        <f t="shared" si="14"/>
        <v/>
      </c>
      <c r="C267" s="37">
        <f t="shared" si="12"/>
        <v>0</v>
      </c>
      <c r="D267" s="29">
        <f t="shared" si="13"/>
        <v>0</v>
      </c>
      <c r="E267" s="31"/>
      <c r="F267" s="31"/>
      <c r="G267" s="31"/>
      <c r="H267" s="31"/>
      <c r="I267" s="31"/>
      <c r="J267" s="31"/>
      <c r="K267" s="31"/>
    </row>
    <row r="268" spans="1:11">
      <c r="A268" s="28" t="str">
        <f>IF(B268="","",IFERROR(VLOOKUP(B268,Projeqtor_Activity_List_Export!$A$2:$B$1001,2,FALSE),""))</f>
        <v/>
      </c>
      <c r="B268" s="37" t="str">
        <f t="shared" si="14"/>
        <v/>
      </c>
      <c r="C268" s="37">
        <f t="shared" si="12"/>
        <v>0</v>
      </c>
      <c r="D268" s="29">
        <f t="shared" si="13"/>
        <v>0</v>
      </c>
      <c r="E268" s="31"/>
      <c r="F268" s="31"/>
      <c r="G268" s="31"/>
      <c r="H268" s="31"/>
      <c r="I268" s="31"/>
      <c r="J268" s="31"/>
      <c r="K268" s="31"/>
    </row>
    <row r="269" spans="1:11">
      <c r="A269" s="28" t="str">
        <f>IF(B269="","",IFERROR(VLOOKUP(B269,Projeqtor_Activity_List_Export!$A$2:$B$1001,2,FALSE),""))</f>
        <v/>
      </c>
      <c r="B269" s="37" t="str">
        <f t="shared" si="14"/>
        <v/>
      </c>
      <c r="C269" s="37">
        <f t="shared" si="12"/>
        <v>0</v>
      </c>
      <c r="D269" s="29">
        <f t="shared" si="13"/>
        <v>0</v>
      </c>
      <c r="E269" s="31"/>
      <c r="F269" s="31"/>
      <c r="G269" s="31"/>
      <c r="H269" s="31"/>
      <c r="I269" s="31"/>
      <c r="J269" s="31"/>
      <c r="K269" s="31"/>
    </row>
    <row r="270" spans="1:11">
      <c r="A270" s="28" t="str">
        <f>IF(B270="","",IFERROR(VLOOKUP(B270,Projeqtor_Activity_List_Export!$A$2:$B$1001,2,FALSE),""))</f>
        <v/>
      </c>
      <c r="B270" s="37" t="str">
        <f t="shared" si="14"/>
        <v/>
      </c>
      <c r="C270" s="37">
        <f t="shared" si="12"/>
        <v>0</v>
      </c>
      <c r="D270" s="29">
        <f t="shared" si="13"/>
        <v>0</v>
      </c>
      <c r="E270" s="31"/>
      <c r="F270" s="31"/>
      <c r="G270" s="31"/>
      <c r="H270" s="31"/>
      <c r="I270" s="31"/>
      <c r="J270" s="31"/>
      <c r="K270" s="31"/>
    </row>
    <row r="271" spans="1:11">
      <c r="A271" s="28" t="str">
        <f>IF(B271="","",IFERROR(VLOOKUP(B271,Projeqtor_Activity_List_Export!$A$2:$B$1001,2,FALSE),""))</f>
        <v/>
      </c>
      <c r="B271" s="37" t="str">
        <f t="shared" si="14"/>
        <v/>
      </c>
      <c r="C271" s="37">
        <f t="shared" si="12"/>
        <v>0</v>
      </c>
      <c r="D271" s="29">
        <f t="shared" si="13"/>
        <v>0</v>
      </c>
      <c r="E271" s="31"/>
      <c r="F271" s="31"/>
      <c r="G271" s="31"/>
      <c r="H271" s="31"/>
      <c r="I271" s="31"/>
      <c r="J271" s="31"/>
      <c r="K271" s="31"/>
    </row>
    <row r="272" spans="1:11">
      <c r="A272" s="28" t="str">
        <f>IF(B272="","",IFERROR(VLOOKUP(B272,Projeqtor_Activity_List_Export!$A$2:$B$1001,2,FALSE),""))</f>
        <v/>
      </c>
      <c r="B272" s="37" t="str">
        <f t="shared" si="14"/>
        <v/>
      </c>
      <c r="C272" s="37">
        <f t="shared" si="12"/>
        <v>0</v>
      </c>
      <c r="D272" s="29">
        <f t="shared" si="13"/>
        <v>0</v>
      </c>
      <c r="E272" s="31"/>
      <c r="F272" s="31"/>
      <c r="G272" s="31"/>
      <c r="H272" s="31"/>
      <c r="I272" s="31"/>
      <c r="J272" s="31"/>
      <c r="K272" s="31"/>
    </row>
    <row r="273" spans="1:11">
      <c r="A273" s="28" t="str">
        <f>IF(B273="","",IFERROR(VLOOKUP(B273,Projeqtor_Activity_List_Export!$A$2:$B$1001,2,FALSE),""))</f>
        <v/>
      </c>
      <c r="B273" s="37" t="str">
        <f t="shared" si="14"/>
        <v/>
      </c>
      <c r="C273" s="37">
        <f t="shared" si="12"/>
        <v>0</v>
      </c>
      <c r="D273" s="29">
        <f t="shared" si="13"/>
        <v>0</v>
      </c>
      <c r="E273" s="31"/>
      <c r="F273" s="31"/>
      <c r="G273" s="31"/>
      <c r="H273" s="31"/>
      <c r="I273" s="31"/>
      <c r="J273" s="31"/>
      <c r="K273" s="31"/>
    </row>
    <row r="274" spans="1:11">
      <c r="A274" s="28" t="str">
        <f>IF(B274="","",IFERROR(VLOOKUP(B274,Projeqtor_Activity_List_Export!$A$2:$B$1001,2,FALSE),""))</f>
        <v/>
      </c>
      <c r="B274" s="37" t="str">
        <f t="shared" si="14"/>
        <v/>
      </c>
      <c r="C274" s="37">
        <f t="shared" si="12"/>
        <v>0</v>
      </c>
      <c r="D274" s="29">
        <f t="shared" si="13"/>
        <v>0</v>
      </c>
      <c r="E274" s="31"/>
      <c r="F274" s="31"/>
      <c r="G274" s="31"/>
      <c r="H274" s="31"/>
      <c r="I274" s="31"/>
      <c r="J274" s="31"/>
      <c r="K274" s="31"/>
    </row>
    <row r="275" spans="1:11">
      <c r="A275" s="28" t="str">
        <f>IF(B275="","",IFERROR(VLOOKUP(B275,Projeqtor_Activity_List_Export!$A$2:$B$1001,2,FALSE),""))</f>
        <v/>
      </c>
      <c r="B275" s="37" t="str">
        <f t="shared" si="14"/>
        <v/>
      </c>
      <c r="C275" s="37">
        <f t="shared" si="12"/>
        <v>0</v>
      </c>
      <c r="D275" s="29">
        <f t="shared" si="13"/>
        <v>0</v>
      </c>
      <c r="E275" s="31"/>
      <c r="F275" s="31"/>
      <c r="G275" s="31"/>
      <c r="H275" s="31"/>
      <c r="I275" s="31"/>
      <c r="J275" s="31"/>
      <c r="K275" s="31"/>
    </row>
    <row r="276" spans="1:11">
      <c r="A276" s="28" t="str">
        <f>IF(B276="","",IFERROR(VLOOKUP(B276,Projeqtor_Activity_List_Export!$A$2:$B$1001,2,FALSE),""))</f>
        <v/>
      </c>
      <c r="B276" s="37" t="str">
        <f t="shared" si="14"/>
        <v/>
      </c>
      <c r="C276" s="37">
        <f t="shared" si="12"/>
        <v>0</v>
      </c>
      <c r="D276" s="29">
        <f t="shared" si="13"/>
        <v>0</v>
      </c>
      <c r="E276" s="31"/>
      <c r="F276" s="31"/>
      <c r="G276" s="31"/>
      <c r="H276" s="31"/>
      <c r="I276" s="31"/>
      <c r="J276" s="31"/>
      <c r="K276" s="31"/>
    </row>
    <row r="277" spans="1:11">
      <c r="A277" s="28" t="str">
        <f>IF(B277="","",IFERROR(VLOOKUP(B277,Projeqtor_Activity_List_Export!$A$2:$B$1001,2,FALSE),""))</f>
        <v/>
      </c>
      <c r="B277" s="37" t="str">
        <f t="shared" si="14"/>
        <v/>
      </c>
      <c r="C277" s="37">
        <f t="shared" si="12"/>
        <v>0</v>
      </c>
      <c r="D277" s="29">
        <f t="shared" si="13"/>
        <v>0</v>
      </c>
      <c r="E277" s="31"/>
      <c r="F277" s="31"/>
      <c r="G277" s="31"/>
      <c r="H277" s="31"/>
      <c r="I277" s="31"/>
      <c r="J277" s="31"/>
      <c r="K277" s="31"/>
    </row>
    <row r="278" spans="1:11">
      <c r="A278" s="28" t="str">
        <f>IF(B278="","",IFERROR(VLOOKUP(B278,Projeqtor_Activity_List_Export!$A$2:$B$1001,2,FALSE),""))</f>
        <v/>
      </c>
      <c r="B278" s="37" t="str">
        <f t="shared" si="14"/>
        <v/>
      </c>
      <c r="C278" s="37">
        <f t="shared" si="12"/>
        <v>0</v>
      </c>
      <c r="D278" s="29">
        <f t="shared" si="13"/>
        <v>0</v>
      </c>
      <c r="E278" s="31"/>
      <c r="F278" s="31"/>
      <c r="G278" s="31"/>
      <c r="H278" s="31"/>
      <c r="I278" s="31"/>
      <c r="J278" s="31"/>
      <c r="K278" s="31"/>
    </row>
    <row r="279" spans="1:11">
      <c r="A279" s="28" t="str">
        <f>IF(B279="","",IFERROR(VLOOKUP(B279,Projeqtor_Activity_List_Export!$A$2:$B$1001,2,FALSE),""))</f>
        <v/>
      </c>
      <c r="B279" s="37" t="str">
        <f t="shared" si="14"/>
        <v/>
      </c>
      <c r="C279" s="37">
        <f t="shared" si="12"/>
        <v>0</v>
      </c>
      <c r="D279" s="29">
        <f t="shared" si="13"/>
        <v>0</v>
      </c>
      <c r="E279" s="31"/>
      <c r="F279" s="31"/>
      <c r="G279" s="31"/>
      <c r="H279" s="31"/>
      <c r="I279" s="31"/>
      <c r="J279" s="31"/>
      <c r="K279" s="31"/>
    </row>
    <row r="280" spans="1:11">
      <c r="A280" s="28" t="str">
        <f>IF(B280="","",IFERROR(VLOOKUP(B280,Projeqtor_Activity_List_Export!$A$2:$B$1001,2,FALSE),""))</f>
        <v/>
      </c>
      <c r="B280" s="37" t="str">
        <f t="shared" si="14"/>
        <v/>
      </c>
      <c r="C280" s="37">
        <f t="shared" si="12"/>
        <v>0</v>
      </c>
      <c r="D280" s="29">
        <f t="shared" si="13"/>
        <v>0</v>
      </c>
      <c r="E280" s="31"/>
      <c r="F280" s="31"/>
      <c r="G280" s="31"/>
      <c r="H280" s="31"/>
      <c r="I280" s="31"/>
      <c r="J280" s="31"/>
      <c r="K280" s="31"/>
    </row>
    <row r="281" spans="1:11">
      <c r="A281" s="28" t="str">
        <f>IF(B281="","",IFERROR(VLOOKUP(B281,Projeqtor_Activity_List_Export!$A$2:$B$1001,2,FALSE),""))</f>
        <v/>
      </c>
      <c r="B281" s="37" t="str">
        <f t="shared" si="14"/>
        <v/>
      </c>
      <c r="C281" s="37">
        <f t="shared" si="12"/>
        <v>0</v>
      </c>
      <c r="D281" s="29">
        <f t="shared" si="13"/>
        <v>0</v>
      </c>
      <c r="E281" s="31"/>
      <c r="F281" s="31"/>
      <c r="G281" s="31"/>
      <c r="H281" s="31"/>
      <c r="I281" s="31"/>
      <c r="J281" s="31"/>
      <c r="K281" s="31"/>
    </row>
    <row r="282" spans="1:11">
      <c r="A282" s="28" t="str">
        <f>IF(B282="","",IFERROR(VLOOKUP(B282,Projeqtor_Activity_List_Export!$A$2:$B$1001,2,FALSE),""))</f>
        <v/>
      </c>
      <c r="B282" s="37" t="str">
        <f t="shared" si="14"/>
        <v/>
      </c>
      <c r="C282" s="37">
        <f t="shared" si="12"/>
        <v>0</v>
      </c>
      <c r="D282" s="29">
        <f t="shared" si="13"/>
        <v>0</v>
      </c>
      <c r="E282" s="31"/>
      <c r="F282" s="31"/>
      <c r="G282" s="31"/>
      <c r="H282" s="31"/>
      <c r="I282" s="31"/>
      <c r="J282" s="31"/>
      <c r="K282" s="31"/>
    </row>
    <row r="283" spans="1:11">
      <c r="A283" s="28" t="str">
        <f>IF(B283="","",IFERROR(VLOOKUP(B283,Projeqtor_Activity_List_Export!$A$2:$B$1001,2,FALSE),""))</f>
        <v/>
      </c>
      <c r="B283" s="37" t="str">
        <f t="shared" si="14"/>
        <v/>
      </c>
      <c r="C283" s="37">
        <f t="shared" si="12"/>
        <v>0</v>
      </c>
      <c r="D283" s="29">
        <f t="shared" si="13"/>
        <v>0</v>
      </c>
      <c r="E283" s="31"/>
      <c r="F283" s="31"/>
      <c r="G283" s="31"/>
      <c r="H283" s="31"/>
      <c r="I283" s="31"/>
      <c r="J283" s="31"/>
      <c r="K283" s="31"/>
    </row>
    <row r="284" spans="1:11">
      <c r="A284" s="28" t="str">
        <f>IF(B284="","",IFERROR(VLOOKUP(B284,Projeqtor_Activity_List_Export!$A$2:$B$1001,2,FALSE),""))</f>
        <v/>
      </c>
      <c r="B284" s="37" t="str">
        <f t="shared" si="14"/>
        <v/>
      </c>
      <c r="C284" s="37">
        <f t="shared" si="12"/>
        <v>0</v>
      </c>
      <c r="D284" s="29">
        <f t="shared" si="13"/>
        <v>0</v>
      </c>
      <c r="E284" s="31"/>
      <c r="F284" s="31"/>
      <c r="G284" s="31"/>
      <c r="H284" s="31"/>
      <c r="I284" s="31"/>
      <c r="J284" s="31"/>
      <c r="K284" s="31"/>
    </row>
    <row r="285" spans="1:11">
      <c r="A285" s="28" t="str">
        <f>IF(B285="","",IFERROR(VLOOKUP(B285,Projeqtor_Activity_List_Export!$A$2:$B$1001,2,FALSE),""))</f>
        <v/>
      </c>
      <c r="B285" s="37" t="str">
        <f t="shared" si="14"/>
        <v/>
      </c>
      <c r="C285" s="37">
        <f t="shared" si="12"/>
        <v>0</v>
      </c>
      <c r="D285" s="29">
        <f t="shared" si="13"/>
        <v>0</v>
      </c>
      <c r="E285" s="31"/>
      <c r="F285" s="31"/>
      <c r="G285" s="31"/>
      <c r="H285" s="31"/>
      <c r="I285" s="31"/>
      <c r="J285" s="31"/>
      <c r="K285" s="31"/>
    </row>
    <row r="286" spans="1:11">
      <c r="A286" s="28" t="str">
        <f>IF(B286="","",IFERROR(VLOOKUP(B286,Projeqtor_Activity_List_Export!$A$2:$B$1001,2,FALSE),""))</f>
        <v/>
      </c>
      <c r="B286" s="37" t="str">
        <f t="shared" si="14"/>
        <v/>
      </c>
      <c r="C286" s="37">
        <f t="shared" si="12"/>
        <v>0</v>
      </c>
      <c r="D286" s="29">
        <f t="shared" si="13"/>
        <v>0</v>
      </c>
      <c r="E286" s="31"/>
      <c r="F286" s="31"/>
      <c r="G286" s="31"/>
      <c r="H286" s="31"/>
      <c r="I286" s="31"/>
      <c r="J286" s="31"/>
      <c r="K286" s="31"/>
    </row>
    <row r="287" spans="1:11">
      <c r="A287" s="28" t="str">
        <f>IF(B287="","",IFERROR(VLOOKUP(B287,Projeqtor_Activity_List_Export!$A$2:$B$1001,2,FALSE),""))</f>
        <v/>
      </c>
      <c r="B287" s="37" t="str">
        <f t="shared" si="14"/>
        <v/>
      </c>
      <c r="C287" s="37">
        <f t="shared" si="12"/>
        <v>0</v>
      </c>
      <c r="D287" s="29">
        <f t="shared" si="13"/>
        <v>0</v>
      </c>
      <c r="E287" s="31"/>
      <c r="F287" s="31"/>
      <c r="G287" s="31"/>
      <c r="H287" s="31"/>
      <c r="I287" s="31"/>
      <c r="J287" s="31"/>
      <c r="K287" s="31"/>
    </row>
    <row r="288" spans="1:11">
      <c r="A288" s="28" t="str">
        <f>IF(B288="","",IFERROR(VLOOKUP(B288,Projeqtor_Activity_List_Export!$A$2:$B$1001,2,FALSE),""))</f>
        <v/>
      </c>
      <c r="B288" s="37" t="str">
        <f t="shared" si="14"/>
        <v/>
      </c>
      <c r="C288" s="37">
        <f t="shared" si="12"/>
        <v>0</v>
      </c>
      <c r="D288" s="29">
        <f t="shared" si="13"/>
        <v>0</v>
      </c>
      <c r="E288" s="31"/>
      <c r="F288" s="31"/>
      <c r="G288" s="31"/>
      <c r="H288" s="31"/>
      <c r="I288" s="31"/>
      <c r="J288" s="31"/>
      <c r="K288" s="31"/>
    </row>
    <row r="289" spans="1:11">
      <c r="A289" s="28" t="str">
        <f>IF(B289="","",IFERROR(VLOOKUP(B289,Projeqtor_Activity_List_Export!$A$2:$B$1001,2,FALSE),""))</f>
        <v/>
      </c>
      <c r="B289" s="37" t="str">
        <f t="shared" si="14"/>
        <v/>
      </c>
      <c r="C289" s="37">
        <f t="shared" si="12"/>
        <v>0</v>
      </c>
      <c r="D289" s="29">
        <f t="shared" si="13"/>
        <v>0</v>
      </c>
      <c r="E289" s="31"/>
      <c r="F289" s="31"/>
      <c r="G289" s="31"/>
      <c r="H289" s="31"/>
      <c r="I289" s="31"/>
      <c r="J289" s="31"/>
      <c r="K289" s="31"/>
    </row>
    <row r="290" spans="1:11">
      <c r="A290" s="28" t="str">
        <f>IF(B290="","",IFERROR(VLOOKUP(B290,Projeqtor_Activity_List_Export!$A$2:$B$1001,2,FALSE),""))</f>
        <v/>
      </c>
      <c r="B290" s="37" t="str">
        <f t="shared" si="14"/>
        <v/>
      </c>
      <c r="C290" s="37">
        <f t="shared" si="12"/>
        <v>0</v>
      </c>
      <c r="D290" s="29">
        <f t="shared" si="13"/>
        <v>0</v>
      </c>
      <c r="E290" s="31"/>
      <c r="F290" s="31"/>
      <c r="G290" s="31"/>
      <c r="H290" s="31"/>
      <c r="I290" s="31"/>
      <c r="J290" s="31"/>
      <c r="K290" s="31"/>
    </row>
    <row r="291" spans="1:11">
      <c r="A291" s="28" t="str">
        <f>IF(B291="","",IFERROR(VLOOKUP(B291,Projeqtor_Activity_List_Export!$A$2:$B$1001,2,FALSE),""))</f>
        <v/>
      </c>
      <c r="B291" s="37" t="str">
        <f t="shared" si="14"/>
        <v/>
      </c>
      <c r="C291" s="37">
        <f t="shared" si="12"/>
        <v>0</v>
      </c>
      <c r="D291" s="29">
        <f t="shared" si="13"/>
        <v>0</v>
      </c>
      <c r="E291" s="31"/>
      <c r="F291" s="31"/>
      <c r="G291" s="31"/>
      <c r="H291" s="31"/>
      <c r="I291" s="31"/>
      <c r="J291" s="31"/>
      <c r="K291" s="31"/>
    </row>
    <row r="292" spans="1:11">
      <c r="A292" s="28" t="str">
        <f>IF(B292="","",IFERROR(VLOOKUP(B292,Projeqtor_Activity_List_Export!$A$2:$B$1001,2,FALSE),""))</f>
        <v/>
      </c>
      <c r="B292" s="37" t="str">
        <f t="shared" si="14"/>
        <v/>
      </c>
      <c r="C292" s="37">
        <f t="shared" si="12"/>
        <v>0</v>
      </c>
      <c r="D292" s="29">
        <f t="shared" si="13"/>
        <v>0</v>
      </c>
      <c r="E292" s="31"/>
      <c r="F292" s="31"/>
      <c r="G292" s="31"/>
      <c r="H292" s="31"/>
      <c r="I292" s="31"/>
      <c r="J292" s="31"/>
      <c r="K292" s="31"/>
    </row>
    <row r="293" spans="1:11">
      <c r="A293" s="28" t="str">
        <f>IF(B293="","",IFERROR(VLOOKUP(B293,Projeqtor_Activity_List_Export!$A$2:$B$1001,2,FALSE),""))</f>
        <v/>
      </c>
      <c r="B293" s="37" t="str">
        <f t="shared" si="14"/>
        <v/>
      </c>
      <c r="C293" s="37">
        <f t="shared" si="12"/>
        <v>0</v>
      </c>
      <c r="D293" s="29">
        <f t="shared" si="13"/>
        <v>0</v>
      </c>
      <c r="E293" s="31"/>
      <c r="F293" s="31"/>
      <c r="G293" s="31"/>
      <c r="H293" s="31"/>
      <c r="I293" s="31"/>
      <c r="J293" s="31"/>
      <c r="K293" s="31"/>
    </row>
    <row r="294" spans="1:11">
      <c r="A294" s="28" t="str">
        <f>IF(B294="","",IFERROR(VLOOKUP(B294,Projeqtor_Activity_List_Export!$A$2:$B$1001,2,FALSE),""))</f>
        <v/>
      </c>
      <c r="B294" s="37" t="str">
        <f t="shared" si="14"/>
        <v/>
      </c>
      <c r="C294" s="37">
        <f t="shared" si="12"/>
        <v>0</v>
      </c>
      <c r="D294" s="29">
        <f t="shared" si="13"/>
        <v>0</v>
      </c>
      <c r="E294" s="31"/>
      <c r="F294" s="31"/>
      <c r="G294" s="31"/>
      <c r="H294" s="31"/>
      <c r="I294" s="31"/>
      <c r="J294" s="31"/>
      <c r="K294" s="31"/>
    </row>
    <row r="295" spans="1:11">
      <c r="A295" s="28" t="str">
        <f>IF(B295="","",IFERROR(VLOOKUP(B295,Projeqtor_Activity_List_Export!$A$2:$B$1001,2,FALSE),""))</f>
        <v/>
      </c>
      <c r="B295" s="37" t="str">
        <f t="shared" si="14"/>
        <v/>
      </c>
      <c r="C295" s="37">
        <f t="shared" si="12"/>
        <v>0</v>
      </c>
      <c r="D295" s="29">
        <f t="shared" si="13"/>
        <v>0</v>
      </c>
      <c r="E295" s="31"/>
      <c r="F295" s="31"/>
      <c r="G295" s="31"/>
      <c r="H295" s="31"/>
      <c r="I295" s="31"/>
      <c r="J295" s="31"/>
      <c r="K295" s="31"/>
    </row>
    <row r="296" spans="1:11">
      <c r="A296" s="28" t="str">
        <f>IF(B296="","",IFERROR(VLOOKUP(B296,Projeqtor_Activity_List_Export!$A$2:$B$1001,2,FALSE),""))</f>
        <v/>
      </c>
      <c r="B296" s="37" t="str">
        <f t="shared" si="14"/>
        <v/>
      </c>
      <c r="C296" s="37">
        <f t="shared" si="12"/>
        <v>0</v>
      </c>
      <c r="D296" s="29">
        <f t="shared" si="13"/>
        <v>0</v>
      </c>
      <c r="E296" s="31"/>
      <c r="F296" s="31"/>
      <c r="G296" s="31"/>
      <c r="H296" s="31"/>
      <c r="I296" s="31"/>
      <c r="J296" s="31"/>
      <c r="K296" s="31"/>
    </row>
    <row r="297" spans="1:11">
      <c r="A297" s="28" t="str">
        <f>IF(B297="","",IFERROR(VLOOKUP(B297,Projeqtor_Activity_List_Export!$A$2:$B$1001,2,FALSE),""))</f>
        <v/>
      </c>
      <c r="B297" s="37" t="str">
        <f t="shared" si="14"/>
        <v/>
      </c>
      <c r="C297" s="37">
        <f t="shared" si="12"/>
        <v>0</v>
      </c>
      <c r="D297" s="29">
        <f t="shared" si="13"/>
        <v>0</v>
      </c>
      <c r="E297" s="31"/>
      <c r="F297" s="31"/>
      <c r="G297" s="31"/>
      <c r="H297" s="31"/>
      <c r="I297" s="31"/>
      <c r="J297" s="31"/>
      <c r="K297" s="31"/>
    </row>
    <row r="298" spans="1:11">
      <c r="A298" s="28" t="str">
        <f>IF(B298="","",IFERROR(VLOOKUP(B298,Projeqtor_Activity_List_Export!$A$2:$B$1001,2,FALSE),""))</f>
        <v/>
      </c>
      <c r="B298" s="37" t="str">
        <f t="shared" si="14"/>
        <v/>
      </c>
      <c r="C298" s="37">
        <f t="shared" si="12"/>
        <v>0</v>
      </c>
      <c r="D298" s="29">
        <f t="shared" si="13"/>
        <v>0</v>
      </c>
      <c r="E298" s="31"/>
      <c r="F298" s="31"/>
      <c r="G298" s="31"/>
      <c r="H298" s="31"/>
      <c r="I298" s="31"/>
      <c r="J298" s="31"/>
      <c r="K298" s="31"/>
    </row>
    <row r="299" spans="1:11">
      <c r="A299" s="28" t="str">
        <f>IF(B299="","",IFERROR(VLOOKUP(B299,Projeqtor_Activity_List_Export!$A$2:$B$1001,2,FALSE),""))</f>
        <v/>
      </c>
      <c r="B299" s="37" t="str">
        <f t="shared" si="14"/>
        <v/>
      </c>
      <c r="C299" s="37">
        <f t="shared" si="12"/>
        <v>0</v>
      </c>
      <c r="D299" s="29">
        <f t="shared" si="13"/>
        <v>0</v>
      </c>
      <c r="E299" s="31"/>
      <c r="F299" s="31"/>
      <c r="G299" s="31"/>
      <c r="H299" s="31"/>
      <c r="I299" s="31"/>
      <c r="J299" s="31"/>
      <c r="K299" s="31"/>
    </row>
    <row r="300" spans="1:11">
      <c r="A300" s="28" t="str">
        <f>IF(B300="","",IFERROR(VLOOKUP(B300,Projeqtor_Activity_List_Export!$A$2:$B$1001,2,FALSE),""))</f>
        <v/>
      </c>
      <c r="B300" s="37" t="str">
        <f t="shared" si="14"/>
        <v/>
      </c>
      <c r="C300" s="37">
        <f t="shared" si="12"/>
        <v>0</v>
      </c>
      <c r="D300" s="29">
        <f t="shared" si="13"/>
        <v>0</v>
      </c>
      <c r="E300" s="31"/>
      <c r="F300" s="31"/>
      <c r="G300" s="31"/>
      <c r="H300" s="31"/>
      <c r="I300" s="31"/>
      <c r="J300" s="31"/>
      <c r="K300" s="31"/>
    </row>
    <row r="301" spans="1:11">
      <c r="A301" s="28" t="str">
        <f>IF(B301="","",IFERROR(VLOOKUP(B301,Projeqtor_Activity_List_Export!$A$2:$B$1001,2,FALSE),""))</f>
        <v/>
      </c>
      <c r="B301" s="37" t="str">
        <f t="shared" si="14"/>
        <v/>
      </c>
      <c r="C301" s="37">
        <f t="shared" si="12"/>
        <v>0</v>
      </c>
      <c r="D301" s="29">
        <f t="shared" si="13"/>
        <v>0</v>
      </c>
      <c r="E301" s="31"/>
      <c r="F301" s="31"/>
      <c r="G301" s="31"/>
      <c r="H301" s="31"/>
      <c r="I301" s="31"/>
      <c r="J301" s="31"/>
      <c r="K301" s="31"/>
    </row>
    <row r="302" spans="1:11">
      <c r="A302" s="28" t="str">
        <f>IF(B302="","",IFERROR(VLOOKUP(B302,Projeqtor_Activity_List_Export!$A$2:$B$1001,2,FALSE),""))</f>
        <v/>
      </c>
      <c r="B302" s="37" t="str">
        <f t="shared" si="14"/>
        <v/>
      </c>
      <c r="C302" s="37">
        <f t="shared" si="12"/>
        <v>0</v>
      </c>
      <c r="D302" s="29">
        <f t="shared" si="13"/>
        <v>0</v>
      </c>
      <c r="E302" s="31"/>
      <c r="F302" s="31"/>
      <c r="G302" s="31"/>
      <c r="H302" s="31"/>
      <c r="I302" s="31"/>
      <c r="J302" s="31"/>
      <c r="K302" s="31"/>
    </row>
    <row r="303" spans="1:11">
      <c r="A303" s="28" t="str">
        <f>IF(B303="","",IFERROR(VLOOKUP(B303,Projeqtor_Activity_List_Export!$A$2:$B$1001,2,FALSE),""))</f>
        <v/>
      </c>
      <c r="B303" s="37" t="str">
        <f t="shared" si="14"/>
        <v/>
      </c>
      <c r="C303" s="37">
        <f t="shared" si="12"/>
        <v>0</v>
      </c>
      <c r="D303" s="29">
        <f t="shared" si="13"/>
        <v>0</v>
      </c>
      <c r="E303" s="31"/>
      <c r="F303" s="31"/>
      <c r="G303" s="31"/>
      <c r="H303" s="31"/>
      <c r="I303" s="31"/>
      <c r="J303" s="31"/>
      <c r="K303" s="31"/>
    </row>
    <row r="304" spans="1:11">
      <c r="A304" s="28" t="str">
        <f>IF(B304="","",IFERROR(VLOOKUP(B304,Projeqtor_Activity_List_Export!$A$2:$B$1001,2,FALSE),""))</f>
        <v/>
      </c>
      <c r="B304" s="37" t="str">
        <f t="shared" si="14"/>
        <v/>
      </c>
      <c r="C304" s="37">
        <f t="shared" si="12"/>
        <v>0</v>
      </c>
      <c r="D304" s="29">
        <f t="shared" si="13"/>
        <v>0</v>
      </c>
      <c r="E304" s="31"/>
      <c r="F304" s="31"/>
      <c r="G304" s="31"/>
      <c r="H304" s="31"/>
      <c r="I304" s="31"/>
      <c r="J304" s="31"/>
      <c r="K304" s="31"/>
    </row>
    <row r="305" spans="1:11">
      <c r="A305" s="28" t="str">
        <f>IF(B305="","",IFERROR(VLOOKUP(B305,Projeqtor_Activity_List_Export!$A$2:$B$1001,2,FALSE),""))</f>
        <v/>
      </c>
      <c r="B305" s="37" t="str">
        <f t="shared" si="14"/>
        <v/>
      </c>
      <c r="C305" s="37">
        <f t="shared" si="12"/>
        <v>0</v>
      </c>
      <c r="D305" s="29">
        <f t="shared" si="13"/>
        <v>0</v>
      </c>
      <c r="E305" s="31"/>
      <c r="F305" s="31"/>
      <c r="G305" s="31"/>
      <c r="H305" s="31"/>
      <c r="I305" s="31"/>
      <c r="J305" s="31"/>
      <c r="K305" s="31"/>
    </row>
    <row r="306" spans="1:11">
      <c r="A306" s="28" t="str">
        <f>IF(B306="","",IFERROR(VLOOKUP(B306,Projeqtor_Activity_List_Export!$A$2:$B$1001,2,FALSE),""))</f>
        <v/>
      </c>
      <c r="B306" s="37" t="str">
        <f t="shared" si="14"/>
        <v/>
      </c>
      <c r="C306" s="37">
        <f t="shared" si="12"/>
        <v>0</v>
      </c>
      <c r="D306" s="29">
        <f t="shared" si="13"/>
        <v>0</v>
      </c>
      <c r="E306" s="31"/>
      <c r="F306" s="31"/>
      <c r="G306" s="31"/>
      <c r="H306" s="31"/>
      <c r="I306" s="31"/>
      <c r="J306" s="31"/>
      <c r="K306" s="31"/>
    </row>
    <row r="307" spans="1:11">
      <c r="A307" s="28" t="str">
        <f>IF(B307="","",IFERROR(VLOOKUP(B307,Projeqtor_Activity_List_Export!$A$2:$B$1001,2,FALSE),""))</f>
        <v/>
      </c>
      <c r="B307" s="37" t="str">
        <f t="shared" si="14"/>
        <v/>
      </c>
      <c r="C307" s="37">
        <f t="shared" si="12"/>
        <v>0</v>
      </c>
      <c r="D307" s="29">
        <f t="shared" si="13"/>
        <v>0</v>
      </c>
      <c r="E307" s="31"/>
      <c r="F307" s="31"/>
      <c r="G307" s="31"/>
      <c r="H307" s="31"/>
      <c r="I307" s="31"/>
      <c r="J307" s="31"/>
      <c r="K307" s="31"/>
    </row>
    <row r="308" spans="1:11">
      <c r="A308" s="28" t="str">
        <f>IF(B308="","",IFERROR(VLOOKUP(B308,Projeqtor_Activity_List_Export!$A$2:$B$1001,2,FALSE),""))</f>
        <v/>
      </c>
      <c r="B308" s="37" t="str">
        <f t="shared" si="14"/>
        <v/>
      </c>
      <c r="C308" s="37">
        <f t="shared" si="12"/>
        <v>0</v>
      </c>
      <c r="D308" s="29">
        <f t="shared" si="13"/>
        <v>0</v>
      </c>
      <c r="E308" s="31"/>
      <c r="F308" s="31"/>
      <c r="G308" s="31"/>
      <c r="H308" s="31"/>
      <c r="I308" s="31"/>
      <c r="J308" s="31"/>
      <c r="K308" s="31"/>
    </row>
    <row r="309" spans="1:11">
      <c r="A309" s="28" t="str">
        <f>IF(B309="","",IFERROR(VLOOKUP(B309,Projeqtor_Activity_List_Export!$A$2:$B$1001,2,FALSE),""))</f>
        <v/>
      </c>
      <c r="B309" s="37" t="str">
        <f t="shared" si="14"/>
        <v/>
      </c>
      <c r="C309" s="37">
        <f t="shared" si="12"/>
        <v>0</v>
      </c>
      <c r="D309" s="29">
        <f t="shared" si="13"/>
        <v>0</v>
      </c>
      <c r="E309" s="31"/>
      <c r="F309" s="31"/>
      <c r="G309" s="31"/>
      <c r="H309" s="31"/>
      <c r="I309" s="31"/>
      <c r="J309" s="31"/>
      <c r="K309" s="31"/>
    </row>
    <row r="310" spans="1:11">
      <c r="A310" s="28" t="str">
        <f>IF(B310="","",IFERROR(VLOOKUP(B310,Projeqtor_Activity_List_Export!$A$2:$B$1001,2,FALSE),""))</f>
        <v/>
      </c>
      <c r="B310" s="37" t="str">
        <f t="shared" si="14"/>
        <v/>
      </c>
      <c r="C310" s="37">
        <f t="shared" si="12"/>
        <v>0</v>
      </c>
      <c r="D310" s="29">
        <f t="shared" si="13"/>
        <v>0</v>
      </c>
      <c r="E310" s="31"/>
      <c r="F310" s="31"/>
      <c r="G310" s="31"/>
      <c r="H310" s="31"/>
      <c r="I310" s="31"/>
      <c r="J310" s="31"/>
      <c r="K310" s="31"/>
    </row>
    <row r="311" spans="1:11">
      <c r="A311" s="28" t="str">
        <f>IF(B311="","",IFERROR(VLOOKUP(B311,Projeqtor_Activity_List_Export!$A$2:$B$1001,2,FALSE),""))</f>
        <v/>
      </c>
      <c r="B311" s="37" t="str">
        <f t="shared" si="14"/>
        <v/>
      </c>
      <c r="C311" s="37">
        <f t="shared" si="12"/>
        <v>0</v>
      </c>
      <c r="D311" s="29">
        <f t="shared" si="13"/>
        <v>0</v>
      </c>
      <c r="E311" s="31"/>
      <c r="F311" s="31"/>
      <c r="G311" s="31"/>
      <c r="H311" s="31"/>
      <c r="I311" s="31"/>
      <c r="J311" s="31"/>
      <c r="K311" s="31"/>
    </row>
    <row r="312" spans="1:11">
      <c r="A312" s="28" t="str">
        <f>IF(B312="","",IFERROR(VLOOKUP(B312,Projeqtor_Activity_List_Export!$A$2:$B$1001,2,FALSE),""))</f>
        <v/>
      </c>
      <c r="B312" s="37" t="str">
        <f t="shared" si="14"/>
        <v/>
      </c>
      <c r="C312" s="37">
        <f t="shared" si="12"/>
        <v>0</v>
      </c>
      <c r="D312" s="29">
        <f t="shared" si="13"/>
        <v>0</v>
      </c>
      <c r="E312" s="31"/>
      <c r="F312" s="31"/>
      <c r="G312" s="31"/>
      <c r="H312" s="31"/>
      <c r="I312" s="31"/>
      <c r="J312" s="31"/>
      <c r="K312" s="31"/>
    </row>
    <row r="313" spans="1:11">
      <c r="A313" s="28" t="str">
        <f>IF(B313="","",IFERROR(VLOOKUP(B313,Projeqtor_Activity_List_Export!$A$2:$B$1001,2,FALSE),""))</f>
        <v/>
      </c>
      <c r="B313" s="37" t="str">
        <f t="shared" si="14"/>
        <v/>
      </c>
      <c r="C313" s="37">
        <f t="shared" si="12"/>
        <v>0</v>
      </c>
      <c r="D313" s="29">
        <f t="shared" si="13"/>
        <v>0</v>
      </c>
      <c r="E313" s="31"/>
      <c r="F313" s="31"/>
      <c r="G313" s="31"/>
      <c r="H313" s="31"/>
      <c r="I313" s="31"/>
      <c r="J313" s="31"/>
      <c r="K313" s="31"/>
    </row>
    <row r="314" spans="1:11">
      <c r="A314" s="28" t="str">
        <f>IF(B314="","",IFERROR(VLOOKUP(B314,Projeqtor_Activity_List_Export!$A$2:$B$1001,2,FALSE),""))</f>
        <v/>
      </c>
      <c r="B314" s="37" t="str">
        <f t="shared" si="14"/>
        <v/>
      </c>
      <c r="C314" s="37">
        <f t="shared" si="12"/>
        <v>0</v>
      </c>
      <c r="D314" s="29">
        <f t="shared" si="13"/>
        <v>0</v>
      </c>
      <c r="E314" s="31"/>
      <c r="F314" s="31"/>
      <c r="G314" s="31"/>
      <c r="H314" s="31"/>
      <c r="I314" s="31"/>
      <c r="J314" s="31"/>
      <c r="K314" s="31"/>
    </row>
    <row r="315" spans="1:11">
      <c r="A315" s="28" t="str">
        <f>IF(B315="","",IFERROR(VLOOKUP(B315,Projeqtor_Activity_List_Export!$A$2:$B$1001,2,FALSE),""))</f>
        <v/>
      </c>
      <c r="B315" s="37" t="str">
        <f t="shared" si="14"/>
        <v/>
      </c>
      <c r="C315" s="37">
        <f t="shared" si="12"/>
        <v>0</v>
      </c>
      <c r="D315" s="29">
        <f t="shared" si="13"/>
        <v>0</v>
      </c>
      <c r="E315" s="31"/>
      <c r="F315" s="31"/>
      <c r="G315" s="31"/>
      <c r="H315" s="31"/>
      <c r="I315" s="31"/>
      <c r="J315" s="31"/>
      <c r="K315" s="31"/>
    </row>
    <row r="316" spans="1:11">
      <c r="A316" s="28" t="str">
        <f>IF(B316="","",IFERROR(VLOOKUP(B316,Projeqtor_Activity_List_Export!$A$2:$B$1001,2,FALSE),""))</f>
        <v/>
      </c>
      <c r="B316" s="37" t="str">
        <f t="shared" si="14"/>
        <v/>
      </c>
      <c r="C316" s="37">
        <f t="shared" si="12"/>
        <v>0</v>
      </c>
      <c r="D316" s="29">
        <f t="shared" si="13"/>
        <v>0</v>
      </c>
      <c r="E316" s="31"/>
      <c r="F316" s="31"/>
      <c r="G316" s="31"/>
      <c r="H316" s="31"/>
      <c r="I316" s="31"/>
      <c r="J316" s="31"/>
      <c r="K316" s="31"/>
    </row>
    <row r="317" spans="1:11">
      <c r="A317" s="28" t="str">
        <f>IF(B317="","",IFERROR(VLOOKUP(B317,Projeqtor_Activity_List_Export!$A$2:$B$1001,2,FALSE),""))</f>
        <v/>
      </c>
      <c r="B317" s="37" t="str">
        <f t="shared" si="14"/>
        <v/>
      </c>
      <c r="C317" s="37">
        <f t="shared" si="12"/>
        <v>0</v>
      </c>
      <c r="D317" s="29">
        <f t="shared" si="13"/>
        <v>0</v>
      </c>
      <c r="E317" s="31"/>
      <c r="F317" s="31"/>
      <c r="G317" s="31"/>
      <c r="H317" s="31"/>
      <c r="I317" s="31"/>
      <c r="J317" s="31"/>
      <c r="K317" s="31"/>
    </row>
    <row r="318" spans="1:11">
      <c r="A318" s="28" t="str">
        <f>IF(B318="","",IFERROR(VLOOKUP(B318,Projeqtor_Activity_List_Export!$A$2:$B$1001,2,FALSE),""))</f>
        <v/>
      </c>
      <c r="B318" s="37" t="str">
        <f t="shared" si="14"/>
        <v/>
      </c>
      <c r="C318" s="37">
        <f t="shared" si="12"/>
        <v>0</v>
      </c>
      <c r="D318" s="29">
        <f t="shared" si="13"/>
        <v>0</v>
      </c>
      <c r="E318" s="31"/>
      <c r="F318" s="31"/>
      <c r="G318" s="31"/>
      <c r="H318" s="31"/>
      <c r="I318" s="31"/>
      <c r="J318" s="31"/>
      <c r="K318" s="31"/>
    </row>
    <row r="319" spans="1:11">
      <c r="A319" s="28" t="str">
        <f>IF(B319="","",IFERROR(VLOOKUP(B319,Projeqtor_Activity_List_Export!$A$2:$B$1001,2,FALSE),""))</f>
        <v/>
      </c>
      <c r="B319" s="37" t="str">
        <f t="shared" si="14"/>
        <v/>
      </c>
      <c r="C319" s="37">
        <f t="shared" si="12"/>
        <v>0</v>
      </c>
      <c r="D319" s="29">
        <f t="shared" si="13"/>
        <v>0</v>
      </c>
      <c r="E319" s="31"/>
      <c r="F319" s="31"/>
      <c r="G319" s="31"/>
      <c r="H319" s="31"/>
      <c r="I319" s="31"/>
      <c r="J319" s="31"/>
      <c r="K319" s="31"/>
    </row>
    <row r="320" spans="1:11">
      <c r="A320" s="28" t="str">
        <f>IF(B320="","",IFERROR(VLOOKUP(B320,Projeqtor_Activity_List_Export!$A$2:$B$1001,2,FALSE),""))</f>
        <v/>
      </c>
      <c r="B320" s="37" t="str">
        <f t="shared" si="14"/>
        <v/>
      </c>
      <c r="C320" s="37">
        <f t="shared" si="12"/>
        <v>0</v>
      </c>
      <c r="D320" s="29">
        <f t="shared" si="13"/>
        <v>0</v>
      </c>
      <c r="E320" s="31"/>
      <c r="F320" s="31"/>
      <c r="G320" s="31"/>
      <c r="H320" s="31"/>
      <c r="I320" s="31"/>
      <c r="J320" s="31"/>
      <c r="K320" s="31"/>
    </row>
    <row r="321" spans="1:11">
      <c r="A321" s="28" t="str">
        <f>IF(B321="","",IFERROR(VLOOKUP(B321,Projeqtor_Activity_List_Export!$A$2:$B$1001,2,FALSE),""))</f>
        <v/>
      </c>
      <c r="B321" s="37" t="str">
        <f t="shared" si="14"/>
        <v/>
      </c>
      <c r="C321" s="37">
        <f t="shared" si="12"/>
        <v>0</v>
      </c>
      <c r="D321" s="29">
        <f t="shared" si="13"/>
        <v>0</v>
      </c>
      <c r="E321" s="31"/>
      <c r="F321" s="31"/>
      <c r="G321" s="31"/>
      <c r="H321" s="31"/>
      <c r="I321" s="31"/>
      <c r="J321" s="31"/>
      <c r="K321" s="31"/>
    </row>
    <row r="322" spans="1:11">
      <c r="A322" s="28" t="str">
        <f>IF(B322="","",IFERROR(VLOOKUP(B322,Projeqtor_Activity_List_Export!$A$2:$B$1001,2,FALSE),""))</f>
        <v/>
      </c>
      <c r="B322" s="37" t="str">
        <f t="shared" si="14"/>
        <v/>
      </c>
      <c r="C322" s="37">
        <f t="shared" si="12"/>
        <v>0</v>
      </c>
      <c r="D322" s="29">
        <f t="shared" si="13"/>
        <v>0</v>
      </c>
      <c r="E322" s="31"/>
      <c r="F322" s="31"/>
      <c r="G322" s="31"/>
      <c r="H322" s="31"/>
      <c r="I322" s="31"/>
      <c r="J322" s="31"/>
      <c r="K322" s="31"/>
    </row>
    <row r="323" spans="1:11">
      <c r="A323" s="28" t="str">
        <f>IF(B323="","",IFERROR(VLOOKUP(B323,Projeqtor_Activity_List_Export!$A$2:$B$1001,2,FALSE),""))</f>
        <v/>
      </c>
      <c r="B323" s="37" t="str">
        <f t="shared" si="14"/>
        <v/>
      </c>
      <c r="C323" s="37">
        <f t="shared" ref="C323:C386" si="15">IF(B323="",0,IF(LEN(B323)&gt;100,1,0))</f>
        <v>0</v>
      </c>
      <c r="D323" s="29">
        <f t="shared" ref="D323:D386" si="16">IF(B323="",0,IF(COUNTIF($B$2:$B$1001,B323)&gt;1,1,0))</f>
        <v>0</v>
      </c>
      <c r="E323" s="31"/>
      <c r="F323" s="31"/>
      <c r="G323" s="31"/>
      <c r="H323" s="31"/>
      <c r="I323" s="31"/>
      <c r="J323" s="31"/>
      <c r="K323" s="31"/>
    </row>
    <row r="324" spans="1:11">
      <c r="A324" s="28" t="str">
        <f>IF(B324="","",IFERROR(VLOOKUP(B324,Projeqtor_Activity_List_Export!$A$2:$B$1001,2,FALSE),""))</f>
        <v/>
      </c>
      <c r="B324" s="37" t="str">
        <f t="shared" si="14"/>
        <v/>
      </c>
      <c r="C324" s="37">
        <f t="shared" si="15"/>
        <v>0</v>
      </c>
      <c r="D324" s="29">
        <f t="shared" si="16"/>
        <v>0</v>
      </c>
      <c r="E324" s="31"/>
      <c r="F324" s="31"/>
      <c r="G324" s="31"/>
      <c r="H324" s="31"/>
      <c r="I324" s="31"/>
      <c r="J324" s="31"/>
      <c r="K324" s="31"/>
    </row>
    <row r="325" spans="1:11">
      <c r="A325" s="28" t="str">
        <f>IF(B325="","",IFERROR(VLOOKUP(B325,Projeqtor_Activity_List_Export!$A$2:$B$1001,2,FALSE),""))</f>
        <v/>
      </c>
      <c r="B325" s="37" t="str">
        <f t="shared" ref="B325:B388" si="17">TRIM(F325)</f>
        <v/>
      </c>
      <c r="C325" s="37">
        <f t="shared" si="15"/>
        <v>0</v>
      </c>
      <c r="D325" s="29">
        <f t="shared" si="16"/>
        <v>0</v>
      </c>
      <c r="E325" s="31"/>
      <c r="F325" s="31"/>
      <c r="G325" s="31"/>
      <c r="H325" s="31"/>
      <c r="I325" s="31"/>
      <c r="J325" s="31"/>
      <c r="K325" s="31"/>
    </row>
    <row r="326" spans="1:11">
      <c r="A326" s="28" t="str">
        <f>IF(B326="","",IFERROR(VLOOKUP(B326,Projeqtor_Activity_List_Export!$A$2:$B$1001,2,FALSE),""))</f>
        <v/>
      </c>
      <c r="B326" s="37" t="str">
        <f t="shared" si="17"/>
        <v/>
      </c>
      <c r="C326" s="37">
        <f t="shared" si="15"/>
        <v>0</v>
      </c>
      <c r="D326" s="29">
        <f t="shared" si="16"/>
        <v>0</v>
      </c>
      <c r="E326" s="31"/>
      <c r="F326" s="31"/>
      <c r="G326" s="31"/>
      <c r="H326" s="31"/>
      <c r="I326" s="31"/>
      <c r="J326" s="31"/>
      <c r="K326" s="31"/>
    </row>
    <row r="327" spans="1:11">
      <c r="A327" s="28" t="str">
        <f>IF(B327="","",IFERROR(VLOOKUP(B327,Projeqtor_Activity_List_Export!$A$2:$B$1001,2,FALSE),""))</f>
        <v/>
      </c>
      <c r="B327" s="37" t="str">
        <f t="shared" si="17"/>
        <v/>
      </c>
      <c r="C327" s="37">
        <f t="shared" si="15"/>
        <v>0</v>
      </c>
      <c r="D327" s="29">
        <f t="shared" si="16"/>
        <v>0</v>
      </c>
      <c r="E327" s="31"/>
      <c r="F327" s="31"/>
      <c r="G327" s="31"/>
      <c r="H327" s="31"/>
      <c r="I327" s="31"/>
      <c r="J327" s="31"/>
      <c r="K327" s="31"/>
    </row>
    <row r="328" spans="1:11">
      <c r="A328" s="28" t="str">
        <f>IF(B328="","",IFERROR(VLOOKUP(B328,Projeqtor_Activity_List_Export!$A$2:$B$1001,2,FALSE),""))</f>
        <v/>
      </c>
      <c r="B328" s="37" t="str">
        <f t="shared" si="17"/>
        <v/>
      </c>
      <c r="C328" s="37">
        <f t="shared" si="15"/>
        <v>0</v>
      </c>
      <c r="D328" s="29">
        <f t="shared" si="16"/>
        <v>0</v>
      </c>
      <c r="E328" s="31"/>
      <c r="F328" s="31"/>
      <c r="G328" s="31"/>
      <c r="H328" s="31"/>
      <c r="I328" s="31"/>
      <c r="J328" s="31"/>
      <c r="K328" s="31"/>
    </row>
    <row r="329" spans="1:11">
      <c r="A329" s="28" t="str">
        <f>IF(B329="","",IFERROR(VLOOKUP(B329,Projeqtor_Activity_List_Export!$A$2:$B$1001,2,FALSE),""))</f>
        <v/>
      </c>
      <c r="B329" s="37" t="str">
        <f t="shared" si="17"/>
        <v/>
      </c>
      <c r="C329" s="37">
        <f t="shared" si="15"/>
        <v>0</v>
      </c>
      <c r="D329" s="29">
        <f t="shared" si="16"/>
        <v>0</v>
      </c>
      <c r="E329" s="31"/>
      <c r="F329" s="31"/>
      <c r="G329" s="31"/>
      <c r="H329" s="31"/>
      <c r="I329" s="31"/>
      <c r="J329" s="31"/>
      <c r="K329" s="31"/>
    </row>
    <row r="330" spans="1:11">
      <c r="A330" s="28" t="str">
        <f>IF(B330="","",IFERROR(VLOOKUP(B330,Projeqtor_Activity_List_Export!$A$2:$B$1001,2,FALSE),""))</f>
        <v/>
      </c>
      <c r="B330" s="37" t="str">
        <f t="shared" si="17"/>
        <v/>
      </c>
      <c r="C330" s="37">
        <f t="shared" si="15"/>
        <v>0</v>
      </c>
      <c r="D330" s="29">
        <f t="shared" si="16"/>
        <v>0</v>
      </c>
      <c r="E330" s="31"/>
      <c r="F330" s="31"/>
      <c r="G330" s="31"/>
      <c r="H330" s="31"/>
      <c r="I330" s="31"/>
      <c r="J330" s="31"/>
      <c r="K330" s="31"/>
    </row>
    <row r="331" spans="1:11">
      <c r="A331" s="28" t="str">
        <f>IF(B331="","",IFERROR(VLOOKUP(B331,Projeqtor_Activity_List_Export!$A$2:$B$1001,2,FALSE),""))</f>
        <v/>
      </c>
      <c r="B331" s="37" t="str">
        <f t="shared" si="17"/>
        <v/>
      </c>
      <c r="C331" s="37">
        <f t="shared" si="15"/>
        <v>0</v>
      </c>
      <c r="D331" s="29">
        <f t="shared" si="16"/>
        <v>0</v>
      </c>
      <c r="E331" s="31"/>
      <c r="F331" s="31"/>
      <c r="G331" s="31"/>
      <c r="H331" s="31"/>
      <c r="I331" s="31"/>
      <c r="J331" s="31"/>
      <c r="K331" s="31"/>
    </row>
    <row r="332" spans="1:11">
      <c r="A332" s="28" t="str">
        <f>IF(B332="","",IFERROR(VLOOKUP(B332,Projeqtor_Activity_List_Export!$A$2:$B$1001,2,FALSE),""))</f>
        <v/>
      </c>
      <c r="B332" s="37" t="str">
        <f t="shared" si="17"/>
        <v/>
      </c>
      <c r="C332" s="37">
        <f t="shared" si="15"/>
        <v>0</v>
      </c>
      <c r="D332" s="29">
        <f t="shared" si="16"/>
        <v>0</v>
      </c>
      <c r="E332" s="31"/>
      <c r="F332" s="31"/>
      <c r="G332" s="31"/>
      <c r="H332" s="31"/>
      <c r="I332" s="31"/>
      <c r="J332" s="31"/>
      <c r="K332" s="31"/>
    </row>
    <row r="333" spans="1:11">
      <c r="A333" s="28" t="str">
        <f>IF(B333="","",IFERROR(VLOOKUP(B333,Projeqtor_Activity_List_Export!$A$2:$B$1001,2,FALSE),""))</f>
        <v/>
      </c>
      <c r="B333" s="37" t="str">
        <f t="shared" si="17"/>
        <v/>
      </c>
      <c r="C333" s="37">
        <f t="shared" si="15"/>
        <v>0</v>
      </c>
      <c r="D333" s="29">
        <f t="shared" si="16"/>
        <v>0</v>
      </c>
      <c r="E333" s="31"/>
      <c r="F333" s="31"/>
      <c r="G333" s="31"/>
      <c r="H333" s="31"/>
      <c r="I333" s="31"/>
      <c r="J333" s="31"/>
      <c r="K333" s="31"/>
    </row>
    <row r="334" spans="1:11">
      <c r="A334" s="28" t="str">
        <f>IF(B334="","",IFERROR(VLOOKUP(B334,Projeqtor_Activity_List_Export!$A$2:$B$1001,2,FALSE),""))</f>
        <v/>
      </c>
      <c r="B334" s="37" t="str">
        <f t="shared" si="17"/>
        <v/>
      </c>
      <c r="C334" s="37">
        <f t="shared" si="15"/>
        <v>0</v>
      </c>
      <c r="D334" s="29">
        <f t="shared" si="16"/>
        <v>0</v>
      </c>
      <c r="E334" s="31"/>
      <c r="F334" s="31"/>
      <c r="G334" s="31"/>
      <c r="H334" s="31"/>
      <c r="I334" s="31"/>
      <c r="J334" s="31"/>
      <c r="K334" s="31"/>
    </row>
    <row r="335" spans="1:11">
      <c r="A335" s="28" t="str">
        <f>IF(B335="","",IFERROR(VLOOKUP(B335,Projeqtor_Activity_List_Export!$A$2:$B$1001,2,FALSE),""))</f>
        <v/>
      </c>
      <c r="B335" s="37" t="str">
        <f t="shared" si="17"/>
        <v/>
      </c>
      <c r="C335" s="37">
        <f t="shared" si="15"/>
        <v>0</v>
      </c>
      <c r="D335" s="29">
        <f t="shared" si="16"/>
        <v>0</v>
      </c>
      <c r="E335" s="31"/>
      <c r="F335" s="31"/>
      <c r="G335" s="31"/>
      <c r="H335" s="31"/>
      <c r="I335" s="31"/>
      <c r="J335" s="31"/>
      <c r="K335" s="31"/>
    </row>
    <row r="336" spans="1:11">
      <c r="A336" s="28" t="str">
        <f>IF(B336="","",IFERROR(VLOOKUP(B336,Projeqtor_Activity_List_Export!$A$2:$B$1001,2,FALSE),""))</f>
        <v/>
      </c>
      <c r="B336" s="37" t="str">
        <f t="shared" si="17"/>
        <v/>
      </c>
      <c r="C336" s="37">
        <f t="shared" si="15"/>
        <v>0</v>
      </c>
      <c r="D336" s="29">
        <f t="shared" si="16"/>
        <v>0</v>
      </c>
      <c r="E336" s="31"/>
      <c r="F336" s="31"/>
      <c r="G336" s="31"/>
      <c r="H336" s="31"/>
      <c r="I336" s="31"/>
      <c r="J336" s="31"/>
      <c r="K336" s="31"/>
    </row>
    <row r="337" spans="1:11">
      <c r="A337" s="28" t="str">
        <f>IF(B337="","",IFERROR(VLOOKUP(B337,Projeqtor_Activity_List_Export!$A$2:$B$1001,2,FALSE),""))</f>
        <v/>
      </c>
      <c r="B337" s="37" t="str">
        <f t="shared" si="17"/>
        <v/>
      </c>
      <c r="C337" s="37">
        <f t="shared" si="15"/>
        <v>0</v>
      </c>
      <c r="D337" s="29">
        <f t="shared" si="16"/>
        <v>0</v>
      </c>
      <c r="E337" s="31"/>
      <c r="F337" s="31"/>
      <c r="G337" s="31"/>
      <c r="H337" s="31"/>
      <c r="I337" s="31"/>
      <c r="J337" s="31"/>
      <c r="K337" s="31"/>
    </row>
    <row r="338" spans="1:11">
      <c r="A338" s="28" t="str">
        <f>IF(B338="","",IFERROR(VLOOKUP(B338,Projeqtor_Activity_List_Export!$A$2:$B$1001,2,FALSE),""))</f>
        <v/>
      </c>
      <c r="B338" s="37" t="str">
        <f t="shared" si="17"/>
        <v/>
      </c>
      <c r="C338" s="37">
        <f t="shared" si="15"/>
        <v>0</v>
      </c>
      <c r="D338" s="29">
        <f t="shared" si="16"/>
        <v>0</v>
      </c>
      <c r="E338" s="31"/>
      <c r="F338" s="31"/>
      <c r="G338" s="31"/>
      <c r="H338" s="31"/>
      <c r="I338" s="31"/>
      <c r="J338" s="31"/>
      <c r="K338" s="31"/>
    </row>
    <row r="339" spans="1:11">
      <c r="A339" s="28" t="str">
        <f>IF(B339="","",IFERROR(VLOOKUP(B339,Projeqtor_Activity_List_Export!$A$2:$B$1001,2,FALSE),""))</f>
        <v/>
      </c>
      <c r="B339" s="37" t="str">
        <f t="shared" si="17"/>
        <v/>
      </c>
      <c r="C339" s="37">
        <f t="shared" si="15"/>
        <v>0</v>
      </c>
      <c r="D339" s="29">
        <f t="shared" si="16"/>
        <v>0</v>
      </c>
      <c r="E339" s="31"/>
      <c r="F339" s="31"/>
      <c r="G339" s="31"/>
      <c r="H339" s="31"/>
      <c r="I339" s="31"/>
      <c r="J339" s="31"/>
      <c r="K339" s="31"/>
    </row>
    <row r="340" spans="1:11">
      <c r="A340" s="28" t="str">
        <f>IF(B340="","",IFERROR(VLOOKUP(B340,Projeqtor_Activity_List_Export!$A$2:$B$1001,2,FALSE),""))</f>
        <v/>
      </c>
      <c r="B340" s="37" t="str">
        <f t="shared" si="17"/>
        <v/>
      </c>
      <c r="C340" s="37">
        <f t="shared" si="15"/>
        <v>0</v>
      </c>
      <c r="D340" s="29">
        <f t="shared" si="16"/>
        <v>0</v>
      </c>
      <c r="E340" s="31"/>
      <c r="F340" s="31"/>
      <c r="G340" s="31"/>
      <c r="H340" s="31"/>
      <c r="I340" s="31"/>
      <c r="J340" s="31"/>
      <c r="K340" s="31"/>
    </row>
    <row r="341" spans="1:11">
      <c r="A341" s="28" t="str">
        <f>IF(B341="","",IFERROR(VLOOKUP(B341,Projeqtor_Activity_List_Export!$A$2:$B$1001,2,FALSE),""))</f>
        <v/>
      </c>
      <c r="B341" s="37" t="str">
        <f t="shared" si="17"/>
        <v/>
      </c>
      <c r="C341" s="37">
        <f t="shared" si="15"/>
        <v>0</v>
      </c>
      <c r="D341" s="29">
        <f t="shared" si="16"/>
        <v>0</v>
      </c>
      <c r="E341" s="31"/>
      <c r="F341" s="31"/>
      <c r="G341" s="31"/>
      <c r="H341" s="31"/>
      <c r="I341" s="31"/>
      <c r="J341" s="31"/>
      <c r="K341" s="31"/>
    </row>
    <row r="342" spans="1:11">
      <c r="A342" s="28" t="str">
        <f>IF(B342="","",IFERROR(VLOOKUP(B342,Projeqtor_Activity_List_Export!$A$2:$B$1001,2,FALSE),""))</f>
        <v/>
      </c>
      <c r="B342" s="37" t="str">
        <f t="shared" si="17"/>
        <v/>
      </c>
      <c r="C342" s="37">
        <f t="shared" si="15"/>
        <v>0</v>
      </c>
      <c r="D342" s="29">
        <f t="shared" si="16"/>
        <v>0</v>
      </c>
      <c r="E342" s="31"/>
      <c r="F342" s="31"/>
      <c r="G342" s="31"/>
      <c r="H342" s="31"/>
      <c r="I342" s="31"/>
      <c r="J342" s="31"/>
      <c r="K342" s="31"/>
    </row>
    <row r="343" spans="1:11">
      <c r="A343" s="28" t="str">
        <f>IF(B343="","",IFERROR(VLOOKUP(B343,Projeqtor_Activity_List_Export!$A$2:$B$1001,2,FALSE),""))</f>
        <v/>
      </c>
      <c r="B343" s="37" t="str">
        <f t="shared" si="17"/>
        <v/>
      </c>
      <c r="C343" s="37">
        <f t="shared" si="15"/>
        <v>0</v>
      </c>
      <c r="D343" s="29">
        <f t="shared" si="16"/>
        <v>0</v>
      </c>
      <c r="E343" s="31"/>
      <c r="F343" s="31"/>
      <c r="G343" s="31"/>
      <c r="H343" s="31"/>
      <c r="I343" s="31"/>
      <c r="J343" s="31"/>
      <c r="K343" s="31"/>
    </row>
    <row r="344" spans="1:11">
      <c r="A344" s="28" t="str">
        <f>IF(B344="","",IFERROR(VLOOKUP(B344,Projeqtor_Activity_List_Export!$A$2:$B$1001,2,FALSE),""))</f>
        <v/>
      </c>
      <c r="B344" s="37" t="str">
        <f t="shared" si="17"/>
        <v/>
      </c>
      <c r="C344" s="37">
        <f t="shared" si="15"/>
        <v>0</v>
      </c>
      <c r="D344" s="29">
        <f t="shared" si="16"/>
        <v>0</v>
      </c>
      <c r="E344" s="31"/>
      <c r="F344" s="31"/>
      <c r="G344" s="31"/>
      <c r="H344" s="31"/>
      <c r="I344" s="31"/>
      <c r="J344" s="31"/>
      <c r="K344" s="31"/>
    </row>
    <row r="345" spans="1:11">
      <c r="A345" s="28" t="str">
        <f>IF(B345="","",IFERROR(VLOOKUP(B345,Projeqtor_Activity_List_Export!$A$2:$B$1001,2,FALSE),""))</f>
        <v/>
      </c>
      <c r="B345" s="37" t="str">
        <f t="shared" si="17"/>
        <v/>
      </c>
      <c r="C345" s="37">
        <f t="shared" si="15"/>
        <v>0</v>
      </c>
      <c r="D345" s="29">
        <f t="shared" si="16"/>
        <v>0</v>
      </c>
      <c r="E345" s="31"/>
      <c r="F345" s="31"/>
      <c r="G345" s="31"/>
      <c r="H345" s="31"/>
      <c r="I345" s="31"/>
      <c r="J345" s="31"/>
      <c r="K345" s="31"/>
    </row>
    <row r="346" spans="1:11">
      <c r="A346" s="28" t="str">
        <f>IF(B346="","",IFERROR(VLOOKUP(B346,Projeqtor_Activity_List_Export!$A$2:$B$1001,2,FALSE),""))</f>
        <v/>
      </c>
      <c r="B346" s="37" t="str">
        <f t="shared" si="17"/>
        <v/>
      </c>
      <c r="C346" s="37">
        <f t="shared" si="15"/>
        <v>0</v>
      </c>
      <c r="D346" s="29">
        <f t="shared" si="16"/>
        <v>0</v>
      </c>
      <c r="E346" s="31"/>
      <c r="F346" s="31"/>
      <c r="G346" s="31"/>
      <c r="H346" s="31"/>
      <c r="I346" s="31"/>
      <c r="J346" s="31"/>
      <c r="K346" s="31"/>
    </row>
    <row r="347" spans="1:11">
      <c r="A347" s="28" t="str">
        <f>IF(B347="","",IFERROR(VLOOKUP(B347,Projeqtor_Activity_List_Export!$A$2:$B$1001,2,FALSE),""))</f>
        <v/>
      </c>
      <c r="B347" s="37" t="str">
        <f t="shared" si="17"/>
        <v/>
      </c>
      <c r="C347" s="37">
        <f t="shared" si="15"/>
        <v>0</v>
      </c>
      <c r="D347" s="29">
        <f t="shared" si="16"/>
        <v>0</v>
      </c>
      <c r="E347" s="31"/>
      <c r="F347" s="31"/>
      <c r="G347" s="31"/>
      <c r="H347" s="31"/>
      <c r="I347" s="31"/>
      <c r="J347" s="31"/>
      <c r="K347" s="31"/>
    </row>
    <row r="348" spans="1:11">
      <c r="A348" s="28" t="str">
        <f>IF(B348="","",IFERROR(VLOOKUP(B348,Projeqtor_Activity_List_Export!$A$2:$B$1001,2,FALSE),""))</f>
        <v/>
      </c>
      <c r="B348" s="37" t="str">
        <f t="shared" si="17"/>
        <v/>
      </c>
      <c r="C348" s="37">
        <f t="shared" si="15"/>
        <v>0</v>
      </c>
      <c r="D348" s="29">
        <f t="shared" si="16"/>
        <v>0</v>
      </c>
      <c r="E348" s="31"/>
      <c r="F348" s="31"/>
      <c r="G348" s="31"/>
      <c r="H348" s="31"/>
      <c r="I348" s="31"/>
      <c r="J348" s="31"/>
      <c r="K348" s="31"/>
    </row>
    <row r="349" spans="1:11">
      <c r="A349" s="28" t="str">
        <f>IF(B349="","",IFERROR(VLOOKUP(B349,Projeqtor_Activity_List_Export!$A$2:$B$1001,2,FALSE),""))</f>
        <v/>
      </c>
      <c r="B349" s="37" t="str">
        <f t="shared" si="17"/>
        <v/>
      </c>
      <c r="C349" s="37">
        <f t="shared" si="15"/>
        <v>0</v>
      </c>
      <c r="D349" s="29">
        <f t="shared" si="16"/>
        <v>0</v>
      </c>
      <c r="E349" s="31"/>
      <c r="F349" s="31"/>
      <c r="G349" s="31"/>
      <c r="H349" s="31"/>
      <c r="I349" s="31"/>
      <c r="J349" s="31"/>
      <c r="K349" s="31"/>
    </row>
    <row r="350" spans="1:11">
      <c r="A350" s="28" t="str">
        <f>IF(B350="","",IFERROR(VLOOKUP(B350,Projeqtor_Activity_List_Export!$A$2:$B$1001,2,FALSE),""))</f>
        <v/>
      </c>
      <c r="B350" s="37" t="str">
        <f t="shared" si="17"/>
        <v/>
      </c>
      <c r="C350" s="37">
        <f t="shared" si="15"/>
        <v>0</v>
      </c>
      <c r="D350" s="29">
        <f t="shared" si="16"/>
        <v>0</v>
      </c>
      <c r="E350" s="31"/>
      <c r="F350" s="31"/>
      <c r="G350" s="31"/>
      <c r="H350" s="31"/>
      <c r="I350" s="31"/>
      <c r="J350" s="31"/>
      <c r="K350" s="31"/>
    </row>
    <row r="351" spans="1:11">
      <c r="A351" s="28" t="str">
        <f>IF(B351="","",IFERROR(VLOOKUP(B351,Projeqtor_Activity_List_Export!$A$2:$B$1001,2,FALSE),""))</f>
        <v/>
      </c>
      <c r="B351" s="37" t="str">
        <f t="shared" si="17"/>
        <v/>
      </c>
      <c r="C351" s="37">
        <f t="shared" si="15"/>
        <v>0</v>
      </c>
      <c r="D351" s="29">
        <f t="shared" si="16"/>
        <v>0</v>
      </c>
      <c r="E351" s="31"/>
      <c r="F351" s="31"/>
      <c r="G351" s="31"/>
      <c r="H351" s="31"/>
      <c r="I351" s="31"/>
      <c r="J351" s="31"/>
      <c r="K351" s="31"/>
    </row>
    <row r="352" spans="1:11">
      <c r="A352" s="28" t="str">
        <f>IF(B352="","",IFERROR(VLOOKUP(B352,Projeqtor_Activity_List_Export!$A$2:$B$1001,2,FALSE),""))</f>
        <v/>
      </c>
      <c r="B352" s="37" t="str">
        <f t="shared" si="17"/>
        <v/>
      </c>
      <c r="C352" s="37">
        <f t="shared" si="15"/>
        <v>0</v>
      </c>
      <c r="D352" s="29">
        <f t="shared" si="16"/>
        <v>0</v>
      </c>
      <c r="E352" s="31"/>
      <c r="F352" s="31"/>
      <c r="G352" s="31"/>
      <c r="H352" s="31"/>
      <c r="I352" s="31"/>
      <c r="J352" s="31"/>
      <c r="K352" s="31"/>
    </row>
    <row r="353" spans="1:11">
      <c r="A353" s="28" t="str">
        <f>IF(B353="","",IFERROR(VLOOKUP(B353,Projeqtor_Activity_List_Export!$A$2:$B$1001,2,FALSE),""))</f>
        <v/>
      </c>
      <c r="B353" s="37" t="str">
        <f t="shared" si="17"/>
        <v/>
      </c>
      <c r="C353" s="37">
        <f t="shared" si="15"/>
        <v>0</v>
      </c>
      <c r="D353" s="29">
        <f t="shared" si="16"/>
        <v>0</v>
      </c>
      <c r="E353" s="31"/>
      <c r="F353" s="31"/>
      <c r="G353" s="31"/>
      <c r="H353" s="31"/>
      <c r="I353" s="31"/>
      <c r="J353" s="31"/>
      <c r="K353" s="31"/>
    </row>
    <row r="354" spans="1:11">
      <c r="A354" s="28" t="str">
        <f>IF(B354="","",IFERROR(VLOOKUP(B354,Projeqtor_Activity_List_Export!$A$2:$B$1001,2,FALSE),""))</f>
        <v/>
      </c>
      <c r="B354" s="37" t="str">
        <f t="shared" si="17"/>
        <v/>
      </c>
      <c r="C354" s="37">
        <f t="shared" si="15"/>
        <v>0</v>
      </c>
      <c r="D354" s="29">
        <f t="shared" si="16"/>
        <v>0</v>
      </c>
      <c r="E354" s="31"/>
      <c r="F354" s="31"/>
      <c r="G354" s="31"/>
      <c r="H354" s="31"/>
      <c r="I354" s="31"/>
      <c r="J354" s="31"/>
      <c r="K354" s="31"/>
    </row>
    <row r="355" spans="1:11">
      <c r="A355" s="28" t="str">
        <f>IF(B355="","",IFERROR(VLOOKUP(B355,Projeqtor_Activity_List_Export!$A$2:$B$1001,2,FALSE),""))</f>
        <v/>
      </c>
      <c r="B355" s="37" t="str">
        <f t="shared" si="17"/>
        <v/>
      </c>
      <c r="C355" s="37">
        <f t="shared" si="15"/>
        <v>0</v>
      </c>
      <c r="D355" s="29">
        <f t="shared" si="16"/>
        <v>0</v>
      </c>
      <c r="E355" s="31"/>
      <c r="F355" s="31"/>
      <c r="G355" s="31"/>
      <c r="H355" s="31"/>
      <c r="I355" s="31"/>
      <c r="J355" s="31"/>
      <c r="K355" s="31"/>
    </row>
    <row r="356" spans="1:11">
      <c r="A356" s="28" t="str">
        <f>IF(B356="","",IFERROR(VLOOKUP(B356,Projeqtor_Activity_List_Export!$A$2:$B$1001,2,FALSE),""))</f>
        <v/>
      </c>
      <c r="B356" s="37" t="str">
        <f t="shared" si="17"/>
        <v/>
      </c>
      <c r="C356" s="37">
        <f t="shared" si="15"/>
        <v>0</v>
      </c>
      <c r="D356" s="29">
        <f t="shared" si="16"/>
        <v>0</v>
      </c>
      <c r="E356" s="31"/>
      <c r="F356" s="31"/>
      <c r="G356" s="31"/>
      <c r="H356" s="31"/>
      <c r="I356" s="31"/>
      <c r="J356" s="31"/>
      <c r="K356" s="31"/>
    </row>
    <row r="357" spans="1:11">
      <c r="A357" s="28" t="str">
        <f>IF(B357="","",IFERROR(VLOOKUP(B357,Projeqtor_Activity_List_Export!$A$2:$B$1001,2,FALSE),""))</f>
        <v/>
      </c>
      <c r="B357" s="37" t="str">
        <f t="shared" si="17"/>
        <v/>
      </c>
      <c r="C357" s="37">
        <f t="shared" si="15"/>
        <v>0</v>
      </c>
      <c r="D357" s="29">
        <f t="shared" si="16"/>
        <v>0</v>
      </c>
      <c r="E357" s="31"/>
      <c r="F357" s="31"/>
      <c r="G357" s="31"/>
      <c r="H357" s="31"/>
      <c r="I357" s="31"/>
      <c r="J357" s="31"/>
      <c r="K357" s="31"/>
    </row>
    <row r="358" spans="1:11">
      <c r="A358" s="28" t="str">
        <f>IF(B358="","",IFERROR(VLOOKUP(B358,Projeqtor_Activity_List_Export!$A$2:$B$1001,2,FALSE),""))</f>
        <v/>
      </c>
      <c r="B358" s="37" t="str">
        <f t="shared" si="17"/>
        <v/>
      </c>
      <c r="C358" s="37">
        <f t="shared" si="15"/>
        <v>0</v>
      </c>
      <c r="D358" s="29">
        <f t="shared" si="16"/>
        <v>0</v>
      </c>
      <c r="E358" s="31"/>
      <c r="F358" s="31"/>
      <c r="G358" s="31"/>
      <c r="H358" s="31"/>
      <c r="I358" s="31"/>
      <c r="J358" s="31"/>
      <c r="K358" s="31"/>
    </row>
    <row r="359" spans="1:11">
      <c r="A359" s="28" t="str">
        <f>IF(B359="","",IFERROR(VLOOKUP(B359,Projeqtor_Activity_List_Export!$A$2:$B$1001,2,FALSE),""))</f>
        <v/>
      </c>
      <c r="B359" s="37" t="str">
        <f t="shared" si="17"/>
        <v/>
      </c>
      <c r="C359" s="37">
        <f t="shared" si="15"/>
        <v>0</v>
      </c>
      <c r="D359" s="29">
        <f t="shared" si="16"/>
        <v>0</v>
      </c>
      <c r="E359" s="31"/>
      <c r="F359" s="31"/>
      <c r="G359" s="31"/>
      <c r="H359" s="31"/>
      <c r="I359" s="31"/>
      <c r="J359" s="31"/>
      <c r="K359" s="31"/>
    </row>
    <row r="360" spans="1:11">
      <c r="A360" s="28" t="str">
        <f>IF(B360="","",IFERROR(VLOOKUP(B360,Projeqtor_Activity_List_Export!$A$2:$B$1001,2,FALSE),""))</f>
        <v/>
      </c>
      <c r="B360" s="37" t="str">
        <f t="shared" si="17"/>
        <v/>
      </c>
      <c r="C360" s="37">
        <f t="shared" si="15"/>
        <v>0</v>
      </c>
      <c r="D360" s="29">
        <f t="shared" si="16"/>
        <v>0</v>
      </c>
      <c r="E360" s="31"/>
      <c r="F360" s="31"/>
      <c r="G360" s="31"/>
      <c r="H360" s="31"/>
      <c r="I360" s="31"/>
      <c r="J360" s="31"/>
      <c r="K360" s="31"/>
    </row>
    <row r="361" spans="1:11">
      <c r="A361" s="28" t="str">
        <f>IF(B361="","",IFERROR(VLOOKUP(B361,Projeqtor_Activity_List_Export!$A$2:$B$1001,2,FALSE),""))</f>
        <v/>
      </c>
      <c r="B361" s="37" t="str">
        <f t="shared" si="17"/>
        <v/>
      </c>
      <c r="C361" s="37">
        <f t="shared" si="15"/>
        <v>0</v>
      </c>
      <c r="D361" s="29">
        <f t="shared" si="16"/>
        <v>0</v>
      </c>
      <c r="E361" s="31"/>
      <c r="F361" s="31"/>
      <c r="G361" s="31"/>
      <c r="H361" s="31"/>
      <c r="I361" s="31"/>
      <c r="J361" s="31"/>
      <c r="K361" s="31"/>
    </row>
    <row r="362" spans="1:11">
      <c r="A362" s="28" t="str">
        <f>IF(B362="","",IFERROR(VLOOKUP(B362,Projeqtor_Activity_List_Export!$A$2:$B$1001,2,FALSE),""))</f>
        <v/>
      </c>
      <c r="B362" s="37" t="str">
        <f t="shared" si="17"/>
        <v/>
      </c>
      <c r="C362" s="37">
        <f t="shared" si="15"/>
        <v>0</v>
      </c>
      <c r="D362" s="29">
        <f t="shared" si="16"/>
        <v>0</v>
      </c>
      <c r="E362" s="31"/>
      <c r="F362" s="31"/>
      <c r="G362" s="31"/>
      <c r="H362" s="31"/>
      <c r="I362" s="31"/>
      <c r="J362" s="31"/>
      <c r="K362" s="31"/>
    </row>
    <row r="363" spans="1:11">
      <c r="A363" s="28" t="str">
        <f>IF(B363="","",IFERROR(VLOOKUP(B363,Projeqtor_Activity_List_Export!$A$2:$B$1001,2,FALSE),""))</f>
        <v/>
      </c>
      <c r="B363" s="37" t="str">
        <f t="shared" si="17"/>
        <v/>
      </c>
      <c r="C363" s="37">
        <f t="shared" si="15"/>
        <v>0</v>
      </c>
      <c r="D363" s="29">
        <f t="shared" si="16"/>
        <v>0</v>
      </c>
      <c r="E363" s="31"/>
      <c r="F363" s="31"/>
      <c r="G363" s="31"/>
      <c r="H363" s="31"/>
      <c r="I363" s="31"/>
      <c r="J363" s="31"/>
      <c r="K363" s="31"/>
    </row>
    <row r="364" spans="1:11">
      <c r="A364" s="28" t="str">
        <f>IF(B364="","",IFERROR(VLOOKUP(B364,Projeqtor_Activity_List_Export!$A$2:$B$1001,2,FALSE),""))</f>
        <v/>
      </c>
      <c r="B364" s="37" t="str">
        <f t="shared" si="17"/>
        <v/>
      </c>
      <c r="C364" s="37">
        <f t="shared" si="15"/>
        <v>0</v>
      </c>
      <c r="D364" s="29">
        <f t="shared" si="16"/>
        <v>0</v>
      </c>
      <c r="E364" s="31"/>
      <c r="F364" s="31"/>
      <c r="G364" s="31"/>
      <c r="H364" s="31"/>
      <c r="I364" s="31"/>
      <c r="J364" s="31"/>
      <c r="K364" s="31"/>
    </row>
    <row r="365" spans="1:11">
      <c r="A365" s="28" t="str">
        <f>IF(B365="","",IFERROR(VLOOKUP(B365,Projeqtor_Activity_List_Export!$A$2:$B$1001,2,FALSE),""))</f>
        <v/>
      </c>
      <c r="B365" s="37" t="str">
        <f t="shared" si="17"/>
        <v/>
      </c>
      <c r="C365" s="37">
        <f t="shared" si="15"/>
        <v>0</v>
      </c>
      <c r="D365" s="29">
        <f t="shared" si="16"/>
        <v>0</v>
      </c>
      <c r="E365" s="31"/>
      <c r="F365" s="31"/>
      <c r="G365" s="31"/>
      <c r="H365" s="31"/>
      <c r="I365" s="31"/>
      <c r="J365" s="31"/>
      <c r="K365" s="31"/>
    </row>
    <row r="366" spans="1:11">
      <c r="A366" s="28" t="str">
        <f>IF(B366="","",IFERROR(VLOOKUP(B366,Projeqtor_Activity_List_Export!$A$2:$B$1001,2,FALSE),""))</f>
        <v/>
      </c>
      <c r="B366" s="37" t="str">
        <f t="shared" si="17"/>
        <v/>
      </c>
      <c r="C366" s="37">
        <f t="shared" si="15"/>
        <v>0</v>
      </c>
      <c r="D366" s="29">
        <f t="shared" si="16"/>
        <v>0</v>
      </c>
      <c r="E366" s="31"/>
      <c r="F366" s="31"/>
      <c r="G366" s="31"/>
      <c r="H366" s="31"/>
      <c r="I366" s="31"/>
      <c r="J366" s="31"/>
      <c r="K366" s="31"/>
    </row>
    <row r="367" spans="1:11">
      <c r="A367" s="28" t="str">
        <f>IF(B367="","",IFERROR(VLOOKUP(B367,Projeqtor_Activity_List_Export!$A$2:$B$1001,2,FALSE),""))</f>
        <v/>
      </c>
      <c r="B367" s="37" t="str">
        <f t="shared" si="17"/>
        <v/>
      </c>
      <c r="C367" s="37">
        <f t="shared" si="15"/>
        <v>0</v>
      </c>
      <c r="D367" s="29">
        <f t="shared" si="16"/>
        <v>0</v>
      </c>
      <c r="E367" s="31"/>
      <c r="F367" s="31"/>
      <c r="G367" s="31"/>
      <c r="H367" s="31"/>
      <c r="I367" s="31"/>
      <c r="J367" s="31"/>
      <c r="K367" s="31"/>
    </row>
    <row r="368" spans="1:11">
      <c r="A368" s="28" t="str">
        <f>IF(B368="","",IFERROR(VLOOKUP(B368,Projeqtor_Activity_List_Export!$A$2:$B$1001,2,FALSE),""))</f>
        <v/>
      </c>
      <c r="B368" s="37" t="str">
        <f t="shared" si="17"/>
        <v/>
      </c>
      <c r="C368" s="37">
        <f t="shared" si="15"/>
        <v>0</v>
      </c>
      <c r="D368" s="29">
        <f t="shared" si="16"/>
        <v>0</v>
      </c>
      <c r="E368" s="31"/>
      <c r="F368" s="31"/>
      <c r="G368" s="31"/>
      <c r="H368" s="31"/>
      <c r="I368" s="31"/>
      <c r="J368" s="31"/>
      <c r="K368" s="31"/>
    </row>
    <row r="369" spans="1:11">
      <c r="A369" s="28" t="str">
        <f>IF(B369="","",IFERROR(VLOOKUP(B369,Projeqtor_Activity_List_Export!$A$2:$B$1001,2,FALSE),""))</f>
        <v/>
      </c>
      <c r="B369" s="37" t="str">
        <f t="shared" si="17"/>
        <v/>
      </c>
      <c r="C369" s="37">
        <f t="shared" si="15"/>
        <v>0</v>
      </c>
      <c r="D369" s="29">
        <f t="shared" si="16"/>
        <v>0</v>
      </c>
      <c r="E369" s="31"/>
      <c r="F369" s="31"/>
      <c r="G369" s="31"/>
      <c r="H369" s="31"/>
      <c r="I369" s="31"/>
      <c r="J369" s="31"/>
      <c r="K369" s="31"/>
    </row>
    <row r="370" spans="1:11">
      <c r="A370" s="28" t="str">
        <f>IF(B370="","",IFERROR(VLOOKUP(B370,Projeqtor_Activity_List_Export!$A$2:$B$1001,2,FALSE),""))</f>
        <v/>
      </c>
      <c r="B370" s="37" t="str">
        <f t="shared" si="17"/>
        <v/>
      </c>
      <c r="C370" s="37">
        <f t="shared" si="15"/>
        <v>0</v>
      </c>
      <c r="D370" s="29">
        <f t="shared" si="16"/>
        <v>0</v>
      </c>
      <c r="E370" s="31"/>
      <c r="F370" s="31"/>
      <c r="G370" s="31"/>
      <c r="H370" s="31"/>
      <c r="I370" s="31"/>
      <c r="J370" s="31"/>
      <c r="K370" s="31"/>
    </row>
    <row r="371" spans="1:11">
      <c r="A371" s="28" t="str">
        <f>IF(B371="","",IFERROR(VLOOKUP(B371,Projeqtor_Activity_List_Export!$A$2:$B$1001,2,FALSE),""))</f>
        <v/>
      </c>
      <c r="B371" s="37" t="str">
        <f t="shared" si="17"/>
        <v/>
      </c>
      <c r="C371" s="37">
        <f t="shared" si="15"/>
        <v>0</v>
      </c>
      <c r="D371" s="29">
        <f t="shared" si="16"/>
        <v>0</v>
      </c>
      <c r="E371" s="31"/>
      <c r="F371" s="31"/>
      <c r="G371" s="31"/>
      <c r="H371" s="31"/>
      <c r="I371" s="31"/>
      <c r="J371" s="31"/>
      <c r="K371" s="31"/>
    </row>
    <row r="372" spans="1:11">
      <c r="A372" s="28" t="str">
        <f>IF(B372="","",IFERROR(VLOOKUP(B372,Projeqtor_Activity_List_Export!$A$2:$B$1001,2,FALSE),""))</f>
        <v/>
      </c>
      <c r="B372" s="37" t="str">
        <f t="shared" si="17"/>
        <v/>
      </c>
      <c r="C372" s="37">
        <f t="shared" si="15"/>
        <v>0</v>
      </c>
      <c r="D372" s="29">
        <f t="shared" si="16"/>
        <v>0</v>
      </c>
      <c r="E372" s="31"/>
      <c r="F372" s="31"/>
      <c r="G372" s="31"/>
      <c r="H372" s="31"/>
      <c r="I372" s="31"/>
      <c r="J372" s="31"/>
      <c r="K372" s="31"/>
    </row>
    <row r="373" spans="1:11">
      <c r="A373" s="28" t="str">
        <f>IF(B373="","",IFERROR(VLOOKUP(B373,Projeqtor_Activity_List_Export!$A$2:$B$1001,2,FALSE),""))</f>
        <v/>
      </c>
      <c r="B373" s="37" t="str">
        <f t="shared" si="17"/>
        <v/>
      </c>
      <c r="C373" s="37">
        <f t="shared" si="15"/>
        <v>0</v>
      </c>
      <c r="D373" s="29">
        <f t="shared" si="16"/>
        <v>0</v>
      </c>
      <c r="E373" s="31"/>
      <c r="F373" s="31"/>
      <c r="G373" s="31"/>
      <c r="H373" s="31"/>
      <c r="I373" s="31"/>
      <c r="J373" s="31"/>
      <c r="K373" s="31"/>
    </row>
    <row r="374" spans="1:11">
      <c r="A374" s="28" t="str">
        <f>IF(B374="","",IFERROR(VLOOKUP(B374,Projeqtor_Activity_List_Export!$A$2:$B$1001,2,FALSE),""))</f>
        <v/>
      </c>
      <c r="B374" s="37" t="str">
        <f t="shared" si="17"/>
        <v/>
      </c>
      <c r="C374" s="37">
        <f t="shared" si="15"/>
        <v>0</v>
      </c>
      <c r="D374" s="29">
        <f t="shared" si="16"/>
        <v>0</v>
      </c>
      <c r="E374" s="31"/>
      <c r="F374" s="31"/>
      <c r="G374" s="31"/>
      <c r="H374" s="31"/>
      <c r="I374" s="31"/>
      <c r="J374" s="31"/>
      <c r="K374" s="31"/>
    </row>
    <row r="375" spans="1:11">
      <c r="A375" s="28" t="str">
        <f>IF(B375="","",IFERROR(VLOOKUP(B375,Projeqtor_Activity_List_Export!$A$2:$B$1001,2,FALSE),""))</f>
        <v/>
      </c>
      <c r="B375" s="37" t="str">
        <f t="shared" si="17"/>
        <v/>
      </c>
      <c r="C375" s="37">
        <f t="shared" si="15"/>
        <v>0</v>
      </c>
      <c r="D375" s="29">
        <f t="shared" si="16"/>
        <v>0</v>
      </c>
      <c r="E375" s="31"/>
      <c r="F375" s="31"/>
      <c r="G375" s="31"/>
      <c r="H375" s="31"/>
      <c r="I375" s="31"/>
      <c r="J375" s="31"/>
      <c r="K375" s="31"/>
    </row>
    <row r="376" spans="1:11">
      <c r="A376" s="28" t="str">
        <f>IF(B376="","",IFERROR(VLOOKUP(B376,Projeqtor_Activity_List_Export!$A$2:$B$1001,2,FALSE),""))</f>
        <v/>
      </c>
      <c r="B376" s="37" t="str">
        <f t="shared" si="17"/>
        <v/>
      </c>
      <c r="C376" s="37">
        <f t="shared" si="15"/>
        <v>0</v>
      </c>
      <c r="D376" s="29">
        <f t="shared" si="16"/>
        <v>0</v>
      </c>
      <c r="E376" s="31"/>
      <c r="F376" s="31"/>
      <c r="G376" s="31"/>
      <c r="H376" s="31"/>
      <c r="I376" s="31"/>
      <c r="J376" s="31"/>
      <c r="K376" s="31"/>
    </row>
    <row r="377" spans="1:11">
      <c r="A377" s="28" t="str">
        <f>IF(B377="","",IFERROR(VLOOKUP(B377,Projeqtor_Activity_List_Export!$A$2:$B$1001,2,FALSE),""))</f>
        <v/>
      </c>
      <c r="B377" s="37" t="str">
        <f t="shared" si="17"/>
        <v/>
      </c>
      <c r="C377" s="37">
        <f t="shared" si="15"/>
        <v>0</v>
      </c>
      <c r="D377" s="29">
        <f t="shared" si="16"/>
        <v>0</v>
      </c>
      <c r="E377" s="31"/>
      <c r="F377" s="31"/>
      <c r="G377" s="31"/>
      <c r="H377" s="31"/>
      <c r="I377" s="31"/>
      <c r="J377" s="31"/>
      <c r="K377" s="31"/>
    </row>
    <row r="378" spans="1:11">
      <c r="A378" s="28" t="str">
        <f>IF(B378="","",IFERROR(VLOOKUP(B378,Projeqtor_Activity_List_Export!$A$2:$B$1001,2,FALSE),""))</f>
        <v/>
      </c>
      <c r="B378" s="37" t="str">
        <f t="shared" si="17"/>
        <v/>
      </c>
      <c r="C378" s="37">
        <f t="shared" si="15"/>
        <v>0</v>
      </c>
      <c r="D378" s="29">
        <f t="shared" si="16"/>
        <v>0</v>
      </c>
      <c r="E378" s="31"/>
      <c r="F378" s="31"/>
      <c r="G378" s="31"/>
      <c r="H378" s="31"/>
      <c r="I378" s="31"/>
      <c r="J378" s="31"/>
      <c r="K378" s="31"/>
    </row>
    <row r="379" spans="1:11">
      <c r="A379" s="28" t="str">
        <f>IF(B379="","",IFERROR(VLOOKUP(B379,Projeqtor_Activity_List_Export!$A$2:$B$1001,2,FALSE),""))</f>
        <v/>
      </c>
      <c r="B379" s="37" t="str">
        <f t="shared" si="17"/>
        <v/>
      </c>
      <c r="C379" s="37">
        <f t="shared" si="15"/>
        <v>0</v>
      </c>
      <c r="D379" s="29">
        <f t="shared" si="16"/>
        <v>0</v>
      </c>
      <c r="E379" s="31"/>
      <c r="F379" s="31"/>
      <c r="G379" s="31"/>
      <c r="H379" s="31"/>
      <c r="I379" s="31"/>
      <c r="J379" s="31"/>
      <c r="K379" s="31"/>
    </row>
    <row r="380" spans="1:11">
      <c r="A380" s="28" t="str">
        <f>IF(B380="","",IFERROR(VLOOKUP(B380,Projeqtor_Activity_List_Export!$A$2:$B$1001,2,FALSE),""))</f>
        <v/>
      </c>
      <c r="B380" s="37" t="str">
        <f t="shared" si="17"/>
        <v/>
      </c>
      <c r="C380" s="37">
        <f t="shared" si="15"/>
        <v>0</v>
      </c>
      <c r="D380" s="29">
        <f t="shared" si="16"/>
        <v>0</v>
      </c>
      <c r="E380" s="31"/>
      <c r="F380" s="31"/>
      <c r="G380" s="31"/>
      <c r="H380" s="31"/>
      <c r="I380" s="31"/>
      <c r="J380" s="31"/>
      <c r="K380" s="31"/>
    </row>
    <row r="381" spans="1:11">
      <c r="A381" s="28" t="str">
        <f>IF(B381="","",IFERROR(VLOOKUP(B381,Projeqtor_Activity_List_Export!$A$2:$B$1001,2,FALSE),""))</f>
        <v/>
      </c>
      <c r="B381" s="37" t="str">
        <f t="shared" si="17"/>
        <v/>
      </c>
      <c r="C381" s="37">
        <f t="shared" si="15"/>
        <v>0</v>
      </c>
      <c r="D381" s="29">
        <f t="shared" si="16"/>
        <v>0</v>
      </c>
      <c r="E381" s="31"/>
      <c r="F381" s="31"/>
      <c r="G381" s="31"/>
      <c r="H381" s="31"/>
      <c r="I381" s="31"/>
      <c r="J381" s="31"/>
      <c r="K381" s="31"/>
    </row>
    <row r="382" spans="1:11">
      <c r="A382" s="28" t="str">
        <f>IF(B382="","",IFERROR(VLOOKUP(B382,Projeqtor_Activity_List_Export!$A$2:$B$1001,2,FALSE),""))</f>
        <v/>
      </c>
      <c r="B382" s="37" t="str">
        <f t="shared" si="17"/>
        <v/>
      </c>
      <c r="C382" s="37">
        <f t="shared" si="15"/>
        <v>0</v>
      </c>
      <c r="D382" s="29">
        <f t="shared" si="16"/>
        <v>0</v>
      </c>
      <c r="E382" s="31"/>
      <c r="F382" s="31"/>
      <c r="G382" s="31"/>
      <c r="H382" s="31"/>
      <c r="I382" s="31"/>
      <c r="J382" s="31"/>
      <c r="K382" s="31"/>
    </row>
    <row r="383" spans="1:11">
      <c r="A383" s="28" t="str">
        <f>IF(B383="","",IFERROR(VLOOKUP(B383,Projeqtor_Activity_List_Export!$A$2:$B$1001,2,FALSE),""))</f>
        <v/>
      </c>
      <c r="B383" s="37" t="str">
        <f t="shared" si="17"/>
        <v/>
      </c>
      <c r="C383" s="37">
        <f t="shared" si="15"/>
        <v>0</v>
      </c>
      <c r="D383" s="29">
        <f t="shared" si="16"/>
        <v>0</v>
      </c>
      <c r="E383" s="31"/>
      <c r="F383" s="31"/>
      <c r="G383" s="31"/>
      <c r="H383" s="31"/>
      <c r="I383" s="31"/>
      <c r="J383" s="31"/>
      <c r="K383" s="31"/>
    </row>
    <row r="384" spans="1:11">
      <c r="A384" s="28" t="str">
        <f>IF(B384="","",IFERROR(VLOOKUP(B384,Projeqtor_Activity_List_Export!$A$2:$B$1001,2,FALSE),""))</f>
        <v/>
      </c>
      <c r="B384" s="37" t="str">
        <f t="shared" si="17"/>
        <v/>
      </c>
      <c r="C384" s="37">
        <f t="shared" si="15"/>
        <v>0</v>
      </c>
      <c r="D384" s="29">
        <f t="shared" si="16"/>
        <v>0</v>
      </c>
      <c r="E384" s="31"/>
      <c r="F384" s="31"/>
      <c r="G384" s="31"/>
      <c r="H384" s="31"/>
      <c r="I384" s="31"/>
      <c r="J384" s="31"/>
      <c r="K384" s="31"/>
    </row>
    <row r="385" spans="1:11">
      <c r="A385" s="28" t="str">
        <f>IF(B385="","",IFERROR(VLOOKUP(B385,Projeqtor_Activity_List_Export!$A$2:$B$1001,2,FALSE),""))</f>
        <v/>
      </c>
      <c r="B385" s="37" t="str">
        <f t="shared" si="17"/>
        <v/>
      </c>
      <c r="C385" s="37">
        <f t="shared" si="15"/>
        <v>0</v>
      </c>
      <c r="D385" s="29">
        <f t="shared" si="16"/>
        <v>0</v>
      </c>
      <c r="E385" s="31"/>
      <c r="F385" s="31"/>
      <c r="G385" s="31"/>
      <c r="H385" s="31"/>
      <c r="I385" s="31"/>
      <c r="J385" s="31"/>
      <c r="K385" s="31"/>
    </row>
    <row r="386" spans="1:11">
      <c r="A386" s="28" t="str">
        <f>IF(B386="","",IFERROR(VLOOKUP(B386,Projeqtor_Activity_List_Export!$A$2:$B$1001,2,FALSE),""))</f>
        <v/>
      </c>
      <c r="B386" s="37" t="str">
        <f t="shared" si="17"/>
        <v/>
      </c>
      <c r="C386" s="37">
        <f t="shared" si="15"/>
        <v>0</v>
      </c>
      <c r="D386" s="29">
        <f t="shared" si="16"/>
        <v>0</v>
      </c>
      <c r="E386" s="31"/>
      <c r="F386" s="31"/>
      <c r="G386" s="31"/>
      <c r="H386" s="31"/>
      <c r="I386" s="31"/>
      <c r="J386" s="31"/>
      <c r="K386" s="31"/>
    </row>
    <row r="387" spans="1:11">
      <c r="A387" s="28" t="str">
        <f>IF(B387="","",IFERROR(VLOOKUP(B387,Projeqtor_Activity_List_Export!$A$2:$B$1001,2,FALSE),""))</f>
        <v/>
      </c>
      <c r="B387" s="37" t="str">
        <f t="shared" si="17"/>
        <v/>
      </c>
      <c r="C387" s="37">
        <f t="shared" ref="C387:C450" si="18">IF(B387="",0,IF(LEN(B387)&gt;100,1,0))</f>
        <v>0</v>
      </c>
      <c r="D387" s="29">
        <f t="shared" ref="D387:D450" si="19">IF(B387="",0,IF(COUNTIF($B$2:$B$1001,B387)&gt;1,1,0))</f>
        <v>0</v>
      </c>
      <c r="E387" s="31"/>
      <c r="F387" s="31"/>
      <c r="G387" s="31"/>
      <c r="H387" s="31"/>
      <c r="I387" s="31"/>
      <c r="J387" s="31"/>
      <c r="K387" s="31"/>
    </row>
    <row r="388" spans="1:11">
      <c r="A388" s="28" t="str">
        <f>IF(B388="","",IFERROR(VLOOKUP(B388,Projeqtor_Activity_List_Export!$A$2:$B$1001,2,FALSE),""))</f>
        <v/>
      </c>
      <c r="B388" s="37" t="str">
        <f t="shared" si="17"/>
        <v/>
      </c>
      <c r="C388" s="37">
        <f t="shared" si="18"/>
        <v>0</v>
      </c>
      <c r="D388" s="29">
        <f t="shared" si="19"/>
        <v>0</v>
      </c>
      <c r="E388" s="31"/>
      <c r="F388" s="31"/>
      <c r="G388" s="31"/>
      <c r="H388" s="31"/>
      <c r="I388" s="31"/>
      <c r="J388" s="31"/>
      <c r="K388" s="31"/>
    </row>
    <row r="389" spans="1:11">
      <c r="A389" s="28" t="str">
        <f>IF(B389="","",IFERROR(VLOOKUP(B389,Projeqtor_Activity_List_Export!$A$2:$B$1001,2,FALSE),""))</f>
        <v/>
      </c>
      <c r="B389" s="37" t="str">
        <f t="shared" ref="B389:B452" si="20">TRIM(F389)</f>
        <v/>
      </c>
      <c r="C389" s="37">
        <f t="shared" si="18"/>
        <v>0</v>
      </c>
      <c r="D389" s="29">
        <f t="shared" si="19"/>
        <v>0</v>
      </c>
      <c r="E389" s="31"/>
      <c r="F389" s="31"/>
      <c r="G389" s="31"/>
      <c r="H389" s="31"/>
      <c r="I389" s="31"/>
      <c r="J389" s="31"/>
      <c r="K389" s="31"/>
    </row>
    <row r="390" spans="1:11">
      <c r="A390" s="28" t="str">
        <f>IF(B390="","",IFERROR(VLOOKUP(B390,Projeqtor_Activity_List_Export!$A$2:$B$1001,2,FALSE),""))</f>
        <v/>
      </c>
      <c r="B390" s="37" t="str">
        <f t="shared" si="20"/>
        <v/>
      </c>
      <c r="C390" s="37">
        <f t="shared" si="18"/>
        <v>0</v>
      </c>
      <c r="D390" s="29">
        <f t="shared" si="19"/>
        <v>0</v>
      </c>
      <c r="E390" s="31"/>
      <c r="F390" s="31"/>
      <c r="G390" s="31"/>
      <c r="H390" s="31"/>
      <c r="I390" s="31"/>
      <c r="J390" s="31"/>
      <c r="K390" s="31"/>
    </row>
    <row r="391" spans="1:11">
      <c r="A391" s="28" t="str">
        <f>IF(B391="","",IFERROR(VLOOKUP(B391,Projeqtor_Activity_List_Export!$A$2:$B$1001,2,FALSE),""))</f>
        <v/>
      </c>
      <c r="B391" s="37" t="str">
        <f t="shared" si="20"/>
        <v/>
      </c>
      <c r="C391" s="37">
        <f t="shared" si="18"/>
        <v>0</v>
      </c>
      <c r="D391" s="29">
        <f t="shared" si="19"/>
        <v>0</v>
      </c>
      <c r="E391" s="31"/>
      <c r="F391" s="31"/>
      <c r="G391" s="31"/>
      <c r="H391" s="31"/>
      <c r="I391" s="31"/>
      <c r="J391" s="31"/>
      <c r="K391" s="31"/>
    </row>
    <row r="392" spans="1:11">
      <c r="A392" s="28" t="str">
        <f>IF(B392="","",IFERROR(VLOOKUP(B392,Projeqtor_Activity_List_Export!$A$2:$B$1001,2,FALSE),""))</f>
        <v/>
      </c>
      <c r="B392" s="37" t="str">
        <f t="shared" si="20"/>
        <v/>
      </c>
      <c r="C392" s="37">
        <f t="shared" si="18"/>
        <v>0</v>
      </c>
      <c r="D392" s="29">
        <f t="shared" si="19"/>
        <v>0</v>
      </c>
      <c r="E392" s="31"/>
      <c r="F392" s="31"/>
      <c r="G392" s="31"/>
      <c r="H392" s="31"/>
      <c r="I392" s="31"/>
      <c r="J392" s="31"/>
      <c r="K392" s="31"/>
    </row>
    <row r="393" spans="1:11">
      <c r="A393" s="28" t="str">
        <f>IF(B393="","",IFERROR(VLOOKUP(B393,Projeqtor_Activity_List_Export!$A$2:$B$1001,2,FALSE),""))</f>
        <v/>
      </c>
      <c r="B393" s="37" t="str">
        <f t="shared" si="20"/>
        <v/>
      </c>
      <c r="C393" s="37">
        <f t="shared" si="18"/>
        <v>0</v>
      </c>
      <c r="D393" s="29">
        <f t="shared" si="19"/>
        <v>0</v>
      </c>
      <c r="E393" s="31"/>
      <c r="F393" s="31"/>
      <c r="G393" s="31"/>
      <c r="H393" s="31"/>
      <c r="I393" s="31"/>
      <c r="J393" s="31"/>
      <c r="K393" s="31"/>
    </row>
    <row r="394" spans="1:11">
      <c r="A394" s="28" t="str">
        <f>IF(B394="","",IFERROR(VLOOKUP(B394,Projeqtor_Activity_List_Export!$A$2:$B$1001,2,FALSE),""))</f>
        <v/>
      </c>
      <c r="B394" s="37" t="str">
        <f t="shared" si="20"/>
        <v/>
      </c>
      <c r="C394" s="37">
        <f t="shared" si="18"/>
        <v>0</v>
      </c>
      <c r="D394" s="29">
        <f t="shared" si="19"/>
        <v>0</v>
      </c>
      <c r="E394" s="31"/>
      <c r="F394" s="31"/>
      <c r="G394" s="31"/>
      <c r="H394" s="31"/>
      <c r="I394" s="31"/>
      <c r="J394" s="31"/>
      <c r="K394" s="31"/>
    </row>
    <row r="395" spans="1:11">
      <c r="A395" s="28" t="str">
        <f>IF(B395="","",IFERROR(VLOOKUP(B395,Projeqtor_Activity_List_Export!$A$2:$B$1001,2,FALSE),""))</f>
        <v/>
      </c>
      <c r="B395" s="37" t="str">
        <f t="shared" si="20"/>
        <v/>
      </c>
      <c r="C395" s="37">
        <f t="shared" si="18"/>
        <v>0</v>
      </c>
      <c r="D395" s="29">
        <f t="shared" si="19"/>
        <v>0</v>
      </c>
      <c r="E395" s="31"/>
      <c r="F395" s="31"/>
      <c r="G395" s="31"/>
      <c r="H395" s="31"/>
      <c r="I395" s="31"/>
      <c r="J395" s="31"/>
      <c r="K395" s="31"/>
    </row>
    <row r="396" spans="1:11">
      <c r="A396" s="28" t="str">
        <f>IF(B396="","",IFERROR(VLOOKUP(B396,Projeqtor_Activity_List_Export!$A$2:$B$1001,2,FALSE),""))</f>
        <v/>
      </c>
      <c r="B396" s="37" t="str">
        <f t="shared" si="20"/>
        <v/>
      </c>
      <c r="C396" s="37">
        <f t="shared" si="18"/>
        <v>0</v>
      </c>
      <c r="D396" s="29">
        <f t="shared" si="19"/>
        <v>0</v>
      </c>
      <c r="E396" s="31"/>
      <c r="F396" s="31"/>
      <c r="G396" s="31"/>
      <c r="H396" s="31"/>
      <c r="I396" s="31"/>
      <c r="J396" s="31"/>
      <c r="K396" s="31"/>
    </row>
    <row r="397" spans="1:11">
      <c r="A397" s="28" t="str">
        <f>IF(B397="","",IFERROR(VLOOKUP(B397,Projeqtor_Activity_List_Export!$A$2:$B$1001,2,FALSE),""))</f>
        <v/>
      </c>
      <c r="B397" s="37" t="str">
        <f t="shared" si="20"/>
        <v/>
      </c>
      <c r="C397" s="37">
        <f t="shared" si="18"/>
        <v>0</v>
      </c>
      <c r="D397" s="29">
        <f t="shared" si="19"/>
        <v>0</v>
      </c>
      <c r="E397" s="31"/>
      <c r="F397" s="31"/>
      <c r="G397" s="31"/>
      <c r="H397" s="31"/>
      <c r="I397" s="31"/>
      <c r="J397" s="31"/>
      <c r="K397" s="31"/>
    </row>
    <row r="398" spans="1:11">
      <c r="A398" s="28" t="str">
        <f>IF(B398="","",IFERROR(VLOOKUP(B398,Projeqtor_Activity_List_Export!$A$2:$B$1001,2,FALSE),""))</f>
        <v/>
      </c>
      <c r="B398" s="37" t="str">
        <f t="shared" si="20"/>
        <v/>
      </c>
      <c r="C398" s="37">
        <f t="shared" si="18"/>
        <v>0</v>
      </c>
      <c r="D398" s="29">
        <f t="shared" si="19"/>
        <v>0</v>
      </c>
      <c r="E398" s="31"/>
      <c r="F398" s="31"/>
      <c r="G398" s="31"/>
      <c r="H398" s="31"/>
      <c r="I398" s="31"/>
      <c r="J398" s="31"/>
      <c r="K398" s="31"/>
    </row>
    <row r="399" spans="1:11">
      <c r="A399" s="28" t="str">
        <f>IF(B399="","",IFERROR(VLOOKUP(B399,Projeqtor_Activity_List_Export!$A$2:$B$1001,2,FALSE),""))</f>
        <v/>
      </c>
      <c r="B399" s="37" t="str">
        <f t="shared" si="20"/>
        <v/>
      </c>
      <c r="C399" s="37">
        <f t="shared" si="18"/>
        <v>0</v>
      </c>
      <c r="D399" s="29">
        <f t="shared" si="19"/>
        <v>0</v>
      </c>
      <c r="E399" s="31"/>
      <c r="F399" s="31"/>
      <c r="G399" s="31"/>
      <c r="H399" s="31"/>
      <c r="I399" s="31"/>
      <c r="J399" s="31"/>
      <c r="K399" s="31"/>
    </row>
    <row r="400" spans="1:11">
      <c r="A400" s="28" t="str">
        <f>IF(B400="","",IFERROR(VLOOKUP(B400,Projeqtor_Activity_List_Export!$A$2:$B$1001,2,FALSE),""))</f>
        <v/>
      </c>
      <c r="B400" s="37" t="str">
        <f t="shared" si="20"/>
        <v/>
      </c>
      <c r="C400" s="37">
        <f t="shared" si="18"/>
        <v>0</v>
      </c>
      <c r="D400" s="29">
        <f t="shared" si="19"/>
        <v>0</v>
      </c>
      <c r="E400" s="31"/>
      <c r="F400" s="31"/>
      <c r="G400" s="31"/>
      <c r="H400" s="31"/>
      <c r="I400" s="31"/>
      <c r="J400" s="31"/>
      <c r="K400" s="31"/>
    </row>
    <row r="401" spans="1:11">
      <c r="A401" s="28" t="str">
        <f>IF(B401="","",IFERROR(VLOOKUP(B401,Projeqtor_Activity_List_Export!$A$2:$B$1001,2,FALSE),""))</f>
        <v/>
      </c>
      <c r="B401" s="37" t="str">
        <f t="shared" si="20"/>
        <v/>
      </c>
      <c r="C401" s="37">
        <f t="shared" si="18"/>
        <v>0</v>
      </c>
      <c r="D401" s="29">
        <f t="shared" si="19"/>
        <v>0</v>
      </c>
      <c r="E401" s="31"/>
      <c r="F401" s="31"/>
      <c r="G401" s="31"/>
      <c r="H401" s="31"/>
      <c r="I401" s="31"/>
      <c r="J401" s="31"/>
      <c r="K401" s="31"/>
    </row>
    <row r="402" spans="1:11">
      <c r="A402" s="28" t="str">
        <f>IF(B402="","",IFERROR(VLOOKUP(B402,Projeqtor_Activity_List_Export!$A$2:$B$1001,2,FALSE),""))</f>
        <v/>
      </c>
      <c r="B402" s="37" t="str">
        <f t="shared" si="20"/>
        <v/>
      </c>
      <c r="C402" s="37">
        <f t="shared" si="18"/>
        <v>0</v>
      </c>
      <c r="D402" s="29">
        <f t="shared" si="19"/>
        <v>0</v>
      </c>
      <c r="E402" s="31"/>
      <c r="F402" s="31"/>
      <c r="G402" s="31"/>
      <c r="H402" s="31"/>
      <c r="I402" s="31"/>
      <c r="J402" s="31"/>
      <c r="K402" s="31"/>
    </row>
    <row r="403" spans="1:11">
      <c r="A403" s="28" t="str">
        <f>IF(B403="","",IFERROR(VLOOKUP(B403,Projeqtor_Activity_List_Export!$A$2:$B$1001,2,FALSE),""))</f>
        <v/>
      </c>
      <c r="B403" s="37" t="str">
        <f t="shared" si="20"/>
        <v/>
      </c>
      <c r="C403" s="37">
        <f t="shared" si="18"/>
        <v>0</v>
      </c>
      <c r="D403" s="29">
        <f t="shared" si="19"/>
        <v>0</v>
      </c>
      <c r="E403" s="31"/>
      <c r="F403" s="31"/>
      <c r="G403" s="31"/>
      <c r="H403" s="31"/>
      <c r="I403" s="31"/>
      <c r="J403" s="31"/>
      <c r="K403" s="31"/>
    </row>
    <row r="404" spans="1:11">
      <c r="A404" s="28" t="str">
        <f>IF(B404="","",IFERROR(VLOOKUP(B404,Projeqtor_Activity_List_Export!$A$2:$B$1001,2,FALSE),""))</f>
        <v/>
      </c>
      <c r="B404" s="37" t="str">
        <f t="shared" si="20"/>
        <v/>
      </c>
      <c r="C404" s="37">
        <f t="shared" si="18"/>
        <v>0</v>
      </c>
      <c r="D404" s="29">
        <f t="shared" si="19"/>
        <v>0</v>
      </c>
      <c r="E404" s="31"/>
      <c r="F404" s="31"/>
      <c r="G404" s="31"/>
      <c r="H404" s="31"/>
      <c r="I404" s="31"/>
      <c r="J404" s="31"/>
      <c r="K404" s="31"/>
    </row>
    <row r="405" spans="1:11">
      <c r="A405" s="28" t="str">
        <f>IF(B405="","",IFERROR(VLOOKUP(B405,Projeqtor_Activity_List_Export!$A$2:$B$1001,2,FALSE),""))</f>
        <v/>
      </c>
      <c r="B405" s="37" t="str">
        <f t="shared" si="20"/>
        <v/>
      </c>
      <c r="C405" s="37">
        <f t="shared" si="18"/>
        <v>0</v>
      </c>
      <c r="D405" s="29">
        <f t="shared" si="19"/>
        <v>0</v>
      </c>
      <c r="E405" s="31"/>
      <c r="F405" s="31"/>
      <c r="G405" s="31"/>
      <c r="H405" s="31"/>
      <c r="I405" s="31"/>
      <c r="J405" s="31"/>
      <c r="K405" s="31"/>
    </row>
    <row r="406" spans="1:11">
      <c r="A406" s="28" t="str">
        <f>IF(B406="","",IFERROR(VLOOKUP(B406,Projeqtor_Activity_List_Export!$A$2:$B$1001,2,FALSE),""))</f>
        <v/>
      </c>
      <c r="B406" s="37" t="str">
        <f t="shared" si="20"/>
        <v/>
      </c>
      <c r="C406" s="37">
        <f t="shared" si="18"/>
        <v>0</v>
      </c>
      <c r="D406" s="29">
        <f t="shared" si="19"/>
        <v>0</v>
      </c>
      <c r="E406" s="31"/>
      <c r="F406" s="31"/>
      <c r="G406" s="31"/>
      <c r="H406" s="31"/>
      <c r="I406" s="31"/>
      <c r="J406" s="31"/>
      <c r="K406" s="31"/>
    </row>
    <row r="407" spans="1:11">
      <c r="A407" s="28" t="str">
        <f>IF(B407="","",IFERROR(VLOOKUP(B407,Projeqtor_Activity_List_Export!$A$2:$B$1001,2,FALSE),""))</f>
        <v/>
      </c>
      <c r="B407" s="37" t="str">
        <f t="shared" si="20"/>
        <v/>
      </c>
      <c r="C407" s="37">
        <f t="shared" si="18"/>
        <v>0</v>
      </c>
      <c r="D407" s="29">
        <f t="shared" si="19"/>
        <v>0</v>
      </c>
      <c r="E407" s="31"/>
      <c r="F407" s="31"/>
      <c r="G407" s="31"/>
      <c r="H407" s="31"/>
      <c r="I407" s="31"/>
      <c r="J407" s="31"/>
      <c r="K407" s="31"/>
    </row>
    <row r="408" spans="1:11">
      <c r="A408" s="28" t="str">
        <f>IF(B408="","",IFERROR(VLOOKUP(B408,Projeqtor_Activity_List_Export!$A$2:$B$1001,2,FALSE),""))</f>
        <v/>
      </c>
      <c r="B408" s="37" t="str">
        <f t="shared" si="20"/>
        <v/>
      </c>
      <c r="C408" s="37">
        <f t="shared" si="18"/>
        <v>0</v>
      </c>
      <c r="D408" s="29">
        <f t="shared" si="19"/>
        <v>0</v>
      </c>
      <c r="E408" s="31"/>
      <c r="F408" s="31"/>
      <c r="G408" s="31"/>
      <c r="H408" s="31"/>
      <c r="I408" s="31"/>
      <c r="J408" s="31"/>
      <c r="K408" s="31"/>
    </row>
    <row r="409" spans="1:11">
      <c r="A409" s="28" t="str">
        <f>IF(B409="","",IFERROR(VLOOKUP(B409,Projeqtor_Activity_List_Export!$A$2:$B$1001,2,FALSE),""))</f>
        <v/>
      </c>
      <c r="B409" s="37" t="str">
        <f t="shared" si="20"/>
        <v/>
      </c>
      <c r="C409" s="37">
        <f t="shared" si="18"/>
        <v>0</v>
      </c>
      <c r="D409" s="29">
        <f t="shared" si="19"/>
        <v>0</v>
      </c>
      <c r="E409" s="31"/>
      <c r="F409" s="31"/>
      <c r="G409" s="31"/>
      <c r="H409" s="31"/>
      <c r="I409" s="31"/>
      <c r="J409" s="31"/>
      <c r="K409" s="31"/>
    </row>
    <row r="410" spans="1:11">
      <c r="A410" s="28" t="str">
        <f>IF(B410="","",IFERROR(VLOOKUP(B410,Projeqtor_Activity_List_Export!$A$2:$B$1001,2,FALSE),""))</f>
        <v/>
      </c>
      <c r="B410" s="37" t="str">
        <f t="shared" si="20"/>
        <v/>
      </c>
      <c r="C410" s="37">
        <f t="shared" si="18"/>
        <v>0</v>
      </c>
      <c r="D410" s="29">
        <f t="shared" si="19"/>
        <v>0</v>
      </c>
      <c r="E410" s="31"/>
      <c r="F410" s="31"/>
      <c r="G410" s="31"/>
      <c r="H410" s="31"/>
      <c r="I410" s="31"/>
      <c r="J410" s="31"/>
      <c r="K410" s="31"/>
    </row>
    <row r="411" spans="1:11">
      <c r="A411" s="28" t="str">
        <f>IF(B411="","",IFERROR(VLOOKUP(B411,Projeqtor_Activity_List_Export!$A$2:$B$1001,2,FALSE),""))</f>
        <v/>
      </c>
      <c r="B411" s="37" t="str">
        <f t="shared" si="20"/>
        <v/>
      </c>
      <c r="C411" s="37">
        <f t="shared" si="18"/>
        <v>0</v>
      </c>
      <c r="D411" s="29">
        <f t="shared" si="19"/>
        <v>0</v>
      </c>
      <c r="E411" s="31"/>
      <c r="F411" s="31"/>
      <c r="G411" s="31"/>
      <c r="H411" s="31"/>
      <c r="I411" s="31"/>
      <c r="J411" s="31"/>
      <c r="K411" s="31"/>
    </row>
    <row r="412" spans="1:11">
      <c r="A412" s="28" t="str">
        <f>IF(B412="","",IFERROR(VLOOKUP(B412,Projeqtor_Activity_List_Export!$A$2:$B$1001,2,FALSE),""))</f>
        <v/>
      </c>
      <c r="B412" s="37" t="str">
        <f t="shared" si="20"/>
        <v/>
      </c>
      <c r="C412" s="37">
        <f t="shared" si="18"/>
        <v>0</v>
      </c>
      <c r="D412" s="29">
        <f t="shared" si="19"/>
        <v>0</v>
      </c>
      <c r="E412" s="31"/>
      <c r="F412" s="31"/>
      <c r="G412" s="31"/>
      <c r="H412" s="31"/>
      <c r="I412" s="31"/>
      <c r="J412" s="31"/>
      <c r="K412" s="31"/>
    </row>
    <row r="413" spans="1:11">
      <c r="A413" s="28" t="str">
        <f>IF(B413="","",IFERROR(VLOOKUP(B413,Projeqtor_Activity_List_Export!$A$2:$B$1001,2,FALSE),""))</f>
        <v/>
      </c>
      <c r="B413" s="37" t="str">
        <f t="shared" si="20"/>
        <v/>
      </c>
      <c r="C413" s="37">
        <f t="shared" si="18"/>
        <v>0</v>
      </c>
      <c r="D413" s="29">
        <f t="shared" si="19"/>
        <v>0</v>
      </c>
      <c r="E413" s="31"/>
      <c r="F413" s="31"/>
      <c r="G413" s="31"/>
      <c r="H413" s="31"/>
      <c r="I413" s="31"/>
      <c r="J413" s="31"/>
      <c r="K413" s="31"/>
    </row>
    <row r="414" spans="1:11">
      <c r="A414" s="28" t="str">
        <f>IF(B414="","",IFERROR(VLOOKUP(B414,Projeqtor_Activity_List_Export!$A$2:$B$1001,2,FALSE),""))</f>
        <v/>
      </c>
      <c r="B414" s="37" t="str">
        <f t="shared" si="20"/>
        <v/>
      </c>
      <c r="C414" s="37">
        <f t="shared" si="18"/>
        <v>0</v>
      </c>
      <c r="D414" s="29">
        <f t="shared" si="19"/>
        <v>0</v>
      </c>
      <c r="E414" s="31"/>
      <c r="F414" s="31"/>
      <c r="G414" s="31"/>
      <c r="H414" s="31"/>
      <c r="I414" s="31"/>
      <c r="J414" s="31"/>
      <c r="K414" s="31"/>
    </row>
    <row r="415" spans="1:11">
      <c r="A415" s="28" t="str">
        <f>IF(B415="","",IFERROR(VLOOKUP(B415,Projeqtor_Activity_List_Export!$A$2:$B$1001,2,FALSE),""))</f>
        <v/>
      </c>
      <c r="B415" s="37" t="str">
        <f t="shared" si="20"/>
        <v/>
      </c>
      <c r="C415" s="37">
        <f t="shared" si="18"/>
        <v>0</v>
      </c>
      <c r="D415" s="29">
        <f t="shared" si="19"/>
        <v>0</v>
      </c>
      <c r="E415" s="31"/>
      <c r="F415" s="31"/>
      <c r="G415" s="31"/>
      <c r="H415" s="31"/>
      <c r="I415" s="31"/>
      <c r="J415" s="31"/>
      <c r="K415" s="31"/>
    </row>
    <row r="416" spans="1:11">
      <c r="A416" s="28" t="str">
        <f>IF(B416="","",IFERROR(VLOOKUP(B416,Projeqtor_Activity_List_Export!$A$2:$B$1001,2,FALSE),""))</f>
        <v/>
      </c>
      <c r="B416" s="37" t="str">
        <f t="shared" si="20"/>
        <v/>
      </c>
      <c r="C416" s="37">
        <f t="shared" si="18"/>
        <v>0</v>
      </c>
      <c r="D416" s="29">
        <f t="shared" si="19"/>
        <v>0</v>
      </c>
      <c r="E416" s="31"/>
      <c r="F416" s="31"/>
      <c r="G416" s="31"/>
      <c r="H416" s="31"/>
      <c r="I416" s="31"/>
      <c r="J416" s="31"/>
      <c r="K416" s="31"/>
    </row>
    <row r="417" spans="1:11">
      <c r="A417" s="28" t="str">
        <f>IF(B417="","",IFERROR(VLOOKUP(B417,Projeqtor_Activity_List_Export!$A$2:$B$1001,2,FALSE),""))</f>
        <v/>
      </c>
      <c r="B417" s="37" t="str">
        <f t="shared" si="20"/>
        <v/>
      </c>
      <c r="C417" s="37">
        <f t="shared" si="18"/>
        <v>0</v>
      </c>
      <c r="D417" s="29">
        <f t="shared" si="19"/>
        <v>0</v>
      </c>
      <c r="E417" s="31"/>
      <c r="F417" s="31"/>
      <c r="G417" s="31"/>
      <c r="H417" s="31"/>
      <c r="I417" s="31"/>
      <c r="J417" s="31"/>
      <c r="K417" s="31"/>
    </row>
    <row r="418" spans="1:11">
      <c r="A418" s="28" t="str">
        <f>IF(B418="","",IFERROR(VLOOKUP(B418,Projeqtor_Activity_List_Export!$A$2:$B$1001,2,FALSE),""))</f>
        <v/>
      </c>
      <c r="B418" s="37" t="str">
        <f t="shared" si="20"/>
        <v/>
      </c>
      <c r="C418" s="37">
        <f t="shared" si="18"/>
        <v>0</v>
      </c>
      <c r="D418" s="29">
        <f t="shared" si="19"/>
        <v>0</v>
      </c>
      <c r="E418" s="31"/>
      <c r="F418" s="31"/>
      <c r="G418" s="31"/>
      <c r="H418" s="31"/>
      <c r="I418" s="31"/>
      <c r="J418" s="31"/>
      <c r="K418" s="31"/>
    </row>
    <row r="419" spans="1:11">
      <c r="A419" s="28" t="str">
        <f>IF(B419="","",IFERROR(VLOOKUP(B419,Projeqtor_Activity_List_Export!$A$2:$B$1001,2,FALSE),""))</f>
        <v/>
      </c>
      <c r="B419" s="37" t="str">
        <f t="shared" si="20"/>
        <v/>
      </c>
      <c r="C419" s="37">
        <f t="shared" si="18"/>
        <v>0</v>
      </c>
      <c r="D419" s="29">
        <f t="shared" si="19"/>
        <v>0</v>
      </c>
      <c r="E419" s="31"/>
      <c r="F419" s="31"/>
      <c r="G419" s="31"/>
      <c r="H419" s="31"/>
      <c r="I419" s="31"/>
      <c r="J419" s="31"/>
      <c r="K419" s="31"/>
    </row>
    <row r="420" spans="1:11">
      <c r="A420" s="28" t="str">
        <f>IF(B420="","",IFERROR(VLOOKUP(B420,Projeqtor_Activity_List_Export!$A$2:$B$1001,2,FALSE),""))</f>
        <v/>
      </c>
      <c r="B420" s="37" t="str">
        <f t="shared" si="20"/>
        <v/>
      </c>
      <c r="C420" s="37">
        <f t="shared" si="18"/>
        <v>0</v>
      </c>
      <c r="D420" s="29">
        <f t="shared" si="19"/>
        <v>0</v>
      </c>
      <c r="E420" s="31"/>
      <c r="F420" s="31"/>
      <c r="G420" s="31"/>
      <c r="H420" s="31"/>
      <c r="I420" s="31"/>
      <c r="J420" s="31"/>
      <c r="K420" s="31"/>
    </row>
    <row r="421" spans="1:11">
      <c r="A421" s="28" t="str">
        <f>IF(B421="","",IFERROR(VLOOKUP(B421,Projeqtor_Activity_List_Export!$A$2:$B$1001,2,FALSE),""))</f>
        <v/>
      </c>
      <c r="B421" s="37" t="str">
        <f t="shared" si="20"/>
        <v/>
      </c>
      <c r="C421" s="37">
        <f t="shared" si="18"/>
        <v>0</v>
      </c>
      <c r="D421" s="29">
        <f t="shared" si="19"/>
        <v>0</v>
      </c>
      <c r="E421" s="31"/>
      <c r="F421" s="31"/>
      <c r="G421" s="31"/>
      <c r="H421" s="31"/>
      <c r="I421" s="31"/>
      <c r="J421" s="31"/>
      <c r="K421" s="31"/>
    </row>
    <row r="422" spans="1:11">
      <c r="A422" s="28" t="str">
        <f>IF(B422="","",IFERROR(VLOOKUP(B422,Projeqtor_Activity_List_Export!$A$2:$B$1001,2,FALSE),""))</f>
        <v/>
      </c>
      <c r="B422" s="37" t="str">
        <f t="shared" si="20"/>
        <v/>
      </c>
      <c r="C422" s="37">
        <f t="shared" si="18"/>
        <v>0</v>
      </c>
      <c r="D422" s="29">
        <f t="shared" si="19"/>
        <v>0</v>
      </c>
      <c r="E422" s="31"/>
      <c r="F422" s="31"/>
      <c r="G422" s="31"/>
      <c r="H422" s="31"/>
      <c r="I422" s="31"/>
      <c r="J422" s="31"/>
      <c r="K422" s="31"/>
    </row>
    <row r="423" spans="1:11">
      <c r="A423" s="28" t="str">
        <f>IF(B423="","",IFERROR(VLOOKUP(B423,Projeqtor_Activity_List_Export!$A$2:$B$1001,2,FALSE),""))</f>
        <v/>
      </c>
      <c r="B423" s="37" t="str">
        <f t="shared" si="20"/>
        <v/>
      </c>
      <c r="C423" s="37">
        <f t="shared" si="18"/>
        <v>0</v>
      </c>
      <c r="D423" s="29">
        <f t="shared" si="19"/>
        <v>0</v>
      </c>
      <c r="E423" s="31"/>
      <c r="F423" s="31"/>
      <c r="G423" s="31"/>
      <c r="H423" s="31"/>
      <c r="I423" s="31"/>
      <c r="J423" s="31"/>
      <c r="K423" s="31"/>
    </row>
    <row r="424" spans="1:11">
      <c r="A424" s="28" t="str">
        <f>IF(B424="","",IFERROR(VLOOKUP(B424,Projeqtor_Activity_List_Export!$A$2:$B$1001,2,FALSE),""))</f>
        <v/>
      </c>
      <c r="B424" s="37" t="str">
        <f t="shared" si="20"/>
        <v/>
      </c>
      <c r="C424" s="37">
        <f t="shared" si="18"/>
        <v>0</v>
      </c>
      <c r="D424" s="29">
        <f t="shared" si="19"/>
        <v>0</v>
      </c>
      <c r="E424" s="31"/>
      <c r="F424" s="31"/>
      <c r="G424" s="31"/>
      <c r="H424" s="31"/>
      <c r="I424" s="31"/>
      <c r="J424" s="31"/>
      <c r="K424" s="31"/>
    </row>
    <row r="425" spans="1:11">
      <c r="A425" s="28" t="str">
        <f>IF(B425="","",IFERROR(VLOOKUP(B425,Projeqtor_Activity_List_Export!$A$2:$B$1001,2,FALSE),""))</f>
        <v/>
      </c>
      <c r="B425" s="37" t="str">
        <f t="shared" si="20"/>
        <v/>
      </c>
      <c r="C425" s="37">
        <f t="shared" si="18"/>
        <v>0</v>
      </c>
      <c r="D425" s="29">
        <f t="shared" si="19"/>
        <v>0</v>
      </c>
      <c r="E425" s="31"/>
      <c r="F425" s="31"/>
      <c r="G425" s="31"/>
      <c r="H425" s="31"/>
      <c r="I425" s="31"/>
      <c r="J425" s="31"/>
      <c r="K425" s="31"/>
    </row>
    <row r="426" spans="1:11">
      <c r="A426" s="28" t="str">
        <f>IF(B426="","",IFERROR(VLOOKUP(B426,Projeqtor_Activity_List_Export!$A$2:$B$1001,2,FALSE),""))</f>
        <v/>
      </c>
      <c r="B426" s="37" t="str">
        <f t="shared" si="20"/>
        <v/>
      </c>
      <c r="C426" s="37">
        <f t="shared" si="18"/>
        <v>0</v>
      </c>
      <c r="D426" s="29">
        <f t="shared" si="19"/>
        <v>0</v>
      </c>
      <c r="E426" s="31"/>
      <c r="F426" s="31"/>
      <c r="G426" s="31"/>
      <c r="H426" s="31"/>
      <c r="I426" s="31"/>
      <c r="J426" s="31"/>
      <c r="K426" s="31"/>
    </row>
    <row r="427" spans="1:11">
      <c r="A427" s="28" t="str">
        <f>IF(B427="","",IFERROR(VLOOKUP(B427,Projeqtor_Activity_List_Export!$A$2:$B$1001,2,FALSE),""))</f>
        <v/>
      </c>
      <c r="B427" s="37" t="str">
        <f t="shared" si="20"/>
        <v/>
      </c>
      <c r="C427" s="37">
        <f t="shared" si="18"/>
        <v>0</v>
      </c>
      <c r="D427" s="29">
        <f t="shared" si="19"/>
        <v>0</v>
      </c>
      <c r="E427" s="31"/>
      <c r="F427" s="31"/>
      <c r="G427" s="31"/>
      <c r="H427" s="31"/>
      <c r="I427" s="31"/>
      <c r="J427" s="31"/>
      <c r="K427" s="31"/>
    </row>
    <row r="428" spans="1:11">
      <c r="A428" s="28" t="str">
        <f>IF(B428="","",IFERROR(VLOOKUP(B428,Projeqtor_Activity_List_Export!$A$2:$B$1001,2,FALSE),""))</f>
        <v/>
      </c>
      <c r="B428" s="37" t="str">
        <f t="shared" si="20"/>
        <v/>
      </c>
      <c r="C428" s="37">
        <f t="shared" si="18"/>
        <v>0</v>
      </c>
      <c r="D428" s="29">
        <f t="shared" si="19"/>
        <v>0</v>
      </c>
      <c r="E428" s="31"/>
      <c r="F428" s="31"/>
      <c r="G428" s="31"/>
      <c r="H428" s="31"/>
      <c r="I428" s="31"/>
      <c r="J428" s="31"/>
      <c r="K428" s="31"/>
    </row>
    <row r="429" spans="1:11">
      <c r="A429" s="28" t="str">
        <f>IF(B429="","",IFERROR(VLOOKUP(B429,Projeqtor_Activity_List_Export!$A$2:$B$1001,2,FALSE),""))</f>
        <v/>
      </c>
      <c r="B429" s="37" t="str">
        <f t="shared" si="20"/>
        <v/>
      </c>
      <c r="C429" s="37">
        <f t="shared" si="18"/>
        <v>0</v>
      </c>
      <c r="D429" s="29">
        <f t="shared" si="19"/>
        <v>0</v>
      </c>
      <c r="E429" s="31"/>
      <c r="F429" s="31"/>
      <c r="G429" s="31"/>
      <c r="H429" s="31"/>
      <c r="I429" s="31"/>
      <c r="J429" s="31"/>
      <c r="K429" s="31"/>
    </row>
    <row r="430" spans="1:11">
      <c r="A430" s="28" t="str">
        <f>IF(B430="","",IFERROR(VLOOKUP(B430,Projeqtor_Activity_List_Export!$A$2:$B$1001,2,FALSE),""))</f>
        <v/>
      </c>
      <c r="B430" s="37" t="str">
        <f t="shared" si="20"/>
        <v/>
      </c>
      <c r="C430" s="37">
        <f t="shared" si="18"/>
        <v>0</v>
      </c>
      <c r="D430" s="29">
        <f t="shared" si="19"/>
        <v>0</v>
      </c>
      <c r="E430" s="31"/>
      <c r="F430" s="31"/>
      <c r="G430" s="31"/>
      <c r="H430" s="31"/>
      <c r="I430" s="31"/>
      <c r="J430" s="31"/>
      <c r="K430" s="31"/>
    </row>
    <row r="431" spans="1:11">
      <c r="A431" s="28" t="str">
        <f>IF(B431="","",IFERROR(VLOOKUP(B431,Projeqtor_Activity_List_Export!$A$2:$B$1001,2,FALSE),""))</f>
        <v/>
      </c>
      <c r="B431" s="37" t="str">
        <f t="shared" si="20"/>
        <v/>
      </c>
      <c r="C431" s="37">
        <f t="shared" si="18"/>
        <v>0</v>
      </c>
      <c r="D431" s="29">
        <f t="shared" si="19"/>
        <v>0</v>
      </c>
      <c r="E431" s="31"/>
      <c r="F431" s="31"/>
      <c r="G431" s="31"/>
      <c r="H431" s="31"/>
      <c r="I431" s="31"/>
      <c r="J431" s="31"/>
      <c r="K431" s="31"/>
    </row>
    <row r="432" spans="1:11">
      <c r="A432" s="28" t="str">
        <f>IF(B432="","",IFERROR(VLOOKUP(B432,Projeqtor_Activity_List_Export!$A$2:$B$1001,2,FALSE),""))</f>
        <v/>
      </c>
      <c r="B432" s="37" t="str">
        <f t="shared" si="20"/>
        <v/>
      </c>
      <c r="C432" s="37">
        <f t="shared" si="18"/>
        <v>0</v>
      </c>
      <c r="D432" s="29">
        <f t="shared" si="19"/>
        <v>0</v>
      </c>
      <c r="E432" s="31"/>
      <c r="F432" s="31"/>
      <c r="G432" s="31"/>
      <c r="H432" s="31"/>
      <c r="I432" s="31"/>
      <c r="J432" s="31"/>
      <c r="K432" s="31"/>
    </row>
    <row r="433" spans="1:11">
      <c r="A433" s="28" t="str">
        <f>IF(B433="","",IFERROR(VLOOKUP(B433,Projeqtor_Activity_List_Export!$A$2:$B$1001,2,FALSE),""))</f>
        <v/>
      </c>
      <c r="B433" s="37" t="str">
        <f t="shared" si="20"/>
        <v/>
      </c>
      <c r="C433" s="37">
        <f t="shared" si="18"/>
        <v>0</v>
      </c>
      <c r="D433" s="29">
        <f t="shared" si="19"/>
        <v>0</v>
      </c>
      <c r="E433" s="31"/>
      <c r="F433" s="31"/>
      <c r="G433" s="31"/>
      <c r="H433" s="31"/>
      <c r="I433" s="31"/>
      <c r="J433" s="31"/>
      <c r="K433" s="31"/>
    </row>
    <row r="434" spans="1:11">
      <c r="A434" s="28" t="str">
        <f>IF(B434="","",IFERROR(VLOOKUP(B434,Projeqtor_Activity_List_Export!$A$2:$B$1001,2,FALSE),""))</f>
        <v/>
      </c>
      <c r="B434" s="37" t="str">
        <f t="shared" si="20"/>
        <v/>
      </c>
      <c r="C434" s="37">
        <f t="shared" si="18"/>
        <v>0</v>
      </c>
      <c r="D434" s="29">
        <f t="shared" si="19"/>
        <v>0</v>
      </c>
      <c r="E434" s="31"/>
      <c r="F434" s="31"/>
      <c r="G434" s="31"/>
      <c r="H434" s="31"/>
      <c r="I434" s="31"/>
      <c r="J434" s="31"/>
      <c r="K434" s="31"/>
    </row>
    <row r="435" spans="1:11">
      <c r="A435" s="28" t="str">
        <f>IF(B435="","",IFERROR(VLOOKUP(B435,Projeqtor_Activity_List_Export!$A$2:$B$1001,2,FALSE),""))</f>
        <v/>
      </c>
      <c r="B435" s="37" t="str">
        <f t="shared" si="20"/>
        <v/>
      </c>
      <c r="C435" s="37">
        <f t="shared" si="18"/>
        <v>0</v>
      </c>
      <c r="D435" s="29">
        <f t="shared" si="19"/>
        <v>0</v>
      </c>
      <c r="E435" s="31"/>
      <c r="F435" s="31"/>
      <c r="G435" s="31"/>
      <c r="H435" s="31"/>
      <c r="I435" s="31"/>
      <c r="J435" s="31"/>
      <c r="K435" s="31"/>
    </row>
    <row r="436" spans="1:11">
      <c r="A436" s="28" t="str">
        <f>IF(B436="","",IFERROR(VLOOKUP(B436,Projeqtor_Activity_List_Export!$A$2:$B$1001,2,FALSE),""))</f>
        <v/>
      </c>
      <c r="B436" s="37" t="str">
        <f t="shared" si="20"/>
        <v/>
      </c>
      <c r="C436" s="37">
        <f t="shared" si="18"/>
        <v>0</v>
      </c>
      <c r="D436" s="29">
        <f t="shared" si="19"/>
        <v>0</v>
      </c>
      <c r="E436" s="31"/>
      <c r="F436" s="31"/>
      <c r="G436" s="31"/>
      <c r="H436" s="31"/>
      <c r="I436" s="31"/>
      <c r="J436" s="31"/>
      <c r="K436" s="31"/>
    </row>
    <row r="437" spans="1:11">
      <c r="A437" s="28" t="str">
        <f>IF(B437="","",IFERROR(VLOOKUP(B437,Projeqtor_Activity_List_Export!$A$2:$B$1001,2,FALSE),""))</f>
        <v/>
      </c>
      <c r="B437" s="37" t="str">
        <f t="shared" si="20"/>
        <v/>
      </c>
      <c r="C437" s="37">
        <f t="shared" si="18"/>
        <v>0</v>
      </c>
      <c r="D437" s="29">
        <f t="shared" si="19"/>
        <v>0</v>
      </c>
      <c r="E437" s="31"/>
      <c r="F437" s="31"/>
      <c r="G437" s="31"/>
      <c r="H437" s="31"/>
      <c r="I437" s="31"/>
      <c r="J437" s="31"/>
      <c r="K437" s="31"/>
    </row>
    <row r="438" spans="1:11">
      <c r="A438" s="28" t="str">
        <f>IF(B438="","",IFERROR(VLOOKUP(B438,Projeqtor_Activity_List_Export!$A$2:$B$1001,2,FALSE),""))</f>
        <v/>
      </c>
      <c r="B438" s="37" t="str">
        <f t="shared" si="20"/>
        <v/>
      </c>
      <c r="C438" s="37">
        <f t="shared" si="18"/>
        <v>0</v>
      </c>
      <c r="D438" s="29">
        <f t="shared" si="19"/>
        <v>0</v>
      </c>
      <c r="E438" s="31"/>
      <c r="F438" s="31"/>
      <c r="G438" s="31"/>
      <c r="H438" s="31"/>
      <c r="I438" s="31"/>
      <c r="J438" s="31"/>
      <c r="K438" s="31"/>
    </row>
    <row r="439" spans="1:11">
      <c r="A439" s="28" t="str">
        <f>IF(B439="","",IFERROR(VLOOKUP(B439,Projeqtor_Activity_List_Export!$A$2:$B$1001,2,FALSE),""))</f>
        <v/>
      </c>
      <c r="B439" s="37" t="str">
        <f t="shared" si="20"/>
        <v/>
      </c>
      <c r="C439" s="37">
        <f t="shared" si="18"/>
        <v>0</v>
      </c>
      <c r="D439" s="29">
        <f t="shared" si="19"/>
        <v>0</v>
      </c>
      <c r="E439" s="31"/>
      <c r="F439" s="31"/>
      <c r="G439" s="31"/>
      <c r="H439" s="31"/>
      <c r="I439" s="31"/>
      <c r="J439" s="31"/>
      <c r="K439" s="31"/>
    </row>
    <row r="440" spans="1:11">
      <c r="A440" s="28" t="str">
        <f>IF(B440="","",IFERROR(VLOOKUP(B440,Projeqtor_Activity_List_Export!$A$2:$B$1001,2,FALSE),""))</f>
        <v/>
      </c>
      <c r="B440" s="37" t="str">
        <f t="shared" si="20"/>
        <v/>
      </c>
      <c r="C440" s="37">
        <f t="shared" si="18"/>
        <v>0</v>
      </c>
      <c r="D440" s="29">
        <f t="shared" si="19"/>
        <v>0</v>
      </c>
      <c r="E440" s="31"/>
      <c r="F440" s="31"/>
      <c r="G440" s="31"/>
      <c r="H440" s="31"/>
      <c r="I440" s="31"/>
      <c r="J440" s="31"/>
      <c r="K440" s="31"/>
    </row>
    <row r="441" spans="1:11">
      <c r="A441" s="28" t="str">
        <f>IF(B441="","",IFERROR(VLOOKUP(B441,Projeqtor_Activity_List_Export!$A$2:$B$1001,2,FALSE),""))</f>
        <v/>
      </c>
      <c r="B441" s="37" t="str">
        <f t="shared" si="20"/>
        <v/>
      </c>
      <c r="C441" s="37">
        <f t="shared" si="18"/>
        <v>0</v>
      </c>
      <c r="D441" s="29">
        <f t="shared" si="19"/>
        <v>0</v>
      </c>
      <c r="E441" s="31"/>
      <c r="F441" s="31"/>
      <c r="G441" s="31"/>
      <c r="H441" s="31"/>
      <c r="I441" s="31"/>
      <c r="J441" s="31"/>
      <c r="K441" s="31"/>
    </row>
    <row r="442" spans="1:11">
      <c r="A442" s="28" t="str">
        <f>IF(B442="","",IFERROR(VLOOKUP(B442,Projeqtor_Activity_List_Export!$A$2:$B$1001,2,FALSE),""))</f>
        <v/>
      </c>
      <c r="B442" s="37" t="str">
        <f t="shared" si="20"/>
        <v/>
      </c>
      <c r="C442" s="37">
        <f t="shared" si="18"/>
        <v>0</v>
      </c>
      <c r="D442" s="29">
        <f t="shared" si="19"/>
        <v>0</v>
      </c>
      <c r="E442" s="31"/>
      <c r="F442" s="31"/>
      <c r="G442" s="31"/>
      <c r="H442" s="31"/>
      <c r="I442" s="31"/>
      <c r="J442" s="31"/>
      <c r="K442" s="31"/>
    </row>
    <row r="443" spans="1:11">
      <c r="A443" s="28" t="str">
        <f>IF(B443="","",IFERROR(VLOOKUP(B443,Projeqtor_Activity_List_Export!$A$2:$B$1001,2,FALSE),""))</f>
        <v/>
      </c>
      <c r="B443" s="37" t="str">
        <f t="shared" si="20"/>
        <v/>
      </c>
      <c r="C443" s="37">
        <f t="shared" si="18"/>
        <v>0</v>
      </c>
      <c r="D443" s="29">
        <f t="shared" si="19"/>
        <v>0</v>
      </c>
      <c r="E443" s="31"/>
      <c r="F443" s="31"/>
      <c r="G443" s="31"/>
      <c r="H443" s="31"/>
      <c r="I443" s="31"/>
      <c r="J443" s="31"/>
      <c r="K443" s="31"/>
    </row>
    <row r="444" spans="1:11">
      <c r="A444" s="28" t="str">
        <f>IF(B444="","",IFERROR(VLOOKUP(B444,Projeqtor_Activity_List_Export!$A$2:$B$1001,2,FALSE),""))</f>
        <v/>
      </c>
      <c r="B444" s="37" t="str">
        <f t="shared" si="20"/>
        <v/>
      </c>
      <c r="C444" s="37">
        <f t="shared" si="18"/>
        <v>0</v>
      </c>
      <c r="D444" s="29">
        <f t="shared" si="19"/>
        <v>0</v>
      </c>
      <c r="E444" s="31"/>
      <c r="F444" s="31"/>
      <c r="G444" s="31"/>
      <c r="H444" s="31"/>
      <c r="I444" s="31"/>
      <c r="J444" s="31"/>
      <c r="K444" s="31"/>
    </row>
    <row r="445" spans="1:11">
      <c r="A445" s="28" t="str">
        <f>IF(B445="","",IFERROR(VLOOKUP(B445,Projeqtor_Activity_List_Export!$A$2:$B$1001,2,FALSE),""))</f>
        <v/>
      </c>
      <c r="B445" s="37" t="str">
        <f t="shared" si="20"/>
        <v/>
      </c>
      <c r="C445" s="37">
        <f t="shared" si="18"/>
        <v>0</v>
      </c>
      <c r="D445" s="29">
        <f t="shared" si="19"/>
        <v>0</v>
      </c>
      <c r="E445" s="31"/>
      <c r="F445" s="31"/>
      <c r="G445" s="31"/>
      <c r="H445" s="31"/>
      <c r="I445" s="31"/>
      <c r="J445" s="31"/>
      <c r="K445" s="31"/>
    </row>
    <row r="446" spans="1:11">
      <c r="A446" s="28" t="str">
        <f>IF(B446="","",IFERROR(VLOOKUP(B446,Projeqtor_Activity_List_Export!$A$2:$B$1001,2,FALSE),""))</f>
        <v/>
      </c>
      <c r="B446" s="37" t="str">
        <f t="shared" si="20"/>
        <v/>
      </c>
      <c r="C446" s="37">
        <f t="shared" si="18"/>
        <v>0</v>
      </c>
      <c r="D446" s="29">
        <f t="shared" si="19"/>
        <v>0</v>
      </c>
      <c r="E446" s="31"/>
      <c r="F446" s="31"/>
      <c r="G446" s="31"/>
      <c r="H446" s="31"/>
      <c r="I446" s="31"/>
      <c r="J446" s="31"/>
      <c r="K446" s="31"/>
    </row>
    <row r="447" spans="1:11">
      <c r="A447" s="28" t="str">
        <f>IF(B447="","",IFERROR(VLOOKUP(B447,Projeqtor_Activity_List_Export!$A$2:$B$1001,2,FALSE),""))</f>
        <v/>
      </c>
      <c r="B447" s="37" t="str">
        <f t="shared" si="20"/>
        <v/>
      </c>
      <c r="C447" s="37">
        <f t="shared" si="18"/>
        <v>0</v>
      </c>
      <c r="D447" s="29">
        <f t="shared" si="19"/>
        <v>0</v>
      </c>
      <c r="E447" s="31"/>
      <c r="F447" s="31"/>
      <c r="G447" s="31"/>
      <c r="H447" s="31"/>
      <c r="I447" s="31"/>
      <c r="J447" s="31"/>
      <c r="K447" s="31"/>
    </row>
    <row r="448" spans="1:11">
      <c r="A448" s="28" t="str">
        <f>IF(B448="","",IFERROR(VLOOKUP(B448,Projeqtor_Activity_List_Export!$A$2:$B$1001,2,FALSE),""))</f>
        <v/>
      </c>
      <c r="B448" s="37" t="str">
        <f t="shared" si="20"/>
        <v/>
      </c>
      <c r="C448" s="37">
        <f t="shared" si="18"/>
        <v>0</v>
      </c>
      <c r="D448" s="29">
        <f t="shared" si="19"/>
        <v>0</v>
      </c>
      <c r="E448" s="31"/>
      <c r="F448" s="31"/>
      <c r="G448" s="31"/>
      <c r="H448" s="31"/>
      <c r="I448" s="31"/>
      <c r="J448" s="31"/>
      <c r="K448" s="31"/>
    </row>
    <row r="449" spans="1:11">
      <c r="A449" s="28" t="str">
        <f>IF(B449="","",IFERROR(VLOOKUP(B449,Projeqtor_Activity_List_Export!$A$2:$B$1001,2,FALSE),""))</f>
        <v/>
      </c>
      <c r="B449" s="37" t="str">
        <f t="shared" si="20"/>
        <v/>
      </c>
      <c r="C449" s="37">
        <f t="shared" si="18"/>
        <v>0</v>
      </c>
      <c r="D449" s="29">
        <f t="shared" si="19"/>
        <v>0</v>
      </c>
      <c r="E449" s="31"/>
      <c r="F449" s="31"/>
      <c r="G449" s="31"/>
      <c r="H449" s="31"/>
      <c r="I449" s="31"/>
      <c r="J449" s="31"/>
      <c r="K449" s="31"/>
    </row>
    <row r="450" spans="1:11">
      <c r="A450" s="28" t="str">
        <f>IF(B450="","",IFERROR(VLOOKUP(B450,Projeqtor_Activity_List_Export!$A$2:$B$1001,2,FALSE),""))</f>
        <v/>
      </c>
      <c r="B450" s="37" t="str">
        <f t="shared" si="20"/>
        <v/>
      </c>
      <c r="C450" s="37">
        <f t="shared" si="18"/>
        <v>0</v>
      </c>
      <c r="D450" s="29">
        <f t="shared" si="19"/>
        <v>0</v>
      </c>
      <c r="E450" s="31"/>
      <c r="F450" s="31"/>
      <c r="G450" s="31"/>
      <c r="H450" s="31"/>
      <c r="I450" s="31"/>
      <c r="J450" s="31"/>
      <c r="K450" s="31"/>
    </row>
    <row r="451" spans="1:11">
      <c r="A451" s="28" t="str">
        <f>IF(B451="","",IFERROR(VLOOKUP(B451,Projeqtor_Activity_List_Export!$A$2:$B$1001,2,FALSE),""))</f>
        <v/>
      </c>
      <c r="B451" s="37" t="str">
        <f t="shared" si="20"/>
        <v/>
      </c>
      <c r="C451" s="37">
        <f t="shared" ref="C451:C514" si="21">IF(B451="",0,IF(LEN(B451)&gt;100,1,0))</f>
        <v>0</v>
      </c>
      <c r="D451" s="29">
        <f t="shared" ref="D451:D514" si="22">IF(B451="",0,IF(COUNTIF($B$2:$B$1001,B451)&gt;1,1,0))</f>
        <v>0</v>
      </c>
      <c r="E451" s="31"/>
      <c r="F451" s="31"/>
      <c r="G451" s="31"/>
      <c r="H451" s="31"/>
      <c r="I451" s="31"/>
      <c r="J451" s="31"/>
      <c r="K451" s="31"/>
    </row>
    <row r="452" spans="1:11">
      <c r="A452" s="28" t="str">
        <f>IF(B452="","",IFERROR(VLOOKUP(B452,Projeqtor_Activity_List_Export!$A$2:$B$1001,2,FALSE),""))</f>
        <v/>
      </c>
      <c r="B452" s="37" t="str">
        <f t="shared" si="20"/>
        <v/>
      </c>
      <c r="C452" s="37">
        <f t="shared" si="21"/>
        <v>0</v>
      </c>
      <c r="D452" s="29">
        <f t="shared" si="22"/>
        <v>0</v>
      </c>
      <c r="E452" s="31"/>
      <c r="F452" s="31"/>
      <c r="G452" s="31"/>
      <c r="H452" s="31"/>
      <c r="I452" s="31"/>
      <c r="J452" s="31"/>
      <c r="K452" s="31"/>
    </row>
    <row r="453" spans="1:11">
      <c r="A453" s="28" t="str">
        <f>IF(B453="","",IFERROR(VLOOKUP(B453,Projeqtor_Activity_List_Export!$A$2:$B$1001,2,FALSE),""))</f>
        <v/>
      </c>
      <c r="B453" s="37" t="str">
        <f t="shared" ref="B453:B516" si="23">TRIM(F453)</f>
        <v/>
      </c>
      <c r="C453" s="37">
        <f t="shared" si="21"/>
        <v>0</v>
      </c>
      <c r="D453" s="29">
        <f t="shared" si="22"/>
        <v>0</v>
      </c>
      <c r="E453" s="31"/>
      <c r="F453" s="31"/>
      <c r="G453" s="31"/>
      <c r="H453" s="31"/>
      <c r="I453" s="31"/>
      <c r="J453" s="31"/>
      <c r="K453" s="31"/>
    </row>
    <row r="454" spans="1:11">
      <c r="A454" s="28" t="str">
        <f>IF(B454="","",IFERROR(VLOOKUP(B454,Projeqtor_Activity_List_Export!$A$2:$B$1001,2,FALSE),""))</f>
        <v/>
      </c>
      <c r="B454" s="37" t="str">
        <f t="shared" si="23"/>
        <v/>
      </c>
      <c r="C454" s="37">
        <f t="shared" si="21"/>
        <v>0</v>
      </c>
      <c r="D454" s="29">
        <f t="shared" si="22"/>
        <v>0</v>
      </c>
      <c r="E454" s="31"/>
      <c r="F454" s="31"/>
      <c r="G454" s="31"/>
      <c r="H454" s="31"/>
      <c r="I454" s="31"/>
      <c r="J454" s="31"/>
      <c r="K454" s="31"/>
    </row>
    <row r="455" spans="1:11">
      <c r="A455" s="28" t="str">
        <f>IF(B455="","",IFERROR(VLOOKUP(B455,Projeqtor_Activity_List_Export!$A$2:$B$1001,2,FALSE),""))</f>
        <v/>
      </c>
      <c r="B455" s="37" t="str">
        <f t="shared" si="23"/>
        <v/>
      </c>
      <c r="C455" s="37">
        <f t="shared" si="21"/>
        <v>0</v>
      </c>
      <c r="D455" s="29">
        <f t="shared" si="22"/>
        <v>0</v>
      </c>
      <c r="E455" s="31"/>
      <c r="F455" s="31"/>
      <c r="G455" s="31"/>
      <c r="H455" s="31"/>
      <c r="I455" s="31"/>
      <c r="J455" s="31"/>
      <c r="K455" s="31"/>
    </row>
    <row r="456" spans="1:11">
      <c r="A456" s="28" t="str">
        <f>IF(B456="","",IFERROR(VLOOKUP(B456,Projeqtor_Activity_List_Export!$A$2:$B$1001,2,FALSE),""))</f>
        <v/>
      </c>
      <c r="B456" s="37" t="str">
        <f t="shared" si="23"/>
        <v/>
      </c>
      <c r="C456" s="37">
        <f t="shared" si="21"/>
        <v>0</v>
      </c>
      <c r="D456" s="29">
        <f t="shared" si="22"/>
        <v>0</v>
      </c>
      <c r="E456" s="31"/>
      <c r="F456" s="31"/>
      <c r="G456" s="31"/>
      <c r="H456" s="31"/>
      <c r="I456" s="31"/>
      <c r="J456" s="31"/>
      <c r="K456" s="31"/>
    </row>
    <row r="457" spans="1:11">
      <c r="A457" s="28" t="str">
        <f>IF(B457="","",IFERROR(VLOOKUP(B457,Projeqtor_Activity_List_Export!$A$2:$B$1001,2,FALSE),""))</f>
        <v/>
      </c>
      <c r="B457" s="37" t="str">
        <f t="shared" si="23"/>
        <v/>
      </c>
      <c r="C457" s="37">
        <f t="shared" si="21"/>
        <v>0</v>
      </c>
      <c r="D457" s="29">
        <f t="shared" si="22"/>
        <v>0</v>
      </c>
      <c r="E457" s="31"/>
      <c r="F457" s="31"/>
      <c r="G457" s="31"/>
      <c r="H457" s="31"/>
      <c r="I457" s="31"/>
      <c r="J457" s="31"/>
      <c r="K457" s="31"/>
    </row>
    <row r="458" spans="1:11">
      <c r="A458" s="28" t="str">
        <f>IF(B458="","",IFERROR(VLOOKUP(B458,Projeqtor_Activity_List_Export!$A$2:$B$1001,2,FALSE),""))</f>
        <v/>
      </c>
      <c r="B458" s="37" t="str">
        <f t="shared" si="23"/>
        <v/>
      </c>
      <c r="C458" s="37">
        <f t="shared" si="21"/>
        <v>0</v>
      </c>
      <c r="D458" s="29">
        <f t="shared" si="22"/>
        <v>0</v>
      </c>
      <c r="E458" s="31"/>
      <c r="F458" s="31"/>
      <c r="G458" s="31"/>
      <c r="H458" s="31"/>
      <c r="I458" s="31"/>
      <c r="J458" s="31"/>
      <c r="K458" s="31"/>
    </row>
    <row r="459" spans="1:11">
      <c r="A459" s="28" t="str">
        <f>IF(B459="","",IFERROR(VLOOKUP(B459,Projeqtor_Activity_List_Export!$A$2:$B$1001,2,FALSE),""))</f>
        <v/>
      </c>
      <c r="B459" s="37" t="str">
        <f t="shared" si="23"/>
        <v/>
      </c>
      <c r="C459" s="37">
        <f t="shared" si="21"/>
        <v>0</v>
      </c>
      <c r="D459" s="29">
        <f t="shared" si="22"/>
        <v>0</v>
      </c>
      <c r="E459" s="31"/>
      <c r="F459" s="31"/>
      <c r="G459" s="31"/>
      <c r="H459" s="31"/>
      <c r="I459" s="31"/>
      <c r="J459" s="31"/>
      <c r="K459" s="31"/>
    </row>
    <row r="460" spans="1:11">
      <c r="A460" s="28" t="str">
        <f>IF(B460="","",IFERROR(VLOOKUP(B460,Projeqtor_Activity_List_Export!$A$2:$B$1001,2,FALSE),""))</f>
        <v/>
      </c>
      <c r="B460" s="37" t="str">
        <f t="shared" si="23"/>
        <v/>
      </c>
      <c r="C460" s="37">
        <f t="shared" si="21"/>
        <v>0</v>
      </c>
      <c r="D460" s="29">
        <f t="shared" si="22"/>
        <v>0</v>
      </c>
      <c r="E460" s="31"/>
      <c r="F460" s="31"/>
      <c r="G460" s="31"/>
      <c r="H460" s="31"/>
      <c r="I460" s="31"/>
      <c r="J460" s="31"/>
      <c r="K460" s="31"/>
    </row>
    <row r="461" spans="1:11">
      <c r="A461" s="28" t="str">
        <f>IF(B461="","",IFERROR(VLOOKUP(B461,Projeqtor_Activity_List_Export!$A$2:$B$1001,2,FALSE),""))</f>
        <v/>
      </c>
      <c r="B461" s="37" t="str">
        <f t="shared" si="23"/>
        <v/>
      </c>
      <c r="C461" s="37">
        <f t="shared" si="21"/>
        <v>0</v>
      </c>
      <c r="D461" s="29">
        <f t="shared" si="22"/>
        <v>0</v>
      </c>
      <c r="E461" s="31"/>
      <c r="F461" s="31"/>
      <c r="G461" s="31"/>
      <c r="H461" s="31"/>
      <c r="I461" s="31"/>
      <c r="J461" s="31"/>
      <c r="K461" s="31"/>
    </row>
    <row r="462" spans="1:11">
      <c r="A462" s="28" t="str">
        <f>IF(B462="","",IFERROR(VLOOKUP(B462,Projeqtor_Activity_List_Export!$A$2:$B$1001,2,FALSE),""))</f>
        <v/>
      </c>
      <c r="B462" s="37" t="str">
        <f t="shared" si="23"/>
        <v/>
      </c>
      <c r="C462" s="37">
        <f t="shared" si="21"/>
        <v>0</v>
      </c>
      <c r="D462" s="29">
        <f t="shared" si="22"/>
        <v>0</v>
      </c>
      <c r="E462" s="31"/>
      <c r="F462" s="31"/>
      <c r="G462" s="31"/>
      <c r="H462" s="31"/>
      <c r="I462" s="31"/>
      <c r="J462" s="31"/>
      <c r="K462" s="31"/>
    </row>
    <row r="463" spans="1:11">
      <c r="A463" s="28" t="str">
        <f>IF(B463="","",IFERROR(VLOOKUP(B463,Projeqtor_Activity_List_Export!$A$2:$B$1001,2,FALSE),""))</f>
        <v/>
      </c>
      <c r="B463" s="37" t="str">
        <f t="shared" si="23"/>
        <v/>
      </c>
      <c r="C463" s="37">
        <f t="shared" si="21"/>
        <v>0</v>
      </c>
      <c r="D463" s="29">
        <f t="shared" si="22"/>
        <v>0</v>
      </c>
      <c r="E463" s="31"/>
      <c r="F463" s="31"/>
      <c r="G463" s="31"/>
      <c r="H463" s="31"/>
      <c r="I463" s="31"/>
      <c r="J463" s="31"/>
      <c r="K463" s="31"/>
    </row>
    <row r="464" spans="1:11">
      <c r="A464" s="28" t="str">
        <f>IF(B464="","",IFERROR(VLOOKUP(B464,Projeqtor_Activity_List_Export!$A$2:$B$1001,2,FALSE),""))</f>
        <v/>
      </c>
      <c r="B464" s="37" t="str">
        <f t="shared" si="23"/>
        <v/>
      </c>
      <c r="C464" s="37">
        <f t="shared" si="21"/>
        <v>0</v>
      </c>
      <c r="D464" s="29">
        <f t="shared" si="22"/>
        <v>0</v>
      </c>
      <c r="E464" s="31"/>
      <c r="F464" s="31"/>
      <c r="G464" s="31"/>
      <c r="H464" s="31"/>
      <c r="I464" s="31"/>
      <c r="J464" s="31"/>
      <c r="K464" s="31"/>
    </row>
    <row r="465" spans="1:11">
      <c r="A465" s="28" t="str">
        <f>IF(B465="","",IFERROR(VLOOKUP(B465,Projeqtor_Activity_List_Export!$A$2:$B$1001,2,FALSE),""))</f>
        <v/>
      </c>
      <c r="B465" s="37" t="str">
        <f t="shared" si="23"/>
        <v/>
      </c>
      <c r="C465" s="37">
        <f t="shared" si="21"/>
        <v>0</v>
      </c>
      <c r="D465" s="29">
        <f t="shared" si="22"/>
        <v>0</v>
      </c>
      <c r="E465" s="31"/>
      <c r="F465" s="31"/>
      <c r="G465" s="31"/>
      <c r="H465" s="31"/>
      <c r="I465" s="31"/>
      <c r="J465" s="31"/>
      <c r="K465" s="31"/>
    </row>
    <row r="466" spans="1:11">
      <c r="A466" s="28" t="str">
        <f>IF(B466="","",IFERROR(VLOOKUP(B466,Projeqtor_Activity_List_Export!$A$2:$B$1001,2,FALSE),""))</f>
        <v/>
      </c>
      <c r="B466" s="37" t="str">
        <f t="shared" si="23"/>
        <v/>
      </c>
      <c r="C466" s="37">
        <f t="shared" si="21"/>
        <v>0</v>
      </c>
      <c r="D466" s="29">
        <f t="shared" si="22"/>
        <v>0</v>
      </c>
      <c r="E466" s="31"/>
      <c r="F466" s="31"/>
      <c r="G466" s="31"/>
      <c r="H466" s="31"/>
      <c r="I466" s="31"/>
      <c r="J466" s="31"/>
      <c r="K466" s="31"/>
    </row>
    <row r="467" spans="1:11">
      <c r="A467" s="28" t="str">
        <f>IF(B467="","",IFERROR(VLOOKUP(B467,Projeqtor_Activity_List_Export!$A$2:$B$1001,2,FALSE),""))</f>
        <v/>
      </c>
      <c r="B467" s="37" t="str">
        <f t="shared" si="23"/>
        <v/>
      </c>
      <c r="C467" s="37">
        <f t="shared" si="21"/>
        <v>0</v>
      </c>
      <c r="D467" s="29">
        <f t="shared" si="22"/>
        <v>0</v>
      </c>
      <c r="E467" s="31"/>
      <c r="F467" s="31"/>
      <c r="G467" s="31"/>
      <c r="H467" s="31"/>
      <c r="I467" s="31"/>
      <c r="J467" s="31"/>
      <c r="K467" s="31"/>
    </row>
    <row r="468" spans="1:11">
      <c r="A468" s="28" t="str">
        <f>IF(B468="","",IFERROR(VLOOKUP(B468,Projeqtor_Activity_List_Export!$A$2:$B$1001,2,FALSE),""))</f>
        <v/>
      </c>
      <c r="B468" s="37" t="str">
        <f t="shared" si="23"/>
        <v/>
      </c>
      <c r="C468" s="37">
        <f t="shared" si="21"/>
        <v>0</v>
      </c>
      <c r="D468" s="29">
        <f t="shared" si="22"/>
        <v>0</v>
      </c>
      <c r="E468" s="31"/>
      <c r="F468" s="31"/>
      <c r="G468" s="31"/>
      <c r="H468" s="31"/>
      <c r="I468" s="31"/>
      <c r="J468" s="31"/>
      <c r="K468" s="31"/>
    </row>
    <row r="469" spans="1:11">
      <c r="A469" s="28" t="str">
        <f>IF(B469="","",IFERROR(VLOOKUP(B469,Projeqtor_Activity_List_Export!$A$2:$B$1001,2,FALSE),""))</f>
        <v/>
      </c>
      <c r="B469" s="37" t="str">
        <f t="shared" si="23"/>
        <v/>
      </c>
      <c r="C469" s="37">
        <f t="shared" si="21"/>
        <v>0</v>
      </c>
      <c r="D469" s="29">
        <f t="shared" si="22"/>
        <v>0</v>
      </c>
      <c r="E469" s="31"/>
      <c r="F469" s="31"/>
      <c r="G469" s="31"/>
      <c r="H469" s="31"/>
      <c r="I469" s="31"/>
      <c r="J469" s="31"/>
      <c r="K469" s="31"/>
    </row>
    <row r="470" spans="1:11">
      <c r="A470" s="28" t="str">
        <f>IF(B470="","",IFERROR(VLOOKUP(B470,Projeqtor_Activity_List_Export!$A$2:$B$1001,2,FALSE),""))</f>
        <v/>
      </c>
      <c r="B470" s="37" t="str">
        <f t="shared" si="23"/>
        <v/>
      </c>
      <c r="C470" s="37">
        <f t="shared" si="21"/>
        <v>0</v>
      </c>
      <c r="D470" s="29">
        <f t="shared" si="22"/>
        <v>0</v>
      </c>
      <c r="E470" s="31"/>
      <c r="F470" s="31"/>
      <c r="G470" s="31"/>
      <c r="H470" s="31"/>
      <c r="I470" s="31"/>
      <c r="J470" s="31"/>
      <c r="K470" s="31"/>
    </row>
    <row r="471" spans="1:11">
      <c r="A471" s="28" t="str">
        <f>IF(B471="","",IFERROR(VLOOKUP(B471,Projeqtor_Activity_List_Export!$A$2:$B$1001,2,FALSE),""))</f>
        <v/>
      </c>
      <c r="B471" s="37" t="str">
        <f t="shared" si="23"/>
        <v/>
      </c>
      <c r="C471" s="37">
        <f t="shared" si="21"/>
        <v>0</v>
      </c>
      <c r="D471" s="29">
        <f t="shared" si="22"/>
        <v>0</v>
      </c>
      <c r="E471" s="31"/>
      <c r="F471" s="31"/>
      <c r="G471" s="31"/>
      <c r="H471" s="31"/>
      <c r="I471" s="31"/>
      <c r="J471" s="31"/>
      <c r="K471" s="31"/>
    </row>
    <row r="472" spans="1:11">
      <c r="A472" s="28" t="str">
        <f>IF(B472="","",IFERROR(VLOOKUP(B472,Projeqtor_Activity_List_Export!$A$2:$B$1001,2,FALSE),""))</f>
        <v/>
      </c>
      <c r="B472" s="37" t="str">
        <f t="shared" si="23"/>
        <v/>
      </c>
      <c r="C472" s="37">
        <f t="shared" si="21"/>
        <v>0</v>
      </c>
      <c r="D472" s="29">
        <f t="shared" si="22"/>
        <v>0</v>
      </c>
      <c r="E472" s="31"/>
      <c r="F472" s="31"/>
      <c r="G472" s="31"/>
      <c r="H472" s="31"/>
      <c r="I472" s="31"/>
      <c r="J472" s="31"/>
      <c r="K472" s="31"/>
    </row>
    <row r="473" spans="1:11">
      <c r="A473" s="28" t="str">
        <f>IF(B473="","",IFERROR(VLOOKUP(B473,Projeqtor_Activity_List_Export!$A$2:$B$1001,2,FALSE),""))</f>
        <v/>
      </c>
      <c r="B473" s="37" t="str">
        <f t="shared" si="23"/>
        <v/>
      </c>
      <c r="C473" s="37">
        <f t="shared" si="21"/>
        <v>0</v>
      </c>
      <c r="D473" s="29">
        <f t="shared" si="22"/>
        <v>0</v>
      </c>
      <c r="E473" s="31"/>
      <c r="F473" s="31"/>
      <c r="G473" s="31"/>
      <c r="H473" s="31"/>
      <c r="I473" s="31"/>
      <c r="J473" s="31"/>
      <c r="K473" s="31"/>
    </row>
    <row r="474" spans="1:11">
      <c r="A474" s="28" t="str">
        <f>IF(B474="","",IFERROR(VLOOKUP(B474,Projeqtor_Activity_List_Export!$A$2:$B$1001,2,FALSE),""))</f>
        <v/>
      </c>
      <c r="B474" s="37" t="str">
        <f t="shared" si="23"/>
        <v/>
      </c>
      <c r="C474" s="37">
        <f t="shared" si="21"/>
        <v>0</v>
      </c>
      <c r="D474" s="29">
        <f t="shared" si="22"/>
        <v>0</v>
      </c>
      <c r="E474" s="31"/>
      <c r="F474" s="31"/>
      <c r="G474" s="31"/>
      <c r="H474" s="31"/>
      <c r="I474" s="31"/>
      <c r="J474" s="31"/>
      <c r="K474" s="31"/>
    </row>
    <row r="475" spans="1:11">
      <c r="A475" s="28" t="str">
        <f>IF(B475="","",IFERROR(VLOOKUP(B475,Projeqtor_Activity_List_Export!$A$2:$B$1001,2,FALSE),""))</f>
        <v/>
      </c>
      <c r="B475" s="37" t="str">
        <f t="shared" si="23"/>
        <v/>
      </c>
      <c r="C475" s="37">
        <f t="shared" si="21"/>
        <v>0</v>
      </c>
      <c r="D475" s="29">
        <f t="shared" si="22"/>
        <v>0</v>
      </c>
      <c r="E475" s="31"/>
      <c r="F475" s="31"/>
      <c r="G475" s="31"/>
      <c r="H475" s="31"/>
      <c r="I475" s="31"/>
      <c r="J475" s="31"/>
      <c r="K475" s="31"/>
    </row>
    <row r="476" spans="1:11">
      <c r="A476" s="28" t="str">
        <f>IF(B476="","",IFERROR(VLOOKUP(B476,Projeqtor_Activity_List_Export!$A$2:$B$1001,2,FALSE),""))</f>
        <v/>
      </c>
      <c r="B476" s="37" t="str">
        <f t="shared" si="23"/>
        <v/>
      </c>
      <c r="C476" s="37">
        <f t="shared" si="21"/>
        <v>0</v>
      </c>
      <c r="D476" s="29">
        <f t="shared" si="22"/>
        <v>0</v>
      </c>
      <c r="E476" s="31"/>
      <c r="F476" s="31"/>
      <c r="G476" s="31"/>
      <c r="H476" s="31"/>
      <c r="I476" s="31"/>
      <c r="J476" s="31"/>
      <c r="K476" s="31"/>
    </row>
    <row r="477" spans="1:11">
      <c r="A477" s="28" t="str">
        <f>IF(B477="","",IFERROR(VLOOKUP(B477,Projeqtor_Activity_List_Export!$A$2:$B$1001,2,FALSE),""))</f>
        <v/>
      </c>
      <c r="B477" s="37" t="str">
        <f t="shared" si="23"/>
        <v/>
      </c>
      <c r="C477" s="37">
        <f t="shared" si="21"/>
        <v>0</v>
      </c>
      <c r="D477" s="29">
        <f t="shared" si="22"/>
        <v>0</v>
      </c>
      <c r="E477" s="31"/>
      <c r="F477" s="31"/>
      <c r="G477" s="31"/>
      <c r="H477" s="31"/>
      <c r="I477" s="31"/>
      <c r="J477" s="31"/>
      <c r="K477" s="31"/>
    </row>
    <row r="478" spans="1:11">
      <c r="A478" s="28" t="str">
        <f>IF(B478="","",IFERROR(VLOOKUP(B478,Projeqtor_Activity_List_Export!$A$2:$B$1001,2,FALSE),""))</f>
        <v/>
      </c>
      <c r="B478" s="37" t="str">
        <f t="shared" si="23"/>
        <v/>
      </c>
      <c r="C478" s="37">
        <f t="shared" si="21"/>
        <v>0</v>
      </c>
      <c r="D478" s="29">
        <f t="shared" si="22"/>
        <v>0</v>
      </c>
      <c r="E478" s="31"/>
      <c r="F478" s="31"/>
      <c r="G478" s="31"/>
      <c r="H478" s="31"/>
      <c r="I478" s="31"/>
      <c r="J478" s="31"/>
      <c r="K478" s="31"/>
    </row>
    <row r="479" spans="1:11">
      <c r="A479" s="28" t="str">
        <f>IF(B479="","",IFERROR(VLOOKUP(B479,Projeqtor_Activity_List_Export!$A$2:$B$1001,2,FALSE),""))</f>
        <v/>
      </c>
      <c r="B479" s="37" t="str">
        <f t="shared" si="23"/>
        <v/>
      </c>
      <c r="C479" s="37">
        <f t="shared" si="21"/>
        <v>0</v>
      </c>
      <c r="D479" s="29">
        <f t="shared" si="22"/>
        <v>0</v>
      </c>
      <c r="E479" s="31"/>
      <c r="F479" s="31"/>
      <c r="G479" s="31"/>
      <c r="H479" s="31"/>
      <c r="I479" s="31"/>
      <c r="J479" s="31"/>
      <c r="K479" s="31"/>
    </row>
    <row r="480" spans="1:11">
      <c r="A480" s="28" t="str">
        <f>IF(B480="","",IFERROR(VLOOKUP(B480,Projeqtor_Activity_List_Export!$A$2:$B$1001,2,FALSE),""))</f>
        <v/>
      </c>
      <c r="B480" s="37" t="str">
        <f t="shared" si="23"/>
        <v/>
      </c>
      <c r="C480" s="37">
        <f t="shared" si="21"/>
        <v>0</v>
      </c>
      <c r="D480" s="29">
        <f t="shared" si="22"/>
        <v>0</v>
      </c>
      <c r="E480" s="31"/>
      <c r="F480" s="31"/>
      <c r="G480" s="31"/>
      <c r="H480" s="31"/>
      <c r="I480" s="31"/>
      <c r="J480" s="31"/>
      <c r="K480" s="31"/>
    </row>
    <row r="481" spans="1:11">
      <c r="A481" s="28" t="str">
        <f>IF(B481="","",IFERROR(VLOOKUP(B481,Projeqtor_Activity_List_Export!$A$2:$B$1001,2,FALSE),""))</f>
        <v/>
      </c>
      <c r="B481" s="37" t="str">
        <f t="shared" si="23"/>
        <v/>
      </c>
      <c r="C481" s="37">
        <f t="shared" si="21"/>
        <v>0</v>
      </c>
      <c r="D481" s="29">
        <f t="shared" si="22"/>
        <v>0</v>
      </c>
      <c r="E481" s="31"/>
      <c r="F481" s="31"/>
      <c r="G481" s="31"/>
      <c r="H481" s="31"/>
      <c r="I481" s="31"/>
      <c r="J481" s="31"/>
      <c r="K481" s="31"/>
    </row>
    <row r="482" spans="1:11">
      <c r="A482" s="28" t="str">
        <f>IF(B482="","",IFERROR(VLOOKUP(B482,Projeqtor_Activity_List_Export!$A$2:$B$1001,2,FALSE),""))</f>
        <v/>
      </c>
      <c r="B482" s="37" t="str">
        <f t="shared" si="23"/>
        <v/>
      </c>
      <c r="C482" s="37">
        <f t="shared" si="21"/>
        <v>0</v>
      </c>
      <c r="D482" s="29">
        <f t="shared" si="22"/>
        <v>0</v>
      </c>
      <c r="E482" s="31"/>
      <c r="F482" s="31"/>
      <c r="G482" s="31"/>
      <c r="H482" s="31"/>
      <c r="I482" s="31"/>
      <c r="J482" s="31"/>
      <c r="K482" s="31"/>
    </row>
    <row r="483" spans="1:11">
      <c r="A483" s="28" t="str">
        <f>IF(B483="","",IFERROR(VLOOKUP(B483,Projeqtor_Activity_List_Export!$A$2:$B$1001,2,FALSE),""))</f>
        <v/>
      </c>
      <c r="B483" s="37" t="str">
        <f t="shared" si="23"/>
        <v/>
      </c>
      <c r="C483" s="37">
        <f t="shared" si="21"/>
        <v>0</v>
      </c>
      <c r="D483" s="29">
        <f t="shared" si="22"/>
        <v>0</v>
      </c>
      <c r="E483" s="31"/>
      <c r="F483" s="31"/>
      <c r="G483" s="31"/>
      <c r="H483" s="31"/>
      <c r="I483" s="31"/>
      <c r="J483" s="31"/>
      <c r="K483" s="31"/>
    </row>
    <row r="484" spans="1:11">
      <c r="A484" s="28" t="str">
        <f>IF(B484="","",IFERROR(VLOOKUP(B484,Projeqtor_Activity_List_Export!$A$2:$B$1001,2,FALSE),""))</f>
        <v/>
      </c>
      <c r="B484" s="37" t="str">
        <f t="shared" si="23"/>
        <v/>
      </c>
      <c r="C484" s="37">
        <f t="shared" si="21"/>
        <v>0</v>
      </c>
      <c r="D484" s="29">
        <f t="shared" si="22"/>
        <v>0</v>
      </c>
      <c r="E484" s="31"/>
      <c r="F484" s="31"/>
      <c r="G484" s="31"/>
      <c r="H484" s="31"/>
      <c r="I484" s="31"/>
      <c r="J484" s="31"/>
      <c r="K484" s="31"/>
    </row>
    <row r="485" spans="1:11">
      <c r="A485" s="28" t="str">
        <f>IF(B485="","",IFERROR(VLOOKUP(B485,Projeqtor_Activity_List_Export!$A$2:$B$1001,2,FALSE),""))</f>
        <v/>
      </c>
      <c r="B485" s="37" t="str">
        <f t="shared" si="23"/>
        <v/>
      </c>
      <c r="C485" s="37">
        <f t="shared" si="21"/>
        <v>0</v>
      </c>
      <c r="D485" s="29">
        <f t="shared" si="22"/>
        <v>0</v>
      </c>
      <c r="E485" s="31"/>
      <c r="F485" s="31"/>
      <c r="G485" s="31"/>
      <c r="H485" s="31"/>
      <c r="I485" s="31"/>
      <c r="J485" s="31"/>
      <c r="K485" s="31"/>
    </row>
    <row r="486" spans="1:11">
      <c r="A486" s="28" t="str">
        <f>IF(B486="","",IFERROR(VLOOKUP(B486,Projeqtor_Activity_List_Export!$A$2:$B$1001,2,FALSE),""))</f>
        <v/>
      </c>
      <c r="B486" s="37" t="str">
        <f t="shared" si="23"/>
        <v/>
      </c>
      <c r="C486" s="37">
        <f t="shared" si="21"/>
        <v>0</v>
      </c>
      <c r="D486" s="29">
        <f t="shared" si="22"/>
        <v>0</v>
      </c>
      <c r="E486" s="31"/>
      <c r="F486" s="31"/>
      <c r="G486" s="31"/>
      <c r="H486" s="31"/>
      <c r="I486" s="31"/>
      <c r="J486" s="31"/>
      <c r="K486" s="31"/>
    </row>
    <row r="487" spans="1:11">
      <c r="A487" s="28" t="str">
        <f>IF(B487="","",IFERROR(VLOOKUP(B487,Projeqtor_Activity_List_Export!$A$2:$B$1001,2,FALSE),""))</f>
        <v/>
      </c>
      <c r="B487" s="37" t="str">
        <f t="shared" si="23"/>
        <v/>
      </c>
      <c r="C487" s="37">
        <f t="shared" si="21"/>
        <v>0</v>
      </c>
      <c r="D487" s="29">
        <f t="shared" si="22"/>
        <v>0</v>
      </c>
      <c r="E487" s="31"/>
      <c r="F487" s="31"/>
      <c r="G487" s="31"/>
      <c r="H487" s="31"/>
      <c r="I487" s="31"/>
      <c r="J487" s="31"/>
      <c r="K487" s="31"/>
    </row>
    <row r="488" spans="1:11">
      <c r="A488" s="28" t="str">
        <f>IF(B488="","",IFERROR(VLOOKUP(B488,Projeqtor_Activity_List_Export!$A$2:$B$1001,2,FALSE),""))</f>
        <v/>
      </c>
      <c r="B488" s="37" t="str">
        <f t="shared" si="23"/>
        <v/>
      </c>
      <c r="C488" s="37">
        <f t="shared" si="21"/>
        <v>0</v>
      </c>
      <c r="D488" s="29">
        <f t="shared" si="22"/>
        <v>0</v>
      </c>
      <c r="E488" s="31"/>
      <c r="F488" s="31"/>
      <c r="G488" s="31"/>
      <c r="H488" s="31"/>
      <c r="I488" s="31"/>
      <c r="J488" s="31"/>
      <c r="K488" s="31"/>
    </row>
    <row r="489" spans="1:11">
      <c r="A489" s="28" t="str">
        <f>IF(B489="","",IFERROR(VLOOKUP(B489,Projeqtor_Activity_List_Export!$A$2:$B$1001,2,FALSE),""))</f>
        <v/>
      </c>
      <c r="B489" s="37" t="str">
        <f t="shared" si="23"/>
        <v/>
      </c>
      <c r="C489" s="37">
        <f t="shared" si="21"/>
        <v>0</v>
      </c>
      <c r="D489" s="29">
        <f t="shared" si="22"/>
        <v>0</v>
      </c>
      <c r="E489" s="31"/>
      <c r="F489" s="31"/>
      <c r="G489" s="31"/>
      <c r="H489" s="31"/>
      <c r="I489" s="31"/>
      <c r="J489" s="31"/>
      <c r="K489" s="31"/>
    </row>
    <row r="490" spans="1:11">
      <c r="A490" s="28" t="str">
        <f>IF(B490="","",IFERROR(VLOOKUP(B490,Projeqtor_Activity_List_Export!$A$2:$B$1001,2,FALSE),""))</f>
        <v/>
      </c>
      <c r="B490" s="37" t="str">
        <f t="shared" si="23"/>
        <v/>
      </c>
      <c r="C490" s="37">
        <f t="shared" si="21"/>
        <v>0</v>
      </c>
      <c r="D490" s="29">
        <f t="shared" si="22"/>
        <v>0</v>
      </c>
      <c r="E490" s="31"/>
      <c r="F490" s="31"/>
      <c r="G490" s="31"/>
      <c r="H490" s="31"/>
      <c r="I490" s="31"/>
      <c r="J490" s="31"/>
      <c r="K490" s="31"/>
    </row>
    <row r="491" spans="1:11">
      <c r="A491" s="28" t="str">
        <f>IF(B491="","",IFERROR(VLOOKUP(B491,Projeqtor_Activity_List_Export!$A$2:$B$1001,2,FALSE),""))</f>
        <v/>
      </c>
      <c r="B491" s="37" t="str">
        <f t="shared" si="23"/>
        <v/>
      </c>
      <c r="C491" s="37">
        <f t="shared" si="21"/>
        <v>0</v>
      </c>
      <c r="D491" s="29">
        <f t="shared" si="22"/>
        <v>0</v>
      </c>
      <c r="E491" s="31"/>
      <c r="F491" s="31"/>
      <c r="G491" s="31"/>
      <c r="H491" s="31"/>
      <c r="I491" s="31"/>
      <c r="J491" s="31"/>
      <c r="K491" s="31"/>
    </row>
    <row r="492" spans="1:11">
      <c r="A492" s="28" t="str">
        <f>IF(B492="","",IFERROR(VLOOKUP(B492,Projeqtor_Activity_List_Export!$A$2:$B$1001,2,FALSE),""))</f>
        <v/>
      </c>
      <c r="B492" s="37" t="str">
        <f t="shared" si="23"/>
        <v/>
      </c>
      <c r="C492" s="37">
        <f t="shared" si="21"/>
        <v>0</v>
      </c>
      <c r="D492" s="29">
        <f t="shared" si="22"/>
        <v>0</v>
      </c>
      <c r="E492" s="31"/>
      <c r="F492" s="31"/>
      <c r="G492" s="31"/>
      <c r="H492" s="31"/>
      <c r="I492" s="31"/>
      <c r="J492" s="31"/>
      <c r="K492" s="31"/>
    </row>
    <row r="493" spans="1:11">
      <c r="A493" s="28" t="str">
        <f>IF(B493="","",IFERROR(VLOOKUP(B493,Projeqtor_Activity_List_Export!$A$2:$B$1001,2,FALSE),""))</f>
        <v/>
      </c>
      <c r="B493" s="37" t="str">
        <f t="shared" si="23"/>
        <v/>
      </c>
      <c r="C493" s="37">
        <f t="shared" si="21"/>
        <v>0</v>
      </c>
      <c r="D493" s="29">
        <f t="shared" si="22"/>
        <v>0</v>
      </c>
      <c r="E493" s="31"/>
      <c r="F493" s="31"/>
      <c r="G493" s="31"/>
      <c r="H493" s="31"/>
      <c r="I493" s="31"/>
      <c r="J493" s="31"/>
      <c r="K493" s="31"/>
    </row>
    <row r="494" spans="1:11">
      <c r="A494" s="28" t="str">
        <f>IF(B494="","",IFERROR(VLOOKUP(B494,Projeqtor_Activity_List_Export!$A$2:$B$1001,2,FALSE),""))</f>
        <v/>
      </c>
      <c r="B494" s="37" t="str">
        <f t="shared" si="23"/>
        <v/>
      </c>
      <c r="C494" s="37">
        <f t="shared" si="21"/>
        <v>0</v>
      </c>
      <c r="D494" s="29">
        <f t="shared" si="22"/>
        <v>0</v>
      </c>
      <c r="E494" s="31"/>
      <c r="F494" s="31"/>
      <c r="G494" s="31"/>
      <c r="H494" s="31"/>
      <c r="I494" s="31"/>
      <c r="J494" s="31"/>
      <c r="K494" s="31"/>
    </row>
    <row r="495" spans="1:11">
      <c r="A495" s="28" t="str">
        <f>IF(B495="","",IFERROR(VLOOKUP(B495,Projeqtor_Activity_List_Export!$A$2:$B$1001,2,FALSE),""))</f>
        <v/>
      </c>
      <c r="B495" s="37" t="str">
        <f t="shared" si="23"/>
        <v/>
      </c>
      <c r="C495" s="37">
        <f t="shared" si="21"/>
        <v>0</v>
      </c>
      <c r="D495" s="29">
        <f t="shared" si="22"/>
        <v>0</v>
      </c>
      <c r="E495" s="31"/>
      <c r="F495" s="31"/>
      <c r="G495" s="31"/>
      <c r="H495" s="31"/>
      <c r="I495" s="31"/>
      <c r="J495" s="31"/>
      <c r="K495" s="31"/>
    </row>
    <row r="496" spans="1:11">
      <c r="A496" s="28" t="str">
        <f>IF(B496="","",IFERROR(VLOOKUP(B496,Projeqtor_Activity_List_Export!$A$2:$B$1001,2,FALSE),""))</f>
        <v/>
      </c>
      <c r="B496" s="37" t="str">
        <f t="shared" si="23"/>
        <v/>
      </c>
      <c r="C496" s="37">
        <f t="shared" si="21"/>
        <v>0</v>
      </c>
      <c r="D496" s="29">
        <f t="shared" si="22"/>
        <v>0</v>
      </c>
      <c r="E496" s="31"/>
      <c r="F496" s="31"/>
      <c r="G496" s="31"/>
      <c r="H496" s="31"/>
      <c r="I496" s="31"/>
      <c r="J496" s="31"/>
      <c r="K496" s="31"/>
    </row>
    <row r="497" spans="1:11">
      <c r="A497" s="28" t="str">
        <f>IF(B497="","",IFERROR(VLOOKUP(B497,Projeqtor_Activity_List_Export!$A$2:$B$1001,2,FALSE),""))</f>
        <v/>
      </c>
      <c r="B497" s="37" t="str">
        <f t="shared" si="23"/>
        <v/>
      </c>
      <c r="C497" s="37">
        <f t="shared" si="21"/>
        <v>0</v>
      </c>
      <c r="D497" s="29">
        <f t="shared" si="22"/>
        <v>0</v>
      </c>
      <c r="E497" s="31"/>
      <c r="F497" s="31"/>
      <c r="G497" s="31"/>
      <c r="H497" s="31"/>
      <c r="I497" s="31"/>
      <c r="J497" s="31"/>
      <c r="K497" s="31"/>
    </row>
    <row r="498" spans="1:11">
      <c r="A498" s="28" t="str">
        <f>IF(B498="","",IFERROR(VLOOKUP(B498,Projeqtor_Activity_List_Export!$A$2:$B$1001,2,FALSE),""))</f>
        <v/>
      </c>
      <c r="B498" s="37" t="str">
        <f t="shared" si="23"/>
        <v/>
      </c>
      <c r="C498" s="37">
        <f t="shared" si="21"/>
        <v>0</v>
      </c>
      <c r="D498" s="29">
        <f t="shared" si="22"/>
        <v>0</v>
      </c>
      <c r="E498" s="31"/>
      <c r="F498" s="31"/>
      <c r="G498" s="31"/>
      <c r="H498" s="31"/>
      <c r="I498" s="31"/>
      <c r="J498" s="31"/>
      <c r="K498" s="31"/>
    </row>
    <row r="499" spans="1:11">
      <c r="A499" s="28" t="str">
        <f>IF(B499="","",IFERROR(VLOOKUP(B499,Projeqtor_Activity_List_Export!$A$2:$B$1001,2,FALSE),""))</f>
        <v/>
      </c>
      <c r="B499" s="37" t="str">
        <f t="shared" si="23"/>
        <v/>
      </c>
      <c r="C499" s="37">
        <f t="shared" si="21"/>
        <v>0</v>
      </c>
      <c r="D499" s="29">
        <f t="shared" si="22"/>
        <v>0</v>
      </c>
      <c r="E499" s="31"/>
      <c r="F499" s="31"/>
      <c r="G499" s="31"/>
      <c r="H499" s="31"/>
      <c r="I499" s="31"/>
      <c r="J499" s="31"/>
      <c r="K499" s="31"/>
    </row>
    <row r="500" spans="1:11">
      <c r="A500" s="28" t="str">
        <f>IF(B500="","",IFERROR(VLOOKUP(B500,Projeqtor_Activity_List_Export!$A$2:$B$1001,2,FALSE),""))</f>
        <v/>
      </c>
      <c r="B500" s="37" t="str">
        <f t="shared" si="23"/>
        <v/>
      </c>
      <c r="C500" s="37">
        <f t="shared" si="21"/>
        <v>0</v>
      </c>
      <c r="D500" s="29">
        <f t="shared" si="22"/>
        <v>0</v>
      </c>
      <c r="E500" s="31"/>
      <c r="F500" s="31"/>
      <c r="G500" s="31"/>
      <c r="H500" s="31"/>
      <c r="I500" s="31"/>
      <c r="J500" s="31"/>
      <c r="K500" s="31"/>
    </row>
    <row r="501" spans="1:11">
      <c r="A501" s="28" t="str">
        <f>IF(B501="","",IFERROR(VLOOKUP(B501,Projeqtor_Activity_List_Export!$A$2:$B$1001,2,FALSE),""))</f>
        <v/>
      </c>
      <c r="B501" s="37" t="str">
        <f t="shared" si="23"/>
        <v/>
      </c>
      <c r="C501" s="37">
        <f t="shared" si="21"/>
        <v>0</v>
      </c>
      <c r="D501" s="29">
        <f t="shared" si="22"/>
        <v>0</v>
      </c>
      <c r="E501" s="31"/>
      <c r="F501" s="31"/>
      <c r="G501" s="31"/>
      <c r="H501" s="31"/>
      <c r="I501" s="31"/>
      <c r="J501" s="31"/>
      <c r="K501" s="31"/>
    </row>
    <row r="502" spans="1:11">
      <c r="A502" s="28" t="str">
        <f>IF(B502="","",IFERROR(VLOOKUP(B502,Projeqtor_Activity_List_Export!$A$2:$B$1001,2,FALSE),""))</f>
        <v/>
      </c>
      <c r="B502" s="37" t="str">
        <f t="shared" si="23"/>
        <v/>
      </c>
      <c r="C502" s="37">
        <f t="shared" si="21"/>
        <v>0</v>
      </c>
      <c r="D502" s="29">
        <f t="shared" si="22"/>
        <v>0</v>
      </c>
      <c r="E502" s="31"/>
      <c r="F502" s="31"/>
      <c r="G502" s="31"/>
      <c r="H502" s="31"/>
      <c r="I502" s="31"/>
      <c r="J502" s="31"/>
      <c r="K502" s="31"/>
    </row>
    <row r="503" spans="1:11">
      <c r="A503" s="28" t="str">
        <f>IF(B503="","",IFERROR(VLOOKUP(B503,Projeqtor_Activity_List_Export!$A$2:$B$1001,2,FALSE),""))</f>
        <v/>
      </c>
      <c r="B503" s="37" t="str">
        <f t="shared" si="23"/>
        <v/>
      </c>
      <c r="C503" s="37">
        <f t="shared" si="21"/>
        <v>0</v>
      </c>
      <c r="D503" s="29">
        <f t="shared" si="22"/>
        <v>0</v>
      </c>
      <c r="E503" s="31"/>
      <c r="F503" s="31"/>
      <c r="G503" s="31"/>
      <c r="H503" s="31"/>
      <c r="I503" s="31"/>
      <c r="J503" s="31"/>
      <c r="K503" s="31"/>
    </row>
    <row r="504" spans="1:11">
      <c r="A504" s="28" t="str">
        <f>IF(B504="","",IFERROR(VLOOKUP(B504,Projeqtor_Activity_List_Export!$A$2:$B$1001,2,FALSE),""))</f>
        <v/>
      </c>
      <c r="B504" s="37" t="str">
        <f t="shared" si="23"/>
        <v/>
      </c>
      <c r="C504" s="37">
        <f t="shared" si="21"/>
        <v>0</v>
      </c>
      <c r="D504" s="29">
        <f t="shared" si="22"/>
        <v>0</v>
      </c>
      <c r="E504" s="31"/>
      <c r="F504" s="31"/>
      <c r="G504" s="31"/>
      <c r="H504" s="31"/>
      <c r="I504" s="31"/>
      <c r="J504" s="31"/>
      <c r="K504" s="31"/>
    </row>
    <row r="505" spans="1:11">
      <c r="A505" s="28" t="str">
        <f>IF(B505="","",IFERROR(VLOOKUP(B505,Projeqtor_Activity_List_Export!$A$2:$B$1001,2,FALSE),""))</f>
        <v/>
      </c>
      <c r="B505" s="37" t="str">
        <f t="shared" si="23"/>
        <v/>
      </c>
      <c r="C505" s="37">
        <f t="shared" si="21"/>
        <v>0</v>
      </c>
      <c r="D505" s="29">
        <f t="shared" si="22"/>
        <v>0</v>
      </c>
      <c r="E505" s="31"/>
      <c r="F505" s="31"/>
      <c r="G505" s="31"/>
      <c r="H505" s="31"/>
      <c r="I505" s="31"/>
      <c r="J505" s="31"/>
      <c r="K505" s="31"/>
    </row>
    <row r="506" spans="1:11">
      <c r="A506" s="28" t="str">
        <f>IF(B506="","",IFERROR(VLOOKUP(B506,Projeqtor_Activity_List_Export!$A$2:$B$1001,2,FALSE),""))</f>
        <v/>
      </c>
      <c r="B506" s="37" t="str">
        <f t="shared" si="23"/>
        <v/>
      </c>
      <c r="C506" s="37">
        <f t="shared" si="21"/>
        <v>0</v>
      </c>
      <c r="D506" s="29">
        <f t="shared" si="22"/>
        <v>0</v>
      </c>
      <c r="E506" s="31"/>
      <c r="F506" s="31"/>
      <c r="G506" s="31"/>
      <c r="H506" s="31"/>
      <c r="I506" s="31"/>
      <c r="J506" s="31"/>
      <c r="K506" s="31"/>
    </row>
    <row r="507" spans="1:11">
      <c r="A507" s="28" t="str">
        <f>IF(B507="","",IFERROR(VLOOKUP(B507,Projeqtor_Activity_List_Export!$A$2:$B$1001,2,FALSE),""))</f>
        <v/>
      </c>
      <c r="B507" s="37" t="str">
        <f t="shared" si="23"/>
        <v/>
      </c>
      <c r="C507" s="37">
        <f t="shared" si="21"/>
        <v>0</v>
      </c>
      <c r="D507" s="29">
        <f t="shared" si="22"/>
        <v>0</v>
      </c>
      <c r="E507" s="31"/>
      <c r="F507" s="31"/>
      <c r="G507" s="31"/>
      <c r="H507" s="31"/>
      <c r="I507" s="31"/>
      <c r="J507" s="31"/>
      <c r="K507" s="31"/>
    </row>
    <row r="508" spans="1:11">
      <c r="A508" s="28" t="str">
        <f>IF(B508="","",IFERROR(VLOOKUP(B508,Projeqtor_Activity_List_Export!$A$2:$B$1001,2,FALSE),""))</f>
        <v/>
      </c>
      <c r="B508" s="37" t="str">
        <f t="shared" si="23"/>
        <v/>
      </c>
      <c r="C508" s="37">
        <f t="shared" si="21"/>
        <v>0</v>
      </c>
      <c r="D508" s="29">
        <f t="shared" si="22"/>
        <v>0</v>
      </c>
      <c r="E508" s="31"/>
      <c r="F508" s="31"/>
      <c r="G508" s="31"/>
      <c r="H508" s="31"/>
      <c r="I508" s="31"/>
      <c r="J508" s="31"/>
      <c r="K508" s="31"/>
    </row>
    <row r="509" spans="1:11">
      <c r="A509" s="28" t="str">
        <f>IF(B509="","",IFERROR(VLOOKUP(B509,Projeqtor_Activity_List_Export!$A$2:$B$1001,2,FALSE),""))</f>
        <v/>
      </c>
      <c r="B509" s="37" t="str">
        <f t="shared" si="23"/>
        <v/>
      </c>
      <c r="C509" s="37">
        <f t="shared" si="21"/>
        <v>0</v>
      </c>
      <c r="D509" s="29">
        <f t="shared" si="22"/>
        <v>0</v>
      </c>
      <c r="E509" s="31"/>
      <c r="F509" s="31"/>
      <c r="G509" s="31"/>
      <c r="H509" s="31"/>
      <c r="I509" s="31"/>
      <c r="J509" s="31"/>
      <c r="K509" s="31"/>
    </row>
    <row r="510" spans="1:11">
      <c r="A510" s="28" t="str">
        <f>IF(B510="","",IFERROR(VLOOKUP(B510,Projeqtor_Activity_List_Export!$A$2:$B$1001,2,FALSE),""))</f>
        <v/>
      </c>
      <c r="B510" s="37" t="str">
        <f t="shared" si="23"/>
        <v/>
      </c>
      <c r="C510" s="37">
        <f t="shared" si="21"/>
        <v>0</v>
      </c>
      <c r="D510" s="29">
        <f t="shared" si="22"/>
        <v>0</v>
      </c>
      <c r="E510" s="31"/>
      <c r="F510" s="31"/>
      <c r="G510" s="31"/>
      <c r="H510" s="31"/>
      <c r="I510" s="31"/>
      <c r="J510" s="31"/>
      <c r="K510" s="31"/>
    </row>
    <row r="511" spans="1:11">
      <c r="A511" s="28" t="str">
        <f>IF(B511="","",IFERROR(VLOOKUP(B511,Projeqtor_Activity_List_Export!$A$2:$B$1001,2,FALSE),""))</f>
        <v/>
      </c>
      <c r="B511" s="37" t="str">
        <f t="shared" si="23"/>
        <v/>
      </c>
      <c r="C511" s="37">
        <f t="shared" si="21"/>
        <v>0</v>
      </c>
      <c r="D511" s="29">
        <f t="shared" si="22"/>
        <v>0</v>
      </c>
      <c r="E511" s="31"/>
      <c r="F511" s="31"/>
      <c r="G511" s="31"/>
      <c r="H511" s="31"/>
      <c r="I511" s="31"/>
      <c r="J511" s="31"/>
      <c r="K511" s="31"/>
    </row>
    <row r="512" spans="1:11">
      <c r="A512" s="28" t="str">
        <f>IF(B512="","",IFERROR(VLOOKUP(B512,Projeqtor_Activity_List_Export!$A$2:$B$1001,2,FALSE),""))</f>
        <v/>
      </c>
      <c r="B512" s="37" t="str">
        <f t="shared" si="23"/>
        <v/>
      </c>
      <c r="C512" s="37">
        <f t="shared" si="21"/>
        <v>0</v>
      </c>
      <c r="D512" s="29">
        <f t="shared" si="22"/>
        <v>0</v>
      </c>
      <c r="E512" s="31"/>
      <c r="F512" s="31"/>
      <c r="G512" s="31"/>
      <c r="H512" s="31"/>
      <c r="I512" s="31"/>
      <c r="J512" s="31"/>
      <c r="K512" s="31"/>
    </row>
    <row r="513" spans="1:11">
      <c r="A513" s="28" t="str">
        <f>IF(B513="","",IFERROR(VLOOKUP(B513,Projeqtor_Activity_List_Export!$A$2:$B$1001,2,FALSE),""))</f>
        <v/>
      </c>
      <c r="B513" s="37" t="str">
        <f t="shared" si="23"/>
        <v/>
      </c>
      <c r="C513" s="37">
        <f t="shared" si="21"/>
        <v>0</v>
      </c>
      <c r="D513" s="29">
        <f t="shared" si="22"/>
        <v>0</v>
      </c>
      <c r="E513" s="31"/>
      <c r="F513" s="31"/>
      <c r="G513" s="31"/>
      <c r="H513" s="31"/>
      <c r="I513" s="31"/>
      <c r="J513" s="31"/>
      <c r="K513" s="31"/>
    </row>
    <row r="514" spans="1:11">
      <c r="A514" s="28" t="str">
        <f>IF(B514="","",IFERROR(VLOOKUP(B514,Projeqtor_Activity_List_Export!$A$2:$B$1001,2,FALSE),""))</f>
        <v/>
      </c>
      <c r="B514" s="37" t="str">
        <f t="shared" si="23"/>
        <v/>
      </c>
      <c r="C514" s="37">
        <f t="shared" si="21"/>
        <v>0</v>
      </c>
      <c r="D514" s="29">
        <f t="shared" si="22"/>
        <v>0</v>
      </c>
      <c r="E514" s="31"/>
      <c r="F514" s="31"/>
      <c r="G514" s="31"/>
      <c r="H514" s="31"/>
      <c r="I514" s="31"/>
      <c r="J514" s="31"/>
      <c r="K514" s="31"/>
    </row>
    <row r="515" spans="1:11">
      <c r="A515" s="28" t="str">
        <f>IF(B515="","",IFERROR(VLOOKUP(B515,Projeqtor_Activity_List_Export!$A$2:$B$1001,2,FALSE),""))</f>
        <v/>
      </c>
      <c r="B515" s="37" t="str">
        <f t="shared" si="23"/>
        <v/>
      </c>
      <c r="C515" s="37">
        <f t="shared" ref="C515:C578" si="24">IF(B515="",0,IF(LEN(B515)&gt;100,1,0))</f>
        <v>0</v>
      </c>
      <c r="D515" s="29">
        <f t="shared" ref="D515:D578" si="25">IF(B515="",0,IF(COUNTIF($B$2:$B$1001,B515)&gt;1,1,0))</f>
        <v>0</v>
      </c>
      <c r="E515" s="31"/>
      <c r="F515" s="31"/>
      <c r="G515" s="31"/>
      <c r="H515" s="31"/>
      <c r="I515" s="31"/>
      <c r="J515" s="31"/>
      <c r="K515" s="31"/>
    </row>
    <row r="516" spans="1:11">
      <c r="A516" s="28" t="str">
        <f>IF(B516="","",IFERROR(VLOOKUP(B516,Projeqtor_Activity_List_Export!$A$2:$B$1001,2,FALSE),""))</f>
        <v/>
      </c>
      <c r="B516" s="37" t="str">
        <f t="shared" si="23"/>
        <v/>
      </c>
      <c r="C516" s="37">
        <f t="shared" si="24"/>
        <v>0</v>
      </c>
      <c r="D516" s="29">
        <f t="shared" si="25"/>
        <v>0</v>
      </c>
      <c r="E516" s="31"/>
      <c r="F516" s="31"/>
      <c r="G516" s="31"/>
      <c r="H516" s="31"/>
      <c r="I516" s="31"/>
      <c r="J516" s="31"/>
      <c r="K516" s="31"/>
    </row>
    <row r="517" spans="1:11">
      <c r="A517" s="28" t="str">
        <f>IF(B517="","",IFERROR(VLOOKUP(B517,Projeqtor_Activity_List_Export!$A$2:$B$1001,2,FALSE),""))</f>
        <v/>
      </c>
      <c r="B517" s="37" t="str">
        <f t="shared" ref="B517:B580" si="26">TRIM(F517)</f>
        <v/>
      </c>
      <c r="C517" s="37">
        <f t="shared" si="24"/>
        <v>0</v>
      </c>
      <c r="D517" s="29">
        <f t="shared" si="25"/>
        <v>0</v>
      </c>
      <c r="E517" s="31"/>
      <c r="F517" s="31"/>
      <c r="G517" s="31"/>
      <c r="H517" s="31"/>
      <c r="I517" s="31"/>
      <c r="J517" s="31"/>
      <c r="K517" s="31"/>
    </row>
    <row r="518" spans="1:11">
      <c r="A518" s="28" t="str">
        <f>IF(B518="","",IFERROR(VLOOKUP(B518,Projeqtor_Activity_List_Export!$A$2:$B$1001,2,FALSE),""))</f>
        <v/>
      </c>
      <c r="B518" s="37" t="str">
        <f t="shared" si="26"/>
        <v/>
      </c>
      <c r="C518" s="37">
        <f t="shared" si="24"/>
        <v>0</v>
      </c>
      <c r="D518" s="29">
        <f t="shared" si="25"/>
        <v>0</v>
      </c>
      <c r="E518" s="31"/>
      <c r="F518" s="31"/>
      <c r="G518" s="31"/>
      <c r="H518" s="31"/>
      <c r="I518" s="31"/>
      <c r="J518" s="31"/>
      <c r="K518" s="31"/>
    </row>
    <row r="519" spans="1:11">
      <c r="A519" s="28" t="str">
        <f>IF(B519="","",IFERROR(VLOOKUP(B519,Projeqtor_Activity_List_Export!$A$2:$B$1001,2,FALSE),""))</f>
        <v/>
      </c>
      <c r="B519" s="37" t="str">
        <f t="shared" si="26"/>
        <v/>
      </c>
      <c r="C519" s="37">
        <f t="shared" si="24"/>
        <v>0</v>
      </c>
      <c r="D519" s="29">
        <f t="shared" si="25"/>
        <v>0</v>
      </c>
      <c r="E519" s="31"/>
      <c r="F519" s="31"/>
      <c r="G519" s="31"/>
      <c r="H519" s="31"/>
      <c r="I519" s="31"/>
      <c r="J519" s="31"/>
      <c r="K519" s="31"/>
    </row>
    <row r="520" spans="1:11">
      <c r="A520" s="28" t="str">
        <f>IF(B520="","",IFERROR(VLOOKUP(B520,Projeqtor_Activity_List_Export!$A$2:$B$1001,2,FALSE),""))</f>
        <v/>
      </c>
      <c r="B520" s="37" t="str">
        <f t="shared" si="26"/>
        <v/>
      </c>
      <c r="C520" s="37">
        <f t="shared" si="24"/>
        <v>0</v>
      </c>
      <c r="D520" s="29">
        <f t="shared" si="25"/>
        <v>0</v>
      </c>
      <c r="E520" s="31"/>
      <c r="F520" s="31"/>
      <c r="G520" s="31"/>
      <c r="H520" s="31"/>
      <c r="I520" s="31"/>
      <c r="J520" s="31"/>
      <c r="K520" s="31"/>
    </row>
    <row r="521" spans="1:11">
      <c r="A521" s="28" t="str">
        <f>IF(B521="","",IFERROR(VLOOKUP(B521,Projeqtor_Activity_List_Export!$A$2:$B$1001,2,FALSE),""))</f>
        <v/>
      </c>
      <c r="B521" s="37" t="str">
        <f t="shared" si="26"/>
        <v/>
      </c>
      <c r="C521" s="37">
        <f t="shared" si="24"/>
        <v>0</v>
      </c>
      <c r="D521" s="29">
        <f t="shared" si="25"/>
        <v>0</v>
      </c>
      <c r="E521" s="31"/>
      <c r="F521" s="31"/>
      <c r="G521" s="31"/>
      <c r="H521" s="31"/>
      <c r="I521" s="31"/>
      <c r="J521" s="31"/>
      <c r="K521" s="31"/>
    </row>
    <row r="522" spans="1:11">
      <c r="A522" s="28" t="str">
        <f>IF(B522="","",IFERROR(VLOOKUP(B522,Projeqtor_Activity_List_Export!$A$2:$B$1001,2,FALSE),""))</f>
        <v/>
      </c>
      <c r="B522" s="37" t="str">
        <f t="shared" si="26"/>
        <v/>
      </c>
      <c r="C522" s="37">
        <f t="shared" si="24"/>
        <v>0</v>
      </c>
      <c r="D522" s="29">
        <f t="shared" si="25"/>
        <v>0</v>
      </c>
      <c r="E522" s="31"/>
      <c r="F522" s="31"/>
      <c r="G522" s="31"/>
      <c r="H522" s="31"/>
      <c r="I522" s="31"/>
      <c r="J522" s="31"/>
      <c r="K522" s="31"/>
    </row>
    <row r="523" spans="1:11">
      <c r="A523" s="28" t="str">
        <f>IF(B523="","",IFERROR(VLOOKUP(B523,Projeqtor_Activity_List_Export!$A$2:$B$1001,2,FALSE),""))</f>
        <v/>
      </c>
      <c r="B523" s="37" t="str">
        <f t="shared" si="26"/>
        <v/>
      </c>
      <c r="C523" s="37">
        <f t="shared" si="24"/>
        <v>0</v>
      </c>
      <c r="D523" s="29">
        <f t="shared" si="25"/>
        <v>0</v>
      </c>
      <c r="E523" s="31"/>
      <c r="F523" s="31"/>
      <c r="G523" s="31"/>
      <c r="H523" s="31"/>
      <c r="I523" s="31"/>
      <c r="J523" s="31"/>
      <c r="K523" s="31"/>
    </row>
    <row r="524" spans="1:11">
      <c r="A524" s="28" t="str">
        <f>IF(B524="","",IFERROR(VLOOKUP(B524,Projeqtor_Activity_List_Export!$A$2:$B$1001,2,FALSE),""))</f>
        <v/>
      </c>
      <c r="B524" s="37" t="str">
        <f t="shared" si="26"/>
        <v/>
      </c>
      <c r="C524" s="37">
        <f t="shared" si="24"/>
        <v>0</v>
      </c>
      <c r="D524" s="29">
        <f t="shared" si="25"/>
        <v>0</v>
      </c>
      <c r="E524" s="31"/>
      <c r="F524" s="31"/>
      <c r="G524" s="31"/>
      <c r="H524" s="31"/>
      <c r="I524" s="31"/>
      <c r="J524" s="31"/>
      <c r="K524" s="31"/>
    </row>
    <row r="525" spans="1:11">
      <c r="A525" s="28" t="str">
        <f>IF(B525="","",IFERROR(VLOOKUP(B525,Projeqtor_Activity_List_Export!$A$2:$B$1001,2,FALSE),""))</f>
        <v/>
      </c>
      <c r="B525" s="37" t="str">
        <f t="shared" si="26"/>
        <v/>
      </c>
      <c r="C525" s="37">
        <f t="shared" si="24"/>
        <v>0</v>
      </c>
      <c r="D525" s="29">
        <f t="shared" si="25"/>
        <v>0</v>
      </c>
      <c r="E525" s="31"/>
      <c r="F525" s="31"/>
      <c r="G525" s="31"/>
      <c r="H525" s="31"/>
      <c r="I525" s="31"/>
      <c r="J525" s="31"/>
      <c r="K525" s="31"/>
    </row>
    <row r="526" spans="1:11">
      <c r="A526" s="28" t="str">
        <f>IF(B526="","",IFERROR(VLOOKUP(B526,Projeqtor_Activity_List_Export!$A$2:$B$1001,2,FALSE),""))</f>
        <v/>
      </c>
      <c r="B526" s="37" t="str">
        <f t="shared" si="26"/>
        <v/>
      </c>
      <c r="C526" s="37">
        <f t="shared" si="24"/>
        <v>0</v>
      </c>
      <c r="D526" s="29">
        <f t="shared" si="25"/>
        <v>0</v>
      </c>
      <c r="E526" s="31"/>
      <c r="F526" s="31"/>
      <c r="G526" s="31"/>
      <c r="H526" s="31"/>
      <c r="I526" s="31"/>
      <c r="J526" s="31"/>
      <c r="K526" s="31"/>
    </row>
    <row r="527" spans="1:11">
      <c r="A527" s="28" t="str">
        <f>IF(B527="","",IFERROR(VLOOKUP(B527,Projeqtor_Activity_List_Export!$A$2:$B$1001,2,FALSE),""))</f>
        <v/>
      </c>
      <c r="B527" s="37" t="str">
        <f t="shared" si="26"/>
        <v/>
      </c>
      <c r="C527" s="37">
        <f t="shared" si="24"/>
        <v>0</v>
      </c>
      <c r="D527" s="29">
        <f t="shared" si="25"/>
        <v>0</v>
      </c>
      <c r="E527" s="31"/>
      <c r="F527" s="31"/>
      <c r="G527" s="31"/>
      <c r="H527" s="31"/>
      <c r="I527" s="31"/>
      <c r="J527" s="31"/>
      <c r="K527" s="31"/>
    </row>
    <row r="528" spans="1:11">
      <c r="A528" s="28" t="str">
        <f>IF(B528="","",IFERROR(VLOOKUP(B528,Projeqtor_Activity_List_Export!$A$2:$B$1001,2,FALSE),""))</f>
        <v/>
      </c>
      <c r="B528" s="37" t="str">
        <f t="shared" si="26"/>
        <v/>
      </c>
      <c r="C528" s="37">
        <f t="shared" si="24"/>
        <v>0</v>
      </c>
      <c r="D528" s="29">
        <f t="shared" si="25"/>
        <v>0</v>
      </c>
      <c r="E528" s="31"/>
      <c r="F528" s="31"/>
      <c r="G528" s="31"/>
      <c r="H528" s="31"/>
      <c r="I528" s="31"/>
      <c r="J528" s="31"/>
      <c r="K528" s="31"/>
    </row>
    <row r="529" spans="1:11">
      <c r="A529" s="28" t="str">
        <f>IF(B529="","",IFERROR(VLOOKUP(B529,Projeqtor_Activity_List_Export!$A$2:$B$1001,2,FALSE),""))</f>
        <v/>
      </c>
      <c r="B529" s="37" t="str">
        <f t="shared" si="26"/>
        <v/>
      </c>
      <c r="C529" s="37">
        <f t="shared" si="24"/>
        <v>0</v>
      </c>
      <c r="D529" s="29">
        <f t="shared" si="25"/>
        <v>0</v>
      </c>
      <c r="E529" s="31"/>
      <c r="F529" s="31"/>
      <c r="G529" s="31"/>
      <c r="H529" s="31"/>
      <c r="I529" s="31"/>
      <c r="J529" s="31"/>
      <c r="K529" s="31"/>
    </row>
    <row r="530" spans="1:11">
      <c r="A530" s="28" t="str">
        <f>IF(B530="","",IFERROR(VLOOKUP(B530,Projeqtor_Activity_List_Export!$A$2:$B$1001,2,FALSE),""))</f>
        <v/>
      </c>
      <c r="B530" s="37" t="str">
        <f t="shared" si="26"/>
        <v/>
      </c>
      <c r="C530" s="37">
        <f t="shared" si="24"/>
        <v>0</v>
      </c>
      <c r="D530" s="29">
        <f t="shared" si="25"/>
        <v>0</v>
      </c>
      <c r="E530" s="31"/>
      <c r="F530" s="31"/>
      <c r="G530" s="31"/>
      <c r="H530" s="31"/>
      <c r="I530" s="31"/>
      <c r="J530" s="31"/>
      <c r="K530" s="31"/>
    </row>
    <row r="531" spans="1:11">
      <c r="A531" s="28" t="str">
        <f>IF(B531="","",IFERROR(VLOOKUP(B531,Projeqtor_Activity_List_Export!$A$2:$B$1001,2,FALSE),""))</f>
        <v/>
      </c>
      <c r="B531" s="37" t="str">
        <f t="shared" si="26"/>
        <v/>
      </c>
      <c r="C531" s="37">
        <f t="shared" si="24"/>
        <v>0</v>
      </c>
      <c r="D531" s="29">
        <f t="shared" si="25"/>
        <v>0</v>
      </c>
      <c r="E531" s="31"/>
      <c r="F531" s="31"/>
      <c r="G531" s="31"/>
      <c r="H531" s="31"/>
      <c r="I531" s="31"/>
      <c r="J531" s="31"/>
      <c r="K531" s="31"/>
    </row>
    <row r="532" spans="1:11">
      <c r="A532" s="28" t="str">
        <f>IF(B532="","",IFERROR(VLOOKUP(B532,Projeqtor_Activity_List_Export!$A$2:$B$1001,2,FALSE),""))</f>
        <v/>
      </c>
      <c r="B532" s="37" t="str">
        <f t="shared" si="26"/>
        <v/>
      </c>
      <c r="C532" s="37">
        <f t="shared" si="24"/>
        <v>0</v>
      </c>
      <c r="D532" s="29">
        <f t="shared" si="25"/>
        <v>0</v>
      </c>
      <c r="E532" s="31"/>
      <c r="F532" s="31"/>
      <c r="G532" s="31"/>
      <c r="H532" s="31"/>
      <c r="I532" s="31"/>
      <c r="J532" s="31"/>
      <c r="K532" s="31"/>
    </row>
    <row r="533" spans="1:11">
      <c r="A533" s="28" t="str">
        <f>IF(B533="","",IFERROR(VLOOKUP(B533,Projeqtor_Activity_List_Export!$A$2:$B$1001,2,FALSE),""))</f>
        <v/>
      </c>
      <c r="B533" s="37" t="str">
        <f t="shared" si="26"/>
        <v/>
      </c>
      <c r="C533" s="37">
        <f t="shared" si="24"/>
        <v>0</v>
      </c>
      <c r="D533" s="29">
        <f t="shared" si="25"/>
        <v>0</v>
      </c>
      <c r="E533" s="31"/>
      <c r="F533" s="31"/>
      <c r="G533" s="31"/>
      <c r="H533" s="31"/>
      <c r="I533" s="31"/>
      <c r="J533" s="31"/>
      <c r="K533" s="31"/>
    </row>
    <row r="534" spans="1:11">
      <c r="A534" s="28" t="str">
        <f>IF(B534="","",IFERROR(VLOOKUP(B534,Projeqtor_Activity_List_Export!$A$2:$B$1001,2,FALSE),""))</f>
        <v/>
      </c>
      <c r="B534" s="37" t="str">
        <f t="shared" si="26"/>
        <v/>
      </c>
      <c r="C534" s="37">
        <f t="shared" si="24"/>
        <v>0</v>
      </c>
      <c r="D534" s="29">
        <f t="shared" si="25"/>
        <v>0</v>
      </c>
      <c r="E534" s="31"/>
      <c r="F534" s="31"/>
      <c r="G534" s="31"/>
      <c r="H534" s="31"/>
      <c r="I534" s="31"/>
      <c r="J534" s="31"/>
      <c r="K534" s="31"/>
    </row>
    <row r="535" spans="1:11">
      <c r="A535" s="28" t="str">
        <f>IF(B535="","",IFERROR(VLOOKUP(B535,Projeqtor_Activity_List_Export!$A$2:$B$1001,2,FALSE),""))</f>
        <v/>
      </c>
      <c r="B535" s="37" t="str">
        <f t="shared" si="26"/>
        <v/>
      </c>
      <c r="C535" s="37">
        <f t="shared" si="24"/>
        <v>0</v>
      </c>
      <c r="D535" s="29">
        <f t="shared" si="25"/>
        <v>0</v>
      </c>
      <c r="E535" s="31"/>
      <c r="F535" s="31"/>
      <c r="G535" s="31"/>
      <c r="H535" s="31"/>
      <c r="I535" s="31"/>
      <c r="J535" s="31"/>
      <c r="K535" s="31"/>
    </row>
    <row r="536" spans="1:11">
      <c r="A536" s="28" t="str">
        <f>IF(B536="","",IFERROR(VLOOKUP(B536,Projeqtor_Activity_List_Export!$A$2:$B$1001,2,FALSE),""))</f>
        <v/>
      </c>
      <c r="B536" s="37" t="str">
        <f t="shared" si="26"/>
        <v/>
      </c>
      <c r="C536" s="37">
        <f t="shared" si="24"/>
        <v>0</v>
      </c>
      <c r="D536" s="29">
        <f t="shared" si="25"/>
        <v>0</v>
      </c>
      <c r="E536" s="31"/>
      <c r="F536" s="31"/>
      <c r="G536" s="31"/>
      <c r="H536" s="31"/>
      <c r="I536" s="31"/>
      <c r="J536" s="31"/>
      <c r="K536" s="31"/>
    </row>
    <row r="537" spans="1:11">
      <c r="A537" s="28" t="str">
        <f>IF(B537="","",IFERROR(VLOOKUP(B537,Projeqtor_Activity_List_Export!$A$2:$B$1001,2,FALSE),""))</f>
        <v/>
      </c>
      <c r="B537" s="37" t="str">
        <f t="shared" si="26"/>
        <v/>
      </c>
      <c r="C537" s="37">
        <f t="shared" si="24"/>
        <v>0</v>
      </c>
      <c r="D537" s="29">
        <f t="shared" si="25"/>
        <v>0</v>
      </c>
      <c r="E537" s="31"/>
      <c r="F537" s="31"/>
      <c r="G537" s="31"/>
      <c r="H537" s="31"/>
      <c r="I537" s="31"/>
      <c r="J537" s="31"/>
      <c r="K537" s="31"/>
    </row>
    <row r="538" spans="1:11">
      <c r="A538" s="28" t="str">
        <f>IF(B538="","",IFERROR(VLOOKUP(B538,Projeqtor_Activity_List_Export!$A$2:$B$1001,2,FALSE),""))</f>
        <v/>
      </c>
      <c r="B538" s="37" t="str">
        <f t="shared" si="26"/>
        <v/>
      </c>
      <c r="C538" s="37">
        <f t="shared" si="24"/>
        <v>0</v>
      </c>
      <c r="D538" s="29">
        <f t="shared" si="25"/>
        <v>0</v>
      </c>
      <c r="E538" s="31"/>
      <c r="F538" s="31"/>
      <c r="G538" s="31"/>
      <c r="H538" s="31"/>
      <c r="I538" s="31"/>
      <c r="J538" s="31"/>
      <c r="K538" s="31"/>
    </row>
    <row r="539" spans="1:11">
      <c r="A539" s="28" t="str">
        <f>IF(B539="","",IFERROR(VLOOKUP(B539,Projeqtor_Activity_List_Export!$A$2:$B$1001,2,FALSE),""))</f>
        <v/>
      </c>
      <c r="B539" s="37" t="str">
        <f t="shared" si="26"/>
        <v/>
      </c>
      <c r="C539" s="37">
        <f t="shared" si="24"/>
        <v>0</v>
      </c>
      <c r="D539" s="29">
        <f t="shared" si="25"/>
        <v>0</v>
      </c>
      <c r="E539" s="31"/>
      <c r="F539" s="31"/>
      <c r="G539" s="31"/>
      <c r="H539" s="31"/>
      <c r="I539" s="31"/>
      <c r="J539" s="31"/>
      <c r="K539" s="31"/>
    </row>
    <row r="540" spans="1:11">
      <c r="A540" s="28" t="str">
        <f>IF(B540="","",IFERROR(VLOOKUP(B540,Projeqtor_Activity_List_Export!$A$2:$B$1001,2,FALSE),""))</f>
        <v/>
      </c>
      <c r="B540" s="37" t="str">
        <f t="shared" si="26"/>
        <v/>
      </c>
      <c r="C540" s="37">
        <f t="shared" si="24"/>
        <v>0</v>
      </c>
      <c r="D540" s="29">
        <f t="shared" si="25"/>
        <v>0</v>
      </c>
      <c r="E540" s="31"/>
      <c r="F540" s="31"/>
      <c r="G540" s="31"/>
      <c r="H540" s="31"/>
      <c r="I540" s="31"/>
      <c r="J540" s="31"/>
      <c r="K540" s="31"/>
    </row>
    <row r="541" spans="1:11">
      <c r="A541" s="28" t="str">
        <f>IF(B541="","",IFERROR(VLOOKUP(B541,Projeqtor_Activity_List_Export!$A$2:$B$1001,2,FALSE),""))</f>
        <v/>
      </c>
      <c r="B541" s="37" t="str">
        <f t="shared" si="26"/>
        <v/>
      </c>
      <c r="C541" s="37">
        <f t="shared" si="24"/>
        <v>0</v>
      </c>
      <c r="D541" s="29">
        <f t="shared" si="25"/>
        <v>0</v>
      </c>
      <c r="E541" s="31"/>
      <c r="F541" s="31"/>
      <c r="G541" s="31"/>
      <c r="H541" s="31"/>
      <c r="I541" s="31"/>
      <c r="J541" s="31"/>
      <c r="K541" s="31"/>
    </row>
    <row r="542" spans="1:11">
      <c r="A542" s="28" t="str">
        <f>IF(B542="","",IFERROR(VLOOKUP(B542,Projeqtor_Activity_List_Export!$A$2:$B$1001,2,FALSE),""))</f>
        <v/>
      </c>
      <c r="B542" s="37" t="str">
        <f t="shared" si="26"/>
        <v/>
      </c>
      <c r="C542" s="37">
        <f t="shared" si="24"/>
        <v>0</v>
      </c>
      <c r="D542" s="29">
        <f t="shared" si="25"/>
        <v>0</v>
      </c>
      <c r="E542" s="31"/>
      <c r="F542" s="31"/>
      <c r="G542" s="31"/>
      <c r="H542" s="31"/>
      <c r="I542" s="31"/>
      <c r="J542" s="31"/>
      <c r="K542" s="31"/>
    </row>
    <row r="543" spans="1:11">
      <c r="A543" s="28" t="str">
        <f>IF(B543="","",IFERROR(VLOOKUP(B543,Projeqtor_Activity_List_Export!$A$2:$B$1001,2,FALSE),""))</f>
        <v/>
      </c>
      <c r="B543" s="37" t="str">
        <f t="shared" si="26"/>
        <v/>
      </c>
      <c r="C543" s="37">
        <f t="shared" si="24"/>
        <v>0</v>
      </c>
      <c r="D543" s="29">
        <f t="shared" si="25"/>
        <v>0</v>
      </c>
      <c r="E543" s="31"/>
      <c r="F543" s="31"/>
      <c r="G543" s="31"/>
      <c r="H543" s="31"/>
      <c r="I543" s="31"/>
      <c r="J543" s="31"/>
      <c r="K543" s="31"/>
    </row>
    <row r="544" spans="1:11">
      <c r="A544" s="28" t="str">
        <f>IF(B544="","",IFERROR(VLOOKUP(B544,Projeqtor_Activity_List_Export!$A$2:$B$1001,2,FALSE),""))</f>
        <v/>
      </c>
      <c r="B544" s="37" t="str">
        <f t="shared" si="26"/>
        <v/>
      </c>
      <c r="C544" s="37">
        <f t="shared" si="24"/>
        <v>0</v>
      </c>
      <c r="D544" s="29">
        <f t="shared" si="25"/>
        <v>0</v>
      </c>
      <c r="E544" s="31"/>
      <c r="F544" s="31"/>
      <c r="G544" s="31"/>
      <c r="H544" s="31"/>
      <c r="I544" s="31"/>
      <c r="J544" s="31"/>
      <c r="K544" s="31"/>
    </row>
    <row r="545" spans="1:11">
      <c r="A545" s="28" t="str">
        <f>IF(B545="","",IFERROR(VLOOKUP(B545,Projeqtor_Activity_List_Export!$A$2:$B$1001,2,FALSE),""))</f>
        <v/>
      </c>
      <c r="B545" s="37" t="str">
        <f t="shared" si="26"/>
        <v/>
      </c>
      <c r="C545" s="37">
        <f t="shared" si="24"/>
        <v>0</v>
      </c>
      <c r="D545" s="29">
        <f t="shared" si="25"/>
        <v>0</v>
      </c>
      <c r="E545" s="31"/>
      <c r="F545" s="31"/>
      <c r="G545" s="31"/>
      <c r="H545" s="31"/>
      <c r="I545" s="31"/>
      <c r="J545" s="31"/>
      <c r="K545" s="31"/>
    </row>
    <row r="546" spans="1:11">
      <c r="A546" s="28" t="str">
        <f>IF(B546="","",IFERROR(VLOOKUP(B546,Projeqtor_Activity_List_Export!$A$2:$B$1001,2,FALSE),""))</f>
        <v/>
      </c>
      <c r="B546" s="37" t="str">
        <f t="shared" si="26"/>
        <v/>
      </c>
      <c r="C546" s="37">
        <f t="shared" si="24"/>
        <v>0</v>
      </c>
      <c r="D546" s="29">
        <f t="shared" si="25"/>
        <v>0</v>
      </c>
      <c r="E546" s="31"/>
      <c r="F546" s="31"/>
      <c r="G546" s="31"/>
      <c r="H546" s="31"/>
      <c r="I546" s="31"/>
      <c r="J546" s="31"/>
      <c r="K546" s="31"/>
    </row>
    <row r="547" spans="1:11">
      <c r="A547" s="28" t="str">
        <f>IF(B547="","",IFERROR(VLOOKUP(B547,Projeqtor_Activity_List_Export!$A$2:$B$1001,2,FALSE),""))</f>
        <v/>
      </c>
      <c r="B547" s="37" t="str">
        <f t="shared" si="26"/>
        <v/>
      </c>
      <c r="C547" s="37">
        <f t="shared" si="24"/>
        <v>0</v>
      </c>
      <c r="D547" s="29">
        <f t="shared" si="25"/>
        <v>0</v>
      </c>
      <c r="E547" s="31"/>
      <c r="F547" s="31"/>
      <c r="G547" s="31"/>
      <c r="H547" s="31"/>
      <c r="I547" s="31"/>
      <c r="J547" s="31"/>
      <c r="K547" s="31"/>
    </row>
    <row r="548" spans="1:11">
      <c r="A548" s="28" t="str">
        <f>IF(B548="","",IFERROR(VLOOKUP(B548,Projeqtor_Activity_List_Export!$A$2:$B$1001,2,FALSE),""))</f>
        <v/>
      </c>
      <c r="B548" s="37" t="str">
        <f t="shared" si="26"/>
        <v/>
      </c>
      <c r="C548" s="37">
        <f t="shared" si="24"/>
        <v>0</v>
      </c>
      <c r="D548" s="29">
        <f t="shared" si="25"/>
        <v>0</v>
      </c>
      <c r="E548" s="31"/>
      <c r="F548" s="31"/>
      <c r="G548" s="31"/>
      <c r="H548" s="31"/>
      <c r="I548" s="31"/>
      <c r="J548" s="31"/>
      <c r="K548" s="31"/>
    </row>
    <row r="549" spans="1:11">
      <c r="A549" s="28" t="str">
        <f>IF(B549="","",IFERROR(VLOOKUP(B549,Projeqtor_Activity_List_Export!$A$2:$B$1001,2,FALSE),""))</f>
        <v/>
      </c>
      <c r="B549" s="37" t="str">
        <f t="shared" si="26"/>
        <v/>
      </c>
      <c r="C549" s="37">
        <f t="shared" si="24"/>
        <v>0</v>
      </c>
      <c r="D549" s="29">
        <f t="shared" si="25"/>
        <v>0</v>
      </c>
      <c r="E549" s="31"/>
      <c r="F549" s="31"/>
      <c r="G549" s="31"/>
      <c r="H549" s="31"/>
      <c r="I549" s="31"/>
      <c r="J549" s="31"/>
      <c r="K549" s="31"/>
    </row>
    <row r="550" spans="1:11">
      <c r="A550" s="28" t="str">
        <f>IF(B550="","",IFERROR(VLOOKUP(B550,Projeqtor_Activity_List_Export!$A$2:$B$1001,2,FALSE),""))</f>
        <v/>
      </c>
      <c r="B550" s="37" t="str">
        <f t="shared" si="26"/>
        <v/>
      </c>
      <c r="C550" s="37">
        <f t="shared" si="24"/>
        <v>0</v>
      </c>
      <c r="D550" s="29">
        <f t="shared" si="25"/>
        <v>0</v>
      </c>
      <c r="E550" s="31"/>
      <c r="F550" s="31"/>
      <c r="G550" s="31"/>
      <c r="H550" s="31"/>
      <c r="I550" s="31"/>
      <c r="J550" s="31"/>
      <c r="K550" s="31"/>
    </row>
    <row r="551" spans="1:11">
      <c r="A551" s="28" t="str">
        <f>IF(B551="","",IFERROR(VLOOKUP(B551,Projeqtor_Activity_List_Export!$A$2:$B$1001,2,FALSE),""))</f>
        <v/>
      </c>
      <c r="B551" s="37" t="str">
        <f t="shared" si="26"/>
        <v/>
      </c>
      <c r="C551" s="37">
        <f t="shared" si="24"/>
        <v>0</v>
      </c>
      <c r="D551" s="29">
        <f t="shared" si="25"/>
        <v>0</v>
      </c>
      <c r="E551" s="31"/>
      <c r="F551" s="31"/>
      <c r="G551" s="31"/>
      <c r="H551" s="31"/>
      <c r="I551" s="31"/>
      <c r="J551" s="31"/>
      <c r="K551" s="31"/>
    </row>
    <row r="552" spans="1:11">
      <c r="A552" s="28" t="str">
        <f>IF(B552="","",IFERROR(VLOOKUP(B552,Projeqtor_Activity_List_Export!$A$2:$B$1001,2,FALSE),""))</f>
        <v/>
      </c>
      <c r="B552" s="37" t="str">
        <f t="shared" si="26"/>
        <v/>
      </c>
      <c r="C552" s="37">
        <f t="shared" si="24"/>
        <v>0</v>
      </c>
      <c r="D552" s="29">
        <f t="shared" si="25"/>
        <v>0</v>
      </c>
      <c r="E552" s="31"/>
      <c r="F552" s="31"/>
      <c r="G552" s="31"/>
      <c r="H552" s="31"/>
      <c r="I552" s="31"/>
      <c r="J552" s="31"/>
      <c r="K552" s="31"/>
    </row>
    <row r="553" spans="1:11">
      <c r="A553" s="28" t="str">
        <f>IF(B553="","",IFERROR(VLOOKUP(B553,Projeqtor_Activity_List_Export!$A$2:$B$1001,2,FALSE),""))</f>
        <v/>
      </c>
      <c r="B553" s="37" t="str">
        <f t="shared" si="26"/>
        <v/>
      </c>
      <c r="C553" s="37">
        <f t="shared" si="24"/>
        <v>0</v>
      </c>
      <c r="D553" s="29">
        <f t="shared" si="25"/>
        <v>0</v>
      </c>
      <c r="E553" s="31"/>
      <c r="F553" s="31"/>
      <c r="G553" s="31"/>
      <c r="H553" s="31"/>
      <c r="I553" s="31"/>
      <c r="J553" s="31"/>
      <c r="K553" s="31"/>
    </row>
    <row r="554" spans="1:11">
      <c r="A554" s="28" t="str">
        <f>IF(B554="","",IFERROR(VLOOKUP(B554,Projeqtor_Activity_List_Export!$A$2:$B$1001,2,FALSE),""))</f>
        <v/>
      </c>
      <c r="B554" s="37" t="str">
        <f t="shared" si="26"/>
        <v/>
      </c>
      <c r="C554" s="37">
        <f t="shared" si="24"/>
        <v>0</v>
      </c>
      <c r="D554" s="29">
        <f t="shared" si="25"/>
        <v>0</v>
      </c>
      <c r="E554" s="31"/>
      <c r="F554" s="31"/>
      <c r="G554" s="31"/>
      <c r="H554" s="31"/>
      <c r="I554" s="31"/>
      <c r="J554" s="31"/>
      <c r="K554" s="31"/>
    </row>
    <row r="555" spans="1:11">
      <c r="A555" s="28" t="str">
        <f>IF(B555="","",IFERROR(VLOOKUP(B555,Projeqtor_Activity_List_Export!$A$2:$B$1001,2,FALSE),""))</f>
        <v/>
      </c>
      <c r="B555" s="37" t="str">
        <f t="shared" si="26"/>
        <v/>
      </c>
      <c r="C555" s="37">
        <f t="shared" si="24"/>
        <v>0</v>
      </c>
      <c r="D555" s="29">
        <f t="shared" si="25"/>
        <v>0</v>
      </c>
      <c r="E555" s="31"/>
      <c r="F555" s="31"/>
      <c r="G555" s="31"/>
      <c r="H555" s="31"/>
      <c r="I555" s="31"/>
      <c r="J555" s="31"/>
      <c r="K555" s="31"/>
    </row>
    <row r="556" spans="1:11">
      <c r="A556" s="28" t="str">
        <f>IF(B556="","",IFERROR(VLOOKUP(B556,Projeqtor_Activity_List_Export!$A$2:$B$1001,2,FALSE),""))</f>
        <v/>
      </c>
      <c r="B556" s="37" t="str">
        <f t="shared" si="26"/>
        <v/>
      </c>
      <c r="C556" s="37">
        <f t="shared" si="24"/>
        <v>0</v>
      </c>
      <c r="D556" s="29">
        <f t="shared" si="25"/>
        <v>0</v>
      </c>
      <c r="E556" s="31"/>
      <c r="F556" s="31"/>
      <c r="G556" s="31"/>
      <c r="H556" s="31"/>
      <c r="I556" s="31"/>
      <c r="J556" s="31"/>
      <c r="K556" s="31"/>
    </row>
    <row r="557" spans="1:11">
      <c r="A557" s="28" t="str">
        <f>IF(B557="","",IFERROR(VLOOKUP(B557,Projeqtor_Activity_List_Export!$A$2:$B$1001,2,FALSE),""))</f>
        <v/>
      </c>
      <c r="B557" s="37" t="str">
        <f t="shared" si="26"/>
        <v/>
      </c>
      <c r="C557" s="37">
        <f t="shared" si="24"/>
        <v>0</v>
      </c>
      <c r="D557" s="29">
        <f t="shared" si="25"/>
        <v>0</v>
      </c>
      <c r="E557" s="31"/>
      <c r="F557" s="31"/>
      <c r="G557" s="31"/>
      <c r="H557" s="31"/>
      <c r="I557" s="31"/>
      <c r="J557" s="31"/>
      <c r="K557" s="31"/>
    </row>
    <row r="558" spans="1:11">
      <c r="A558" s="28" t="str">
        <f>IF(B558="","",IFERROR(VLOOKUP(B558,Projeqtor_Activity_List_Export!$A$2:$B$1001,2,FALSE),""))</f>
        <v/>
      </c>
      <c r="B558" s="37" t="str">
        <f t="shared" si="26"/>
        <v/>
      </c>
      <c r="C558" s="37">
        <f t="shared" si="24"/>
        <v>0</v>
      </c>
      <c r="D558" s="29">
        <f t="shared" si="25"/>
        <v>0</v>
      </c>
      <c r="E558" s="31"/>
      <c r="F558" s="31"/>
      <c r="G558" s="31"/>
      <c r="H558" s="31"/>
      <c r="I558" s="31"/>
      <c r="J558" s="31"/>
      <c r="K558" s="31"/>
    </row>
    <row r="559" spans="1:11">
      <c r="A559" s="28" t="str">
        <f>IF(B559="","",IFERROR(VLOOKUP(B559,Projeqtor_Activity_List_Export!$A$2:$B$1001,2,FALSE),""))</f>
        <v/>
      </c>
      <c r="B559" s="37" t="str">
        <f t="shared" si="26"/>
        <v/>
      </c>
      <c r="C559" s="37">
        <f t="shared" si="24"/>
        <v>0</v>
      </c>
      <c r="D559" s="29">
        <f t="shared" si="25"/>
        <v>0</v>
      </c>
      <c r="E559" s="31"/>
      <c r="F559" s="31"/>
      <c r="G559" s="31"/>
      <c r="H559" s="31"/>
      <c r="I559" s="31"/>
      <c r="J559" s="31"/>
      <c r="K559" s="31"/>
    </row>
    <row r="560" spans="1:11">
      <c r="A560" s="28" t="str">
        <f>IF(B560="","",IFERROR(VLOOKUP(B560,Projeqtor_Activity_List_Export!$A$2:$B$1001,2,FALSE),""))</f>
        <v/>
      </c>
      <c r="B560" s="37" t="str">
        <f t="shared" si="26"/>
        <v/>
      </c>
      <c r="C560" s="37">
        <f t="shared" si="24"/>
        <v>0</v>
      </c>
      <c r="D560" s="29">
        <f t="shared" si="25"/>
        <v>0</v>
      </c>
      <c r="E560" s="31"/>
      <c r="F560" s="31"/>
      <c r="G560" s="31"/>
      <c r="H560" s="31"/>
      <c r="I560" s="31"/>
      <c r="J560" s="31"/>
      <c r="K560" s="31"/>
    </row>
    <row r="561" spans="1:11">
      <c r="A561" s="28" t="str">
        <f>IF(B561="","",IFERROR(VLOOKUP(B561,Projeqtor_Activity_List_Export!$A$2:$B$1001,2,FALSE),""))</f>
        <v/>
      </c>
      <c r="B561" s="37" t="str">
        <f t="shared" si="26"/>
        <v/>
      </c>
      <c r="C561" s="37">
        <f t="shared" si="24"/>
        <v>0</v>
      </c>
      <c r="D561" s="29">
        <f t="shared" si="25"/>
        <v>0</v>
      </c>
      <c r="E561" s="31"/>
      <c r="F561" s="31"/>
      <c r="G561" s="31"/>
      <c r="H561" s="31"/>
      <c r="I561" s="31"/>
      <c r="J561" s="31"/>
      <c r="K561" s="31"/>
    </row>
    <row r="562" spans="1:11">
      <c r="A562" s="28" t="str">
        <f>IF(B562="","",IFERROR(VLOOKUP(B562,Projeqtor_Activity_List_Export!$A$2:$B$1001,2,FALSE),""))</f>
        <v/>
      </c>
      <c r="B562" s="37" t="str">
        <f t="shared" si="26"/>
        <v/>
      </c>
      <c r="C562" s="37">
        <f t="shared" si="24"/>
        <v>0</v>
      </c>
      <c r="D562" s="29">
        <f t="shared" si="25"/>
        <v>0</v>
      </c>
      <c r="E562" s="31"/>
      <c r="F562" s="31"/>
      <c r="G562" s="31"/>
      <c r="H562" s="31"/>
      <c r="I562" s="31"/>
      <c r="J562" s="31"/>
      <c r="K562" s="31"/>
    </row>
    <row r="563" spans="1:11">
      <c r="A563" s="28" t="str">
        <f>IF(B563="","",IFERROR(VLOOKUP(B563,Projeqtor_Activity_List_Export!$A$2:$B$1001,2,FALSE),""))</f>
        <v/>
      </c>
      <c r="B563" s="37" t="str">
        <f t="shared" si="26"/>
        <v/>
      </c>
      <c r="C563" s="37">
        <f t="shared" si="24"/>
        <v>0</v>
      </c>
      <c r="D563" s="29">
        <f t="shared" si="25"/>
        <v>0</v>
      </c>
      <c r="E563" s="31"/>
      <c r="F563" s="31"/>
      <c r="G563" s="31"/>
      <c r="H563" s="31"/>
      <c r="I563" s="31"/>
      <c r="J563" s="31"/>
      <c r="K563" s="31"/>
    </row>
    <row r="564" spans="1:11">
      <c r="A564" s="28" t="str">
        <f>IF(B564="","",IFERROR(VLOOKUP(B564,Projeqtor_Activity_List_Export!$A$2:$B$1001,2,FALSE),""))</f>
        <v/>
      </c>
      <c r="B564" s="37" t="str">
        <f t="shared" si="26"/>
        <v/>
      </c>
      <c r="C564" s="37">
        <f t="shared" si="24"/>
        <v>0</v>
      </c>
      <c r="D564" s="29">
        <f t="shared" si="25"/>
        <v>0</v>
      </c>
      <c r="E564" s="31"/>
      <c r="F564" s="31"/>
      <c r="G564" s="31"/>
      <c r="H564" s="31"/>
      <c r="I564" s="31"/>
      <c r="J564" s="31"/>
      <c r="K564" s="31"/>
    </row>
    <row r="565" spans="1:11">
      <c r="A565" s="28" t="str">
        <f>IF(B565="","",IFERROR(VLOOKUP(B565,Projeqtor_Activity_List_Export!$A$2:$B$1001,2,FALSE),""))</f>
        <v/>
      </c>
      <c r="B565" s="37" t="str">
        <f t="shared" si="26"/>
        <v/>
      </c>
      <c r="C565" s="37">
        <f t="shared" si="24"/>
        <v>0</v>
      </c>
      <c r="D565" s="29">
        <f t="shared" si="25"/>
        <v>0</v>
      </c>
      <c r="E565" s="31"/>
      <c r="F565" s="31"/>
      <c r="G565" s="31"/>
      <c r="H565" s="31"/>
      <c r="I565" s="31"/>
      <c r="J565" s="31"/>
      <c r="K565" s="31"/>
    </row>
    <row r="566" spans="1:11">
      <c r="A566" s="28" t="str">
        <f>IF(B566="","",IFERROR(VLOOKUP(B566,Projeqtor_Activity_List_Export!$A$2:$B$1001,2,FALSE),""))</f>
        <v/>
      </c>
      <c r="B566" s="37" t="str">
        <f t="shared" si="26"/>
        <v/>
      </c>
      <c r="C566" s="37">
        <f t="shared" si="24"/>
        <v>0</v>
      </c>
      <c r="D566" s="29">
        <f t="shared" si="25"/>
        <v>0</v>
      </c>
      <c r="E566" s="31"/>
      <c r="F566" s="31"/>
      <c r="G566" s="31"/>
      <c r="H566" s="31"/>
      <c r="I566" s="31"/>
      <c r="J566" s="31"/>
      <c r="K566" s="31"/>
    </row>
    <row r="567" spans="1:11">
      <c r="A567" s="28" t="str">
        <f>IF(B567="","",IFERROR(VLOOKUP(B567,Projeqtor_Activity_List_Export!$A$2:$B$1001,2,FALSE),""))</f>
        <v/>
      </c>
      <c r="B567" s="37" t="str">
        <f t="shared" si="26"/>
        <v/>
      </c>
      <c r="C567" s="37">
        <f t="shared" si="24"/>
        <v>0</v>
      </c>
      <c r="D567" s="29">
        <f t="shared" si="25"/>
        <v>0</v>
      </c>
      <c r="E567" s="31"/>
      <c r="F567" s="31"/>
      <c r="G567" s="31"/>
      <c r="H567" s="31"/>
      <c r="I567" s="31"/>
      <c r="J567" s="31"/>
      <c r="K567" s="31"/>
    </row>
    <row r="568" spans="1:11">
      <c r="A568" s="28" t="str">
        <f>IF(B568="","",IFERROR(VLOOKUP(B568,Projeqtor_Activity_List_Export!$A$2:$B$1001,2,FALSE),""))</f>
        <v/>
      </c>
      <c r="B568" s="37" t="str">
        <f t="shared" si="26"/>
        <v/>
      </c>
      <c r="C568" s="37">
        <f t="shared" si="24"/>
        <v>0</v>
      </c>
      <c r="D568" s="29">
        <f t="shared" si="25"/>
        <v>0</v>
      </c>
      <c r="E568" s="31"/>
      <c r="F568" s="31"/>
      <c r="G568" s="31"/>
      <c r="H568" s="31"/>
      <c r="I568" s="31"/>
      <c r="J568" s="31"/>
      <c r="K568" s="31"/>
    </row>
    <row r="569" spans="1:11">
      <c r="A569" s="28" t="str">
        <f>IF(B569="","",IFERROR(VLOOKUP(B569,Projeqtor_Activity_List_Export!$A$2:$B$1001,2,FALSE),""))</f>
        <v/>
      </c>
      <c r="B569" s="37" t="str">
        <f t="shared" si="26"/>
        <v/>
      </c>
      <c r="C569" s="37">
        <f t="shared" si="24"/>
        <v>0</v>
      </c>
      <c r="D569" s="29">
        <f t="shared" si="25"/>
        <v>0</v>
      </c>
      <c r="E569" s="31"/>
      <c r="F569" s="31"/>
      <c r="G569" s="31"/>
      <c r="H569" s="31"/>
      <c r="I569" s="31"/>
      <c r="J569" s="31"/>
      <c r="K569" s="31"/>
    </row>
    <row r="570" spans="1:11">
      <c r="A570" s="28" t="str">
        <f>IF(B570="","",IFERROR(VLOOKUP(B570,Projeqtor_Activity_List_Export!$A$2:$B$1001,2,FALSE),""))</f>
        <v/>
      </c>
      <c r="B570" s="37" t="str">
        <f t="shared" si="26"/>
        <v/>
      </c>
      <c r="C570" s="37">
        <f t="shared" si="24"/>
        <v>0</v>
      </c>
      <c r="D570" s="29">
        <f t="shared" si="25"/>
        <v>0</v>
      </c>
      <c r="E570" s="31"/>
      <c r="F570" s="31"/>
      <c r="G570" s="31"/>
      <c r="H570" s="31"/>
      <c r="I570" s="31"/>
      <c r="J570" s="31"/>
      <c r="K570" s="31"/>
    </row>
    <row r="571" spans="1:11">
      <c r="A571" s="28" t="str">
        <f>IF(B571="","",IFERROR(VLOOKUP(B571,Projeqtor_Activity_List_Export!$A$2:$B$1001,2,FALSE),""))</f>
        <v/>
      </c>
      <c r="B571" s="37" t="str">
        <f t="shared" si="26"/>
        <v/>
      </c>
      <c r="C571" s="37">
        <f t="shared" si="24"/>
        <v>0</v>
      </c>
      <c r="D571" s="29">
        <f t="shared" si="25"/>
        <v>0</v>
      </c>
      <c r="E571" s="31"/>
      <c r="F571" s="31"/>
      <c r="G571" s="31"/>
      <c r="H571" s="31"/>
      <c r="I571" s="31"/>
      <c r="J571" s="31"/>
      <c r="K571" s="31"/>
    </row>
    <row r="572" spans="1:11">
      <c r="A572" s="28" t="str">
        <f>IF(B572="","",IFERROR(VLOOKUP(B572,Projeqtor_Activity_List_Export!$A$2:$B$1001,2,FALSE),""))</f>
        <v/>
      </c>
      <c r="B572" s="37" t="str">
        <f t="shared" si="26"/>
        <v/>
      </c>
      <c r="C572" s="37">
        <f t="shared" si="24"/>
        <v>0</v>
      </c>
      <c r="D572" s="29">
        <f t="shared" si="25"/>
        <v>0</v>
      </c>
      <c r="E572" s="31"/>
      <c r="F572" s="31"/>
      <c r="G572" s="31"/>
      <c r="H572" s="31"/>
      <c r="I572" s="31"/>
      <c r="J572" s="31"/>
      <c r="K572" s="31"/>
    </row>
    <row r="573" spans="1:11">
      <c r="A573" s="28" t="str">
        <f>IF(B573="","",IFERROR(VLOOKUP(B573,Projeqtor_Activity_List_Export!$A$2:$B$1001,2,FALSE),""))</f>
        <v/>
      </c>
      <c r="B573" s="37" t="str">
        <f t="shared" si="26"/>
        <v/>
      </c>
      <c r="C573" s="37">
        <f t="shared" si="24"/>
        <v>0</v>
      </c>
      <c r="D573" s="29">
        <f t="shared" si="25"/>
        <v>0</v>
      </c>
      <c r="E573" s="31"/>
      <c r="F573" s="31"/>
      <c r="G573" s="31"/>
      <c r="H573" s="31"/>
      <c r="I573" s="31"/>
      <c r="J573" s="31"/>
      <c r="K573" s="31"/>
    </row>
    <row r="574" spans="1:11">
      <c r="A574" s="28" t="str">
        <f>IF(B574="","",IFERROR(VLOOKUP(B574,Projeqtor_Activity_List_Export!$A$2:$B$1001,2,FALSE),""))</f>
        <v/>
      </c>
      <c r="B574" s="37" t="str">
        <f t="shared" si="26"/>
        <v/>
      </c>
      <c r="C574" s="37">
        <f t="shared" si="24"/>
        <v>0</v>
      </c>
      <c r="D574" s="29">
        <f t="shared" si="25"/>
        <v>0</v>
      </c>
      <c r="E574" s="31"/>
      <c r="F574" s="31"/>
      <c r="G574" s="31"/>
      <c r="H574" s="31"/>
      <c r="I574" s="31"/>
      <c r="J574" s="31"/>
      <c r="K574" s="31"/>
    </row>
    <row r="575" spans="1:11">
      <c r="A575" s="28" t="str">
        <f>IF(B575="","",IFERROR(VLOOKUP(B575,Projeqtor_Activity_List_Export!$A$2:$B$1001,2,FALSE),""))</f>
        <v/>
      </c>
      <c r="B575" s="37" t="str">
        <f t="shared" si="26"/>
        <v/>
      </c>
      <c r="C575" s="37">
        <f t="shared" si="24"/>
        <v>0</v>
      </c>
      <c r="D575" s="29">
        <f t="shared" si="25"/>
        <v>0</v>
      </c>
      <c r="E575" s="31"/>
      <c r="F575" s="31"/>
      <c r="G575" s="31"/>
      <c r="H575" s="31"/>
      <c r="I575" s="31"/>
      <c r="J575" s="31"/>
      <c r="K575" s="31"/>
    </row>
    <row r="576" spans="1:11">
      <c r="A576" s="28" t="str">
        <f>IF(B576="","",IFERROR(VLOOKUP(B576,Projeqtor_Activity_List_Export!$A$2:$B$1001,2,FALSE),""))</f>
        <v/>
      </c>
      <c r="B576" s="37" t="str">
        <f t="shared" si="26"/>
        <v/>
      </c>
      <c r="C576" s="37">
        <f t="shared" si="24"/>
        <v>0</v>
      </c>
      <c r="D576" s="29">
        <f t="shared" si="25"/>
        <v>0</v>
      </c>
      <c r="E576" s="31"/>
      <c r="F576" s="31"/>
      <c r="G576" s="31"/>
      <c r="H576" s="31"/>
      <c r="I576" s="31"/>
      <c r="J576" s="31"/>
      <c r="K576" s="31"/>
    </row>
    <row r="577" spans="1:11">
      <c r="A577" s="28" t="str">
        <f>IF(B577="","",IFERROR(VLOOKUP(B577,Projeqtor_Activity_List_Export!$A$2:$B$1001,2,FALSE),""))</f>
        <v/>
      </c>
      <c r="B577" s="37" t="str">
        <f t="shared" si="26"/>
        <v/>
      </c>
      <c r="C577" s="37">
        <f t="shared" si="24"/>
        <v>0</v>
      </c>
      <c r="D577" s="29">
        <f t="shared" si="25"/>
        <v>0</v>
      </c>
      <c r="E577" s="31"/>
      <c r="F577" s="31"/>
      <c r="G577" s="31"/>
      <c r="H577" s="31"/>
      <c r="I577" s="31"/>
      <c r="J577" s="31"/>
      <c r="K577" s="31"/>
    </row>
    <row r="578" spans="1:11">
      <c r="A578" s="28" t="str">
        <f>IF(B578="","",IFERROR(VLOOKUP(B578,Projeqtor_Activity_List_Export!$A$2:$B$1001,2,FALSE),""))</f>
        <v/>
      </c>
      <c r="B578" s="37" t="str">
        <f t="shared" si="26"/>
        <v/>
      </c>
      <c r="C578" s="37">
        <f t="shared" si="24"/>
        <v>0</v>
      </c>
      <c r="D578" s="29">
        <f t="shared" si="25"/>
        <v>0</v>
      </c>
      <c r="E578" s="31"/>
      <c r="F578" s="31"/>
      <c r="G578" s="31"/>
      <c r="H578" s="31"/>
      <c r="I578" s="31"/>
      <c r="J578" s="31"/>
      <c r="K578" s="31"/>
    </row>
    <row r="579" spans="1:11">
      <c r="A579" s="28" t="str">
        <f>IF(B579="","",IFERROR(VLOOKUP(B579,Projeqtor_Activity_List_Export!$A$2:$B$1001,2,FALSE),""))</f>
        <v/>
      </c>
      <c r="B579" s="37" t="str">
        <f t="shared" si="26"/>
        <v/>
      </c>
      <c r="C579" s="37">
        <f t="shared" ref="C579:C642" si="27">IF(B579="",0,IF(LEN(B579)&gt;100,1,0))</f>
        <v>0</v>
      </c>
      <c r="D579" s="29">
        <f t="shared" ref="D579:D642" si="28">IF(B579="",0,IF(COUNTIF($B$2:$B$1001,B579)&gt;1,1,0))</f>
        <v>0</v>
      </c>
      <c r="E579" s="31"/>
      <c r="F579" s="31"/>
      <c r="G579" s="31"/>
      <c r="H579" s="31"/>
      <c r="I579" s="31"/>
      <c r="J579" s="31"/>
      <c r="K579" s="31"/>
    </row>
    <row r="580" spans="1:11">
      <c r="A580" s="28" t="str">
        <f>IF(B580="","",IFERROR(VLOOKUP(B580,Projeqtor_Activity_List_Export!$A$2:$B$1001,2,FALSE),""))</f>
        <v/>
      </c>
      <c r="B580" s="37" t="str">
        <f t="shared" si="26"/>
        <v/>
      </c>
      <c r="C580" s="37">
        <f t="shared" si="27"/>
        <v>0</v>
      </c>
      <c r="D580" s="29">
        <f t="shared" si="28"/>
        <v>0</v>
      </c>
      <c r="E580" s="31"/>
      <c r="F580" s="31"/>
      <c r="G580" s="31"/>
      <c r="H580" s="31"/>
      <c r="I580" s="31"/>
      <c r="J580" s="31"/>
      <c r="K580" s="31"/>
    </row>
    <row r="581" spans="1:11">
      <c r="A581" s="28" t="str">
        <f>IF(B581="","",IFERROR(VLOOKUP(B581,Projeqtor_Activity_List_Export!$A$2:$B$1001,2,FALSE),""))</f>
        <v/>
      </c>
      <c r="B581" s="37" t="str">
        <f t="shared" ref="B581:B644" si="29">TRIM(F581)</f>
        <v/>
      </c>
      <c r="C581" s="37">
        <f t="shared" si="27"/>
        <v>0</v>
      </c>
      <c r="D581" s="29">
        <f t="shared" si="28"/>
        <v>0</v>
      </c>
      <c r="E581" s="31"/>
      <c r="F581" s="31"/>
      <c r="G581" s="31"/>
      <c r="H581" s="31"/>
      <c r="I581" s="31"/>
      <c r="J581" s="31"/>
      <c r="K581" s="31"/>
    </row>
    <row r="582" spans="1:11">
      <c r="A582" s="28" t="str">
        <f>IF(B582="","",IFERROR(VLOOKUP(B582,Projeqtor_Activity_List_Export!$A$2:$B$1001,2,FALSE),""))</f>
        <v/>
      </c>
      <c r="B582" s="37" t="str">
        <f t="shared" si="29"/>
        <v/>
      </c>
      <c r="C582" s="37">
        <f t="shared" si="27"/>
        <v>0</v>
      </c>
      <c r="D582" s="29">
        <f t="shared" si="28"/>
        <v>0</v>
      </c>
      <c r="E582" s="31"/>
      <c r="F582" s="31"/>
      <c r="G582" s="31"/>
      <c r="H582" s="31"/>
      <c r="I582" s="31"/>
      <c r="J582" s="31"/>
      <c r="K582" s="31"/>
    </row>
    <row r="583" spans="1:11">
      <c r="A583" s="28" t="str">
        <f>IF(B583="","",IFERROR(VLOOKUP(B583,Projeqtor_Activity_List_Export!$A$2:$B$1001,2,FALSE),""))</f>
        <v/>
      </c>
      <c r="B583" s="37" t="str">
        <f t="shared" si="29"/>
        <v/>
      </c>
      <c r="C583" s="37">
        <f t="shared" si="27"/>
        <v>0</v>
      </c>
      <c r="D583" s="29">
        <f t="shared" si="28"/>
        <v>0</v>
      </c>
      <c r="E583" s="31"/>
      <c r="F583" s="31"/>
      <c r="G583" s="31"/>
      <c r="H583" s="31"/>
      <c r="I583" s="31"/>
      <c r="J583" s="31"/>
      <c r="K583" s="31"/>
    </row>
    <row r="584" spans="1:11">
      <c r="A584" s="28" t="str">
        <f>IF(B584="","",IFERROR(VLOOKUP(B584,Projeqtor_Activity_List_Export!$A$2:$B$1001,2,FALSE),""))</f>
        <v/>
      </c>
      <c r="B584" s="37" t="str">
        <f t="shared" si="29"/>
        <v/>
      </c>
      <c r="C584" s="37">
        <f t="shared" si="27"/>
        <v>0</v>
      </c>
      <c r="D584" s="29">
        <f t="shared" si="28"/>
        <v>0</v>
      </c>
      <c r="E584" s="31"/>
      <c r="F584" s="31"/>
      <c r="G584" s="31"/>
      <c r="H584" s="31"/>
      <c r="I584" s="31"/>
      <c r="J584" s="31"/>
      <c r="K584" s="31"/>
    </row>
    <row r="585" spans="1:11">
      <c r="A585" s="28" t="str">
        <f>IF(B585="","",IFERROR(VLOOKUP(B585,Projeqtor_Activity_List_Export!$A$2:$B$1001,2,FALSE),""))</f>
        <v/>
      </c>
      <c r="B585" s="37" t="str">
        <f t="shared" si="29"/>
        <v/>
      </c>
      <c r="C585" s="37">
        <f t="shared" si="27"/>
        <v>0</v>
      </c>
      <c r="D585" s="29">
        <f t="shared" si="28"/>
        <v>0</v>
      </c>
      <c r="E585" s="31"/>
      <c r="F585" s="31"/>
      <c r="G585" s="31"/>
      <c r="H585" s="31"/>
      <c r="I585" s="31"/>
      <c r="J585" s="31"/>
      <c r="K585" s="31"/>
    </row>
    <row r="586" spans="1:11">
      <c r="A586" s="28" t="str">
        <f>IF(B586="","",IFERROR(VLOOKUP(B586,Projeqtor_Activity_List_Export!$A$2:$B$1001,2,FALSE),""))</f>
        <v/>
      </c>
      <c r="B586" s="37" t="str">
        <f t="shared" si="29"/>
        <v/>
      </c>
      <c r="C586" s="37">
        <f t="shared" si="27"/>
        <v>0</v>
      </c>
      <c r="D586" s="29">
        <f t="shared" si="28"/>
        <v>0</v>
      </c>
      <c r="E586" s="31"/>
      <c r="F586" s="31"/>
      <c r="G586" s="31"/>
      <c r="H586" s="31"/>
      <c r="I586" s="31"/>
      <c r="J586" s="31"/>
      <c r="K586" s="31"/>
    </row>
    <row r="587" spans="1:11">
      <c r="A587" s="28" t="str">
        <f>IF(B587="","",IFERROR(VLOOKUP(B587,Projeqtor_Activity_List_Export!$A$2:$B$1001,2,FALSE),""))</f>
        <v/>
      </c>
      <c r="B587" s="37" t="str">
        <f t="shared" si="29"/>
        <v/>
      </c>
      <c r="C587" s="37">
        <f t="shared" si="27"/>
        <v>0</v>
      </c>
      <c r="D587" s="29">
        <f t="shared" si="28"/>
        <v>0</v>
      </c>
      <c r="E587" s="31"/>
      <c r="F587" s="31"/>
      <c r="G587" s="31"/>
      <c r="H587" s="31"/>
      <c r="I587" s="31"/>
      <c r="J587" s="31"/>
      <c r="K587" s="31"/>
    </row>
    <row r="588" spans="1:11">
      <c r="A588" s="28" t="str">
        <f>IF(B588="","",IFERROR(VLOOKUP(B588,Projeqtor_Activity_List_Export!$A$2:$B$1001,2,FALSE),""))</f>
        <v/>
      </c>
      <c r="B588" s="37" t="str">
        <f t="shared" si="29"/>
        <v/>
      </c>
      <c r="C588" s="37">
        <f t="shared" si="27"/>
        <v>0</v>
      </c>
      <c r="D588" s="29">
        <f t="shared" si="28"/>
        <v>0</v>
      </c>
      <c r="E588" s="31"/>
      <c r="F588" s="31"/>
      <c r="G588" s="31"/>
      <c r="H588" s="31"/>
      <c r="I588" s="31"/>
      <c r="J588" s="31"/>
      <c r="K588" s="31"/>
    </row>
    <row r="589" spans="1:11">
      <c r="A589" s="28" t="str">
        <f>IF(B589="","",IFERROR(VLOOKUP(B589,Projeqtor_Activity_List_Export!$A$2:$B$1001,2,FALSE),""))</f>
        <v/>
      </c>
      <c r="B589" s="37" t="str">
        <f t="shared" si="29"/>
        <v/>
      </c>
      <c r="C589" s="37">
        <f t="shared" si="27"/>
        <v>0</v>
      </c>
      <c r="D589" s="29">
        <f t="shared" si="28"/>
        <v>0</v>
      </c>
      <c r="E589" s="31"/>
      <c r="F589" s="31"/>
      <c r="G589" s="31"/>
      <c r="H589" s="31"/>
      <c r="I589" s="31"/>
      <c r="J589" s="31"/>
      <c r="K589" s="31"/>
    </row>
    <row r="590" spans="1:11">
      <c r="A590" s="28" t="str">
        <f>IF(B590="","",IFERROR(VLOOKUP(B590,Projeqtor_Activity_List_Export!$A$2:$B$1001,2,FALSE),""))</f>
        <v/>
      </c>
      <c r="B590" s="37" t="str">
        <f t="shared" si="29"/>
        <v/>
      </c>
      <c r="C590" s="37">
        <f t="shared" si="27"/>
        <v>0</v>
      </c>
      <c r="D590" s="29">
        <f t="shared" si="28"/>
        <v>0</v>
      </c>
      <c r="E590" s="31"/>
      <c r="F590" s="31"/>
      <c r="G590" s="31"/>
      <c r="H590" s="31"/>
      <c r="I590" s="31"/>
      <c r="J590" s="31"/>
      <c r="K590" s="31"/>
    </row>
    <row r="591" spans="1:11">
      <c r="A591" s="28" t="str">
        <f>IF(B591="","",IFERROR(VLOOKUP(B591,Projeqtor_Activity_List_Export!$A$2:$B$1001,2,FALSE),""))</f>
        <v/>
      </c>
      <c r="B591" s="37" t="str">
        <f t="shared" si="29"/>
        <v/>
      </c>
      <c r="C591" s="37">
        <f t="shared" si="27"/>
        <v>0</v>
      </c>
      <c r="D591" s="29">
        <f t="shared" si="28"/>
        <v>0</v>
      </c>
      <c r="E591" s="31"/>
      <c r="F591" s="31"/>
      <c r="G591" s="31"/>
      <c r="H591" s="31"/>
      <c r="I591" s="31"/>
      <c r="J591" s="31"/>
      <c r="K591" s="31"/>
    </row>
    <row r="592" spans="1:11">
      <c r="A592" s="28" t="str">
        <f>IF(B592="","",IFERROR(VLOOKUP(B592,Projeqtor_Activity_List_Export!$A$2:$B$1001,2,FALSE),""))</f>
        <v/>
      </c>
      <c r="B592" s="37" t="str">
        <f t="shared" si="29"/>
        <v/>
      </c>
      <c r="C592" s="37">
        <f t="shared" si="27"/>
        <v>0</v>
      </c>
      <c r="D592" s="29">
        <f t="shared" si="28"/>
        <v>0</v>
      </c>
      <c r="E592" s="31"/>
      <c r="F592" s="31"/>
      <c r="G592" s="31"/>
      <c r="H592" s="31"/>
      <c r="I592" s="31"/>
      <c r="J592" s="31"/>
      <c r="K592" s="31"/>
    </row>
    <row r="593" spans="1:11">
      <c r="A593" s="28" t="str">
        <f>IF(B593="","",IFERROR(VLOOKUP(B593,Projeqtor_Activity_List_Export!$A$2:$B$1001,2,FALSE),""))</f>
        <v/>
      </c>
      <c r="B593" s="37" t="str">
        <f t="shared" si="29"/>
        <v/>
      </c>
      <c r="C593" s="37">
        <f t="shared" si="27"/>
        <v>0</v>
      </c>
      <c r="D593" s="29">
        <f t="shared" si="28"/>
        <v>0</v>
      </c>
      <c r="E593" s="31"/>
      <c r="F593" s="31"/>
      <c r="G593" s="31"/>
      <c r="H593" s="31"/>
      <c r="I593" s="31"/>
      <c r="J593" s="31"/>
      <c r="K593" s="31"/>
    </row>
    <row r="594" spans="1:11">
      <c r="A594" s="28" t="str">
        <f>IF(B594="","",IFERROR(VLOOKUP(B594,Projeqtor_Activity_List_Export!$A$2:$B$1001,2,FALSE),""))</f>
        <v/>
      </c>
      <c r="B594" s="37" t="str">
        <f t="shared" si="29"/>
        <v/>
      </c>
      <c r="C594" s="37">
        <f t="shared" si="27"/>
        <v>0</v>
      </c>
      <c r="D594" s="29">
        <f t="shared" si="28"/>
        <v>0</v>
      </c>
      <c r="E594" s="31"/>
      <c r="F594" s="31"/>
      <c r="G594" s="31"/>
      <c r="H594" s="31"/>
      <c r="I594" s="31"/>
      <c r="J594" s="31"/>
      <c r="K594" s="31"/>
    </row>
    <row r="595" spans="1:11">
      <c r="A595" s="28" t="str">
        <f>IF(B595="","",IFERROR(VLOOKUP(B595,Projeqtor_Activity_List_Export!$A$2:$B$1001,2,FALSE),""))</f>
        <v/>
      </c>
      <c r="B595" s="37" t="str">
        <f t="shared" si="29"/>
        <v/>
      </c>
      <c r="C595" s="37">
        <f t="shared" si="27"/>
        <v>0</v>
      </c>
      <c r="D595" s="29">
        <f t="shared" si="28"/>
        <v>0</v>
      </c>
      <c r="E595" s="31"/>
      <c r="F595" s="31"/>
      <c r="G595" s="31"/>
      <c r="H595" s="31"/>
      <c r="I595" s="31"/>
      <c r="J595" s="31"/>
      <c r="K595" s="31"/>
    </row>
    <row r="596" spans="1:11">
      <c r="A596" s="28" t="str">
        <f>IF(B596="","",IFERROR(VLOOKUP(B596,Projeqtor_Activity_List_Export!$A$2:$B$1001,2,FALSE),""))</f>
        <v/>
      </c>
      <c r="B596" s="37" t="str">
        <f t="shared" si="29"/>
        <v/>
      </c>
      <c r="C596" s="37">
        <f t="shared" si="27"/>
        <v>0</v>
      </c>
      <c r="D596" s="29">
        <f t="shared" si="28"/>
        <v>0</v>
      </c>
      <c r="E596" s="31"/>
      <c r="F596" s="31"/>
      <c r="G596" s="31"/>
      <c r="H596" s="31"/>
      <c r="I596" s="31"/>
      <c r="J596" s="31"/>
      <c r="K596" s="31"/>
    </row>
    <row r="597" spans="1:11">
      <c r="A597" s="28" t="str">
        <f>IF(B597="","",IFERROR(VLOOKUP(B597,Projeqtor_Activity_List_Export!$A$2:$B$1001,2,FALSE),""))</f>
        <v/>
      </c>
      <c r="B597" s="37" t="str">
        <f t="shared" si="29"/>
        <v/>
      </c>
      <c r="C597" s="37">
        <f t="shared" si="27"/>
        <v>0</v>
      </c>
      <c r="D597" s="29">
        <f t="shared" si="28"/>
        <v>0</v>
      </c>
      <c r="E597" s="31"/>
      <c r="F597" s="31"/>
      <c r="G597" s="31"/>
      <c r="H597" s="31"/>
      <c r="I597" s="31"/>
      <c r="J597" s="31"/>
      <c r="K597" s="31"/>
    </row>
    <row r="598" spans="1:11">
      <c r="A598" s="28" t="str">
        <f>IF(B598="","",IFERROR(VLOOKUP(B598,Projeqtor_Activity_List_Export!$A$2:$B$1001,2,FALSE),""))</f>
        <v/>
      </c>
      <c r="B598" s="37" t="str">
        <f t="shared" si="29"/>
        <v/>
      </c>
      <c r="C598" s="37">
        <f t="shared" si="27"/>
        <v>0</v>
      </c>
      <c r="D598" s="29">
        <f t="shared" si="28"/>
        <v>0</v>
      </c>
      <c r="E598" s="31"/>
      <c r="F598" s="31"/>
      <c r="G598" s="31"/>
      <c r="H598" s="31"/>
      <c r="I598" s="31"/>
      <c r="J598" s="31"/>
      <c r="K598" s="31"/>
    </row>
    <row r="599" spans="1:11">
      <c r="A599" s="28" t="str">
        <f>IF(B599="","",IFERROR(VLOOKUP(B599,Projeqtor_Activity_List_Export!$A$2:$B$1001,2,FALSE),""))</f>
        <v/>
      </c>
      <c r="B599" s="37" t="str">
        <f t="shared" si="29"/>
        <v/>
      </c>
      <c r="C599" s="37">
        <f t="shared" si="27"/>
        <v>0</v>
      </c>
      <c r="D599" s="29">
        <f t="shared" si="28"/>
        <v>0</v>
      </c>
      <c r="E599" s="31"/>
      <c r="F599" s="31"/>
      <c r="G599" s="31"/>
      <c r="H599" s="31"/>
      <c r="I599" s="31"/>
      <c r="J599" s="31"/>
      <c r="K599" s="31"/>
    </row>
    <row r="600" spans="1:11">
      <c r="A600" s="28" t="str">
        <f>IF(B600="","",IFERROR(VLOOKUP(B600,Projeqtor_Activity_List_Export!$A$2:$B$1001,2,FALSE),""))</f>
        <v/>
      </c>
      <c r="B600" s="37" t="str">
        <f t="shared" si="29"/>
        <v/>
      </c>
      <c r="C600" s="37">
        <f t="shared" si="27"/>
        <v>0</v>
      </c>
      <c r="D600" s="29">
        <f t="shared" si="28"/>
        <v>0</v>
      </c>
      <c r="E600" s="31"/>
      <c r="F600" s="31"/>
      <c r="G600" s="31"/>
      <c r="H600" s="31"/>
      <c r="I600" s="31"/>
      <c r="J600" s="31"/>
      <c r="K600" s="31"/>
    </row>
    <row r="601" spans="1:11">
      <c r="A601" s="28" t="str">
        <f>IF(B601="","",IFERROR(VLOOKUP(B601,Projeqtor_Activity_List_Export!$A$2:$B$1001,2,FALSE),""))</f>
        <v/>
      </c>
      <c r="B601" s="37" t="str">
        <f t="shared" si="29"/>
        <v/>
      </c>
      <c r="C601" s="37">
        <f t="shared" si="27"/>
        <v>0</v>
      </c>
      <c r="D601" s="29">
        <f t="shared" si="28"/>
        <v>0</v>
      </c>
      <c r="E601" s="31"/>
      <c r="F601" s="31"/>
      <c r="G601" s="31"/>
      <c r="H601" s="31"/>
      <c r="I601" s="31"/>
      <c r="J601" s="31"/>
      <c r="K601" s="31"/>
    </row>
    <row r="602" spans="1:11">
      <c r="A602" s="28" t="str">
        <f>IF(B602="","",IFERROR(VLOOKUP(B602,Projeqtor_Activity_List_Export!$A$2:$B$1001,2,FALSE),""))</f>
        <v/>
      </c>
      <c r="B602" s="37" t="str">
        <f t="shared" si="29"/>
        <v/>
      </c>
      <c r="C602" s="37">
        <f t="shared" si="27"/>
        <v>0</v>
      </c>
      <c r="D602" s="29">
        <f t="shared" si="28"/>
        <v>0</v>
      </c>
      <c r="E602" s="31"/>
      <c r="F602" s="31"/>
      <c r="G602" s="31"/>
      <c r="H602" s="31"/>
      <c r="I602" s="31"/>
      <c r="J602" s="31"/>
      <c r="K602" s="31"/>
    </row>
    <row r="603" spans="1:11">
      <c r="A603" s="28" t="str">
        <f>IF(B603="","",IFERROR(VLOOKUP(B603,Projeqtor_Activity_List_Export!$A$2:$B$1001,2,FALSE),""))</f>
        <v/>
      </c>
      <c r="B603" s="37" t="str">
        <f t="shared" si="29"/>
        <v/>
      </c>
      <c r="C603" s="37">
        <f t="shared" si="27"/>
        <v>0</v>
      </c>
      <c r="D603" s="29">
        <f t="shared" si="28"/>
        <v>0</v>
      </c>
      <c r="E603" s="31"/>
      <c r="F603" s="31"/>
      <c r="G603" s="31"/>
      <c r="H603" s="31"/>
      <c r="I603" s="31"/>
      <c r="J603" s="31"/>
      <c r="K603" s="31"/>
    </row>
    <row r="604" spans="1:11">
      <c r="A604" s="28" t="str">
        <f>IF(B604="","",IFERROR(VLOOKUP(B604,Projeqtor_Activity_List_Export!$A$2:$B$1001,2,FALSE),""))</f>
        <v/>
      </c>
      <c r="B604" s="37" t="str">
        <f t="shared" si="29"/>
        <v/>
      </c>
      <c r="C604" s="37">
        <f t="shared" si="27"/>
        <v>0</v>
      </c>
      <c r="D604" s="29">
        <f t="shared" si="28"/>
        <v>0</v>
      </c>
      <c r="E604" s="31"/>
      <c r="F604" s="31"/>
      <c r="G604" s="31"/>
      <c r="H604" s="31"/>
      <c r="I604" s="31"/>
      <c r="J604" s="31"/>
      <c r="K604" s="31"/>
    </row>
    <row r="605" spans="1:11">
      <c r="A605" s="28" t="str">
        <f>IF(B605="","",IFERROR(VLOOKUP(B605,Projeqtor_Activity_List_Export!$A$2:$B$1001,2,FALSE),""))</f>
        <v/>
      </c>
      <c r="B605" s="37" t="str">
        <f t="shared" si="29"/>
        <v/>
      </c>
      <c r="C605" s="37">
        <f t="shared" si="27"/>
        <v>0</v>
      </c>
      <c r="D605" s="29">
        <f t="shared" si="28"/>
        <v>0</v>
      </c>
      <c r="E605" s="31"/>
      <c r="F605" s="31"/>
      <c r="G605" s="31"/>
      <c r="H605" s="31"/>
      <c r="I605" s="31"/>
      <c r="J605" s="31"/>
      <c r="K605" s="31"/>
    </row>
    <row r="606" spans="1:11">
      <c r="A606" s="28" t="str">
        <f>IF(B606="","",IFERROR(VLOOKUP(B606,Projeqtor_Activity_List_Export!$A$2:$B$1001,2,FALSE),""))</f>
        <v/>
      </c>
      <c r="B606" s="37" t="str">
        <f t="shared" si="29"/>
        <v/>
      </c>
      <c r="C606" s="37">
        <f t="shared" si="27"/>
        <v>0</v>
      </c>
      <c r="D606" s="29">
        <f t="shared" si="28"/>
        <v>0</v>
      </c>
      <c r="E606" s="31"/>
      <c r="F606" s="31"/>
      <c r="G606" s="31"/>
      <c r="H606" s="31"/>
      <c r="I606" s="31"/>
      <c r="J606" s="31"/>
      <c r="K606" s="31"/>
    </row>
    <row r="607" spans="1:11">
      <c r="A607" s="28" t="str">
        <f>IF(B607="","",IFERROR(VLOOKUP(B607,Projeqtor_Activity_List_Export!$A$2:$B$1001,2,FALSE),""))</f>
        <v/>
      </c>
      <c r="B607" s="37" t="str">
        <f t="shared" si="29"/>
        <v/>
      </c>
      <c r="C607" s="37">
        <f t="shared" si="27"/>
        <v>0</v>
      </c>
      <c r="D607" s="29">
        <f t="shared" si="28"/>
        <v>0</v>
      </c>
      <c r="E607" s="31"/>
      <c r="F607" s="31"/>
      <c r="G607" s="31"/>
      <c r="H607" s="31"/>
      <c r="I607" s="31"/>
      <c r="J607" s="31"/>
      <c r="K607" s="31"/>
    </row>
    <row r="608" spans="1:11">
      <c r="A608" s="28" t="str">
        <f>IF(B608="","",IFERROR(VLOOKUP(B608,Projeqtor_Activity_List_Export!$A$2:$B$1001,2,FALSE),""))</f>
        <v/>
      </c>
      <c r="B608" s="37" t="str">
        <f t="shared" si="29"/>
        <v/>
      </c>
      <c r="C608" s="37">
        <f t="shared" si="27"/>
        <v>0</v>
      </c>
      <c r="D608" s="29">
        <f t="shared" si="28"/>
        <v>0</v>
      </c>
      <c r="E608" s="31"/>
      <c r="F608" s="31"/>
      <c r="G608" s="31"/>
      <c r="H608" s="31"/>
      <c r="I608" s="31"/>
      <c r="J608" s="31"/>
      <c r="K608" s="31"/>
    </row>
    <row r="609" spans="1:11">
      <c r="A609" s="28" t="str">
        <f>IF(B609="","",IFERROR(VLOOKUP(B609,Projeqtor_Activity_List_Export!$A$2:$B$1001,2,FALSE),""))</f>
        <v/>
      </c>
      <c r="B609" s="37" t="str">
        <f t="shared" si="29"/>
        <v/>
      </c>
      <c r="C609" s="37">
        <f t="shared" si="27"/>
        <v>0</v>
      </c>
      <c r="D609" s="29">
        <f t="shared" si="28"/>
        <v>0</v>
      </c>
      <c r="E609" s="31"/>
      <c r="F609" s="31"/>
      <c r="G609" s="31"/>
      <c r="H609" s="31"/>
      <c r="I609" s="31"/>
      <c r="J609" s="31"/>
      <c r="K609" s="31"/>
    </row>
    <row r="610" spans="1:11">
      <c r="A610" s="28" t="str">
        <f>IF(B610="","",IFERROR(VLOOKUP(B610,Projeqtor_Activity_List_Export!$A$2:$B$1001,2,FALSE),""))</f>
        <v/>
      </c>
      <c r="B610" s="37" t="str">
        <f t="shared" si="29"/>
        <v/>
      </c>
      <c r="C610" s="37">
        <f t="shared" si="27"/>
        <v>0</v>
      </c>
      <c r="D610" s="29">
        <f t="shared" si="28"/>
        <v>0</v>
      </c>
      <c r="E610" s="31"/>
      <c r="F610" s="31"/>
      <c r="G610" s="31"/>
      <c r="H610" s="31"/>
      <c r="I610" s="31"/>
      <c r="J610" s="31"/>
      <c r="K610" s="31"/>
    </row>
    <row r="611" spans="1:11">
      <c r="A611" s="28" t="str">
        <f>IF(B611="","",IFERROR(VLOOKUP(B611,Projeqtor_Activity_List_Export!$A$2:$B$1001,2,FALSE),""))</f>
        <v/>
      </c>
      <c r="B611" s="37" t="str">
        <f t="shared" si="29"/>
        <v/>
      </c>
      <c r="C611" s="37">
        <f t="shared" si="27"/>
        <v>0</v>
      </c>
      <c r="D611" s="29">
        <f t="shared" si="28"/>
        <v>0</v>
      </c>
      <c r="E611" s="31"/>
      <c r="F611" s="31"/>
      <c r="G611" s="31"/>
      <c r="H611" s="31"/>
      <c r="I611" s="31"/>
      <c r="J611" s="31"/>
      <c r="K611" s="31"/>
    </row>
    <row r="612" spans="1:11">
      <c r="A612" s="28" t="str">
        <f>IF(B612="","",IFERROR(VLOOKUP(B612,Projeqtor_Activity_List_Export!$A$2:$B$1001,2,FALSE),""))</f>
        <v/>
      </c>
      <c r="B612" s="37" t="str">
        <f t="shared" si="29"/>
        <v/>
      </c>
      <c r="C612" s="37">
        <f t="shared" si="27"/>
        <v>0</v>
      </c>
      <c r="D612" s="29">
        <f t="shared" si="28"/>
        <v>0</v>
      </c>
      <c r="E612" s="31"/>
      <c r="F612" s="31"/>
      <c r="G612" s="31"/>
      <c r="H612" s="31"/>
      <c r="I612" s="31"/>
      <c r="J612" s="31"/>
      <c r="K612" s="31"/>
    </row>
    <row r="613" spans="1:11">
      <c r="A613" s="28" t="str">
        <f>IF(B613="","",IFERROR(VLOOKUP(B613,Projeqtor_Activity_List_Export!$A$2:$B$1001,2,FALSE),""))</f>
        <v/>
      </c>
      <c r="B613" s="37" t="str">
        <f t="shared" si="29"/>
        <v/>
      </c>
      <c r="C613" s="37">
        <f t="shared" si="27"/>
        <v>0</v>
      </c>
      <c r="D613" s="29">
        <f t="shared" si="28"/>
        <v>0</v>
      </c>
      <c r="E613" s="31"/>
      <c r="F613" s="31"/>
      <c r="G613" s="31"/>
      <c r="H613" s="31"/>
      <c r="I613" s="31"/>
      <c r="J613" s="31"/>
      <c r="K613" s="31"/>
    </row>
    <row r="614" spans="1:11">
      <c r="A614" s="28" t="str">
        <f>IF(B614="","",IFERROR(VLOOKUP(B614,Projeqtor_Activity_List_Export!$A$2:$B$1001,2,FALSE),""))</f>
        <v/>
      </c>
      <c r="B614" s="37" t="str">
        <f t="shared" si="29"/>
        <v/>
      </c>
      <c r="C614" s="37">
        <f t="shared" si="27"/>
        <v>0</v>
      </c>
      <c r="D614" s="29">
        <f t="shared" si="28"/>
        <v>0</v>
      </c>
      <c r="E614" s="31"/>
      <c r="F614" s="31"/>
      <c r="G614" s="31"/>
      <c r="H614" s="31"/>
      <c r="I614" s="31"/>
      <c r="J614" s="31"/>
      <c r="K614" s="31"/>
    </row>
    <row r="615" spans="1:11">
      <c r="A615" s="28" t="str">
        <f>IF(B615="","",IFERROR(VLOOKUP(B615,Projeqtor_Activity_List_Export!$A$2:$B$1001,2,FALSE),""))</f>
        <v/>
      </c>
      <c r="B615" s="37" t="str">
        <f t="shared" si="29"/>
        <v/>
      </c>
      <c r="C615" s="37">
        <f t="shared" si="27"/>
        <v>0</v>
      </c>
      <c r="D615" s="29">
        <f t="shared" si="28"/>
        <v>0</v>
      </c>
      <c r="E615" s="31"/>
      <c r="F615" s="31"/>
      <c r="G615" s="31"/>
      <c r="H615" s="31"/>
      <c r="I615" s="31"/>
      <c r="J615" s="31"/>
      <c r="K615" s="31"/>
    </row>
    <row r="616" spans="1:11">
      <c r="A616" s="28" t="str">
        <f>IF(B616="","",IFERROR(VLOOKUP(B616,Projeqtor_Activity_List_Export!$A$2:$B$1001,2,FALSE),""))</f>
        <v/>
      </c>
      <c r="B616" s="37" t="str">
        <f t="shared" si="29"/>
        <v/>
      </c>
      <c r="C616" s="37">
        <f t="shared" si="27"/>
        <v>0</v>
      </c>
      <c r="D616" s="29">
        <f t="shared" si="28"/>
        <v>0</v>
      </c>
      <c r="E616" s="31"/>
      <c r="F616" s="31"/>
      <c r="G616" s="31"/>
      <c r="H616" s="31"/>
      <c r="I616" s="31"/>
      <c r="J616" s="31"/>
      <c r="K616" s="31"/>
    </row>
    <row r="617" spans="1:11">
      <c r="A617" s="28" t="str">
        <f>IF(B617="","",IFERROR(VLOOKUP(B617,Projeqtor_Activity_List_Export!$A$2:$B$1001,2,FALSE),""))</f>
        <v/>
      </c>
      <c r="B617" s="37" t="str">
        <f t="shared" si="29"/>
        <v/>
      </c>
      <c r="C617" s="37">
        <f t="shared" si="27"/>
        <v>0</v>
      </c>
      <c r="D617" s="29">
        <f t="shared" si="28"/>
        <v>0</v>
      </c>
      <c r="E617" s="31"/>
      <c r="F617" s="31"/>
      <c r="G617" s="31"/>
      <c r="H617" s="31"/>
      <c r="I617" s="31"/>
      <c r="J617" s="31"/>
      <c r="K617" s="31"/>
    </row>
    <row r="618" spans="1:11">
      <c r="A618" s="28" t="str">
        <f>IF(B618="","",IFERROR(VLOOKUP(B618,Projeqtor_Activity_List_Export!$A$2:$B$1001,2,FALSE),""))</f>
        <v/>
      </c>
      <c r="B618" s="37" t="str">
        <f t="shared" si="29"/>
        <v/>
      </c>
      <c r="C618" s="37">
        <f t="shared" si="27"/>
        <v>0</v>
      </c>
      <c r="D618" s="29">
        <f t="shared" si="28"/>
        <v>0</v>
      </c>
      <c r="E618" s="31"/>
      <c r="F618" s="31"/>
      <c r="G618" s="31"/>
      <c r="H618" s="31"/>
      <c r="I618" s="31"/>
      <c r="J618" s="31"/>
      <c r="K618" s="31"/>
    </row>
    <row r="619" spans="1:11">
      <c r="A619" s="28" t="str">
        <f>IF(B619="","",IFERROR(VLOOKUP(B619,Projeqtor_Activity_List_Export!$A$2:$B$1001,2,FALSE),""))</f>
        <v/>
      </c>
      <c r="B619" s="37" t="str">
        <f t="shared" si="29"/>
        <v/>
      </c>
      <c r="C619" s="37">
        <f t="shared" si="27"/>
        <v>0</v>
      </c>
      <c r="D619" s="29">
        <f t="shared" si="28"/>
        <v>0</v>
      </c>
      <c r="E619" s="31"/>
      <c r="F619" s="31"/>
      <c r="G619" s="31"/>
      <c r="H619" s="31"/>
      <c r="I619" s="31"/>
      <c r="J619" s="31"/>
      <c r="K619" s="31"/>
    </row>
    <row r="620" spans="1:11">
      <c r="A620" s="28" t="str">
        <f>IF(B620="","",IFERROR(VLOOKUP(B620,Projeqtor_Activity_List_Export!$A$2:$B$1001,2,FALSE),""))</f>
        <v/>
      </c>
      <c r="B620" s="37" t="str">
        <f t="shared" si="29"/>
        <v/>
      </c>
      <c r="C620" s="37">
        <f t="shared" si="27"/>
        <v>0</v>
      </c>
      <c r="D620" s="29">
        <f t="shared" si="28"/>
        <v>0</v>
      </c>
      <c r="E620" s="31"/>
      <c r="F620" s="31"/>
      <c r="G620" s="31"/>
      <c r="H620" s="31"/>
      <c r="I620" s="31"/>
      <c r="J620" s="31"/>
      <c r="K620" s="31"/>
    </row>
    <row r="621" spans="1:11">
      <c r="A621" s="28" t="str">
        <f>IF(B621="","",IFERROR(VLOOKUP(B621,Projeqtor_Activity_List_Export!$A$2:$B$1001,2,FALSE),""))</f>
        <v/>
      </c>
      <c r="B621" s="37" t="str">
        <f t="shared" si="29"/>
        <v/>
      </c>
      <c r="C621" s="37">
        <f t="shared" si="27"/>
        <v>0</v>
      </c>
      <c r="D621" s="29">
        <f t="shared" si="28"/>
        <v>0</v>
      </c>
      <c r="E621" s="31"/>
      <c r="F621" s="31"/>
      <c r="G621" s="31"/>
      <c r="H621" s="31"/>
      <c r="I621" s="31"/>
      <c r="J621" s="31"/>
      <c r="K621" s="31"/>
    </row>
    <row r="622" spans="1:11">
      <c r="A622" s="28" t="str">
        <f>IF(B622="","",IFERROR(VLOOKUP(B622,Projeqtor_Activity_List_Export!$A$2:$B$1001,2,FALSE),""))</f>
        <v/>
      </c>
      <c r="B622" s="37" t="str">
        <f t="shared" si="29"/>
        <v/>
      </c>
      <c r="C622" s="37">
        <f t="shared" si="27"/>
        <v>0</v>
      </c>
      <c r="D622" s="29">
        <f t="shared" si="28"/>
        <v>0</v>
      </c>
      <c r="E622" s="31"/>
      <c r="F622" s="31"/>
      <c r="G622" s="31"/>
      <c r="H622" s="31"/>
      <c r="I622" s="31"/>
      <c r="J622" s="31"/>
      <c r="K622" s="31"/>
    </row>
    <row r="623" spans="1:11">
      <c r="A623" s="28" t="str">
        <f>IF(B623="","",IFERROR(VLOOKUP(B623,Projeqtor_Activity_List_Export!$A$2:$B$1001,2,FALSE),""))</f>
        <v/>
      </c>
      <c r="B623" s="37" t="str">
        <f t="shared" si="29"/>
        <v/>
      </c>
      <c r="C623" s="37">
        <f t="shared" si="27"/>
        <v>0</v>
      </c>
      <c r="D623" s="29">
        <f t="shared" si="28"/>
        <v>0</v>
      </c>
      <c r="E623" s="31"/>
      <c r="F623" s="31"/>
      <c r="G623" s="31"/>
      <c r="H623" s="31"/>
      <c r="I623" s="31"/>
      <c r="J623" s="31"/>
      <c r="K623" s="31"/>
    </row>
    <row r="624" spans="1:11">
      <c r="A624" s="28" t="str">
        <f>IF(B624="","",IFERROR(VLOOKUP(B624,Projeqtor_Activity_List_Export!$A$2:$B$1001,2,FALSE),""))</f>
        <v/>
      </c>
      <c r="B624" s="37" t="str">
        <f t="shared" si="29"/>
        <v/>
      </c>
      <c r="C624" s="37">
        <f t="shared" si="27"/>
        <v>0</v>
      </c>
      <c r="D624" s="29">
        <f t="shared" si="28"/>
        <v>0</v>
      </c>
      <c r="E624" s="31"/>
      <c r="F624" s="31"/>
      <c r="G624" s="31"/>
      <c r="H624" s="31"/>
      <c r="I624" s="31"/>
      <c r="J624" s="31"/>
      <c r="K624" s="31"/>
    </row>
    <row r="625" spans="1:11">
      <c r="A625" s="28" t="str">
        <f>IF(B625="","",IFERROR(VLOOKUP(B625,Projeqtor_Activity_List_Export!$A$2:$B$1001,2,FALSE),""))</f>
        <v/>
      </c>
      <c r="B625" s="37" t="str">
        <f t="shared" si="29"/>
        <v/>
      </c>
      <c r="C625" s="37">
        <f t="shared" si="27"/>
        <v>0</v>
      </c>
      <c r="D625" s="29">
        <f t="shared" si="28"/>
        <v>0</v>
      </c>
      <c r="E625" s="31"/>
      <c r="F625" s="31"/>
      <c r="G625" s="31"/>
      <c r="H625" s="31"/>
      <c r="I625" s="31"/>
      <c r="J625" s="31"/>
      <c r="K625" s="31"/>
    </row>
    <row r="626" spans="1:11">
      <c r="A626" s="28" t="str">
        <f>IF(B626="","",IFERROR(VLOOKUP(B626,Projeqtor_Activity_List_Export!$A$2:$B$1001,2,FALSE),""))</f>
        <v/>
      </c>
      <c r="B626" s="37" t="str">
        <f t="shared" si="29"/>
        <v/>
      </c>
      <c r="C626" s="37">
        <f t="shared" si="27"/>
        <v>0</v>
      </c>
      <c r="D626" s="29">
        <f t="shared" si="28"/>
        <v>0</v>
      </c>
      <c r="E626" s="31"/>
      <c r="F626" s="31"/>
      <c r="G626" s="31"/>
      <c r="H626" s="31"/>
      <c r="I626" s="31"/>
      <c r="J626" s="31"/>
      <c r="K626" s="31"/>
    </row>
    <row r="627" spans="1:11">
      <c r="A627" s="28" t="str">
        <f>IF(B627="","",IFERROR(VLOOKUP(B627,Projeqtor_Activity_List_Export!$A$2:$B$1001,2,FALSE),""))</f>
        <v/>
      </c>
      <c r="B627" s="37" t="str">
        <f t="shared" si="29"/>
        <v/>
      </c>
      <c r="C627" s="37">
        <f t="shared" si="27"/>
        <v>0</v>
      </c>
      <c r="D627" s="29">
        <f t="shared" si="28"/>
        <v>0</v>
      </c>
      <c r="E627" s="31"/>
      <c r="F627" s="31"/>
      <c r="G627" s="31"/>
      <c r="H627" s="31"/>
      <c r="I627" s="31"/>
      <c r="J627" s="31"/>
      <c r="K627" s="31"/>
    </row>
    <row r="628" spans="1:11">
      <c r="A628" s="28" t="str">
        <f>IF(B628="","",IFERROR(VLOOKUP(B628,Projeqtor_Activity_List_Export!$A$2:$B$1001,2,FALSE),""))</f>
        <v/>
      </c>
      <c r="B628" s="37" t="str">
        <f t="shared" si="29"/>
        <v/>
      </c>
      <c r="C628" s="37">
        <f t="shared" si="27"/>
        <v>0</v>
      </c>
      <c r="D628" s="29">
        <f t="shared" si="28"/>
        <v>0</v>
      </c>
      <c r="E628" s="31"/>
      <c r="F628" s="31"/>
      <c r="G628" s="31"/>
      <c r="H628" s="31"/>
      <c r="I628" s="31"/>
      <c r="J628" s="31"/>
      <c r="K628" s="31"/>
    </row>
    <row r="629" spans="1:11">
      <c r="A629" s="28" t="str">
        <f>IF(B629="","",IFERROR(VLOOKUP(B629,Projeqtor_Activity_List_Export!$A$2:$B$1001,2,FALSE),""))</f>
        <v/>
      </c>
      <c r="B629" s="37" t="str">
        <f t="shared" si="29"/>
        <v/>
      </c>
      <c r="C629" s="37">
        <f t="shared" si="27"/>
        <v>0</v>
      </c>
      <c r="D629" s="29">
        <f t="shared" si="28"/>
        <v>0</v>
      </c>
      <c r="E629" s="31"/>
      <c r="F629" s="31"/>
      <c r="G629" s="31"/>
      <c r="H629" s="31"/>
      <c r="I629" s="31"/>
      <c r="J629" s="31"/>
      <c r="K629" s="31"/>
    </row>
    <row r="630" spans="1:11">
      <c r="A630" s="28" t="str">
        <f>IF(B630="","",IFERROR(VLOOKUP(B630,Projeqtor_Activity_List_Export!$A$2:$B$1001,2,FALSE),""))</f>
        <v/>
      </c>
      <c r="B630" s="37" t="str">
        <f t="shared" si="29"/>
        <v/>
      </c>
      <c r="C630" s="37">
        <f t="shared" si="27"/>
        <v>0</v>
      </c>
      <c r="D630" s="29">
        <f t="shared" si="28"/>
        <v>0</v>
      </c>
      <c r="E630" s="31"/>
      <c r="F630" s="31"/>
      <c r="G630" s="31"/>
      <c r="H630" s="31"/>
      <c r="I630" s="31"/>
      <c r="J630" s="31"/>
      <c r="K630" s="31"/>
    </row>
    <row r="631" spans="1:11">
      <c r="A631" s="28" t="str">
        <f>IF(B631="","",IFERROR(VLOOKUP(B631,Projeqtor_Activity_List_Export!$A$2:$B$1001,2,FALSE),""))</f>
        <v/>
      </c>
      <c r="B631" s="37" t="str">
        <f t="shared" si="29"/>
        <v/>
      </c>
      <c r="C631" s="37">
        <f t="shared" si="27"/>
        <v>0</v>
      </c>
      <c r="D631" s="29">
        <f t="shared" si="28"/>
        <v>0</v>
      </c>
      <c r="E631" s="31"/>
      <c r="F631" s="31"/>
      <c r="G631" s="31"/>
      <c r="H631" s="31"/>
      <c r="I631" s="31"/>
      <c r="J631" s="31"/>
      <c r="K631" s="31"/>
    </row>
    <row r="632" spans="1:11">
      <c r="A632" s="28" t="str">
        <f>IF(B632="","",IFERROR(VLOOKUP(B632,Projeqtor_Activity_List_Export!$A$2:$B$1001,2,FALSE),""))</f>
        <v/>
      </c>
      <c r="B632" s="37" t="str">
        <f t="shared" si="29"/>
        <v/>
      </c>
      <c r="C632" s="37">
        <f t="shared" si="27"/>
        <v>0</v>
      </c>
      <c r="D632" s="29">
        <f t="shared" si="28"/>
        <v>0</v>
      </c>
      <c r="E632" s="31"/>
      <c r="F632" s="31"/>
      <c r="G632" s="31"/>
      <c r="H632" s="31"/>
      <c r="I632" s="31"/>
      <c r="J632" s="31"/>
      <c r="K632" s="31"/>
    </row>
    <row r="633" spans="1:11">
      <c r="A633" s="28" t="str">
        <f>IF(B633="","",IFERROR(VLOOKUP(B633,Projeqtor_Activity_List_Export!$A$2:$B$1001,2,FALSE),""))</f>
        <v/>
      </c>
      <c r="B633" s="37" t="str">
        <f t="shared" si="29"/>
        <v/>
      </c>
      <c r="C633" s="37">
        <f t="shared" si="27"/>
        <v>0</v>
      </c>
      <c r="D633" s="29">
        <f t="shared" si="28"/>
        <v>0</v>
      </c>
      <c r="E633" s="31"/>
      <c r="F633" s="31"/>
      <c r="G633" s="31"/>
      <c r="H633" s="31"/>
      <c r="I633" s="31"/>
      <c r="J633" s="31"/>
      <c r="K633" s="31"/>
    </row>
    <row r="634" spans="1:11">
      <c r="A634" s="28" t="str">
        <f>IF(B634="","",IFERROR(VLOOKUP(B634,Projeqtor_Activity_List_Export!$A$2:$B$1001,2,FALSE),""))</f>
        <v/>
      </c>
      <c r="B634" s="37" t="str">
        <f t="shared" si="29"/>
        <v/>
      </c>
      <c r="C634" s="37">
        <f t="shared" si="27"/>
        <v>0</v>
      </c>
      <c r="D634" s="29">
        <f t="shared" si="28"/>
        <v>0</v>
      </c>
      <c r="E634" s="31"/>
      <c r="F634" s="31"/>
      <c r="G634" s="31"/>
      <c r="H634" s="31"/>
      <c r="I634" s="31"/>
      <c r="J634" s="31"/>
      <c r="K634" s="31"/>
    </row>
    <row r="635" spans="1:11">
      <c r="A635" s="28" t="str">
        <f>IF(B635="","",IFERROR(VLOOKUP(B635,Projeqtor_Activity_List_Export!$A$2:$B$1001,2,FALSE),""))</f>
        <v/>
      </c>
      <c r="B635" s="37" t="str">
        <f t="shared" si="29"/>
        <v/>
      </c>
      <c r="C635" s="37">
        <f t="shared" si="27"/>
        <v>0</v>
      </c>
      <c r="D635" s="29">
        <f t="shared" si="28"/>
        <v>0</v>
      </c>
      <c r="E635" s="31"/>
      <c r="F635" s="31"/>
      <c r="G635" s="31"/>
      <c r="H635" s="31"/>
      <c r="I635" s="31"/>
      <c r="J635" s="31"/>
      <c r="K635" s="31"/>
    </row>
    <row r="636" spans="1:11">
      <c r="A636" s="28" t="str">
        <f>IF(B636="","",IFERROR(VLOOKUP(B636,Projeqtor_Activity_List_Export!$A$2:$B$1001,2,FALSE),""))</f>
        <v/>
      </c>
      <c r="B636" s="37" t="str">
        <f t="shared" si="29"/>
        <v/>
      </c>
      <c r="C636" s="37">
        <f t="shared" si="27"/>
        <v>0</v>
      </c>
      <c r="D636" s="29">
        <f t="shared" si="28"/>
        <v>0</v>
      </c>
      <c r="E636" s="31"/>
      <c r="F636" s="31"/>
      <c r="G636" s="31"/>
      <c r="H636" s="31"/>
      <c r="I636" s="31"/>
      <c r="J636" s="31"/>
      <c r="K636" s="31"/>
    </row>
    <row r="637" spans="1:11">
      <c r="A637" s="28" t="str">
        <f>IF(B637="","",IFERROR(VLOOKUP(B637,Projeqtor_Activity_List_Export!$A$2:$B$1001,2,FALSE),""))</f>
        <v/>
      </c>
      <c r="B637" s="37" t="str">
        <f t="shared" si="29"/>
        <v/>
      </c>
      <c r="C637" s="37">
        <f t="shared" si="27"/>
        <v>0</v>
      </c>
      <c r="D637" s="29">
        <f t="shared" si="28"/>
        <v>0</v>
      </c>
      <c r="E637" s="31"/>
      <c r="F637" s="31"/>
      <c r="G637" s="31"/>
      <c r="H637" s="31"/>
      <c r="I637" s="31"/>
      <c r="J637" s="31"/>
      <c r="K637" s="31"/>
    </row>
    <row r="638" spans="1:11">
      <c r="A638" s="28" t="str">
        <f>IF(B638="","",IFERROR(VLOOKUP(B638,Projeqtor_Activity_List_Export!$A$2:$B$1001,2,FALSE),""))</f>
        <v/>
      </c>
      <c r="B638" s="37" t="str">
        <f t="shared" si="29"/>
        <v/>
      </c>
      <c r="C638" s="37">
        <f t="shared" si="27"/>
        <v>0</v>
      </c>
      <c r="D638" s="29">
        <f t="shared" si="28"/>
        <v>0</v>
      </c>
      <c r="E638" s="31"/>
      <c r="F638" s="31"/>
      <c r="G638" s="31"/>
      <c r="H638" s="31"/>
      <c r="I638" s="31"/>
      <c r="J638" s="31"/>
      <c r="K638" s="31"/>
    </row>
    <row r="639" spans="1:11">
      <c r="A639" s="28" t="str">
        <f>IF(B639="","",IFERROR(VLOOKUP(B639,Projeqtor_Activity_List_Export!$A$2:$B$1001,2,FALSE),""))</f>
        <v/>
      </c>
      <c r="B639" s="37" t="str">
        <f t="shared" si="29"/>
        <v/>
      </c>
      <c r="C639" s="37">
        <f t="shared" si="27"/>
        <v>0</v>
      </c>
      <c r="D639" s="29">
        <f t="shared" si="28"/>
        <v>0</v>
      </c>
      <c r="E639" s="31"/>
      <c r="F639" s="31"/>
      <c r="G639" s="31"/>
      <c r="H639" s="31"/>
      <c r="I639" s="31"/>
      <c r="J639" s="31"/>
      <c r="K639" s="31"/>
    </row>
    <row r="640" spans="1:11">
      <c r="A640" s="28" t="str">
        <f>IF(B640="","",IFERROR(VLOOKUP(B640,Projeqtor_Activity_List_Export!$A$2:$B$1001,2,FALSE),""))</f>
        <v/>
      </c>
      <c r="B640" s="37" t="str">
        <f t="shared" si="29"/>
        <v/>
      </c>
      <c r="C640" s="37">
        <f t="shared" si="27"/>
        <v>0</v>
      </c>
      <c r="D640" s="29">
        <f t="shared" si="28"/>
        <v>0</v>
      </c>
      <c r="E640" s="31"/>
      <c r="F640" s="31"/>
      <c r="G640" s="31"/>
      <c r="H640" s="31"/>
      <c r="I640" s="31"/>
      <c r="J640" s="31"/>
      <c r="K640" s="31"/>
    </row>
    <row r="641" spans="1:11">
      <c r="A641" s="28" t="str">
        <f>IF(B641="","",IFERROR(VLOOKUP(B641,Projeqtor_Activity_List_Export!$A$2:$B$1001,2,FALSE),""))</f>
        <v/>
      </c>
      <c r="B641" s="37" t="str">
        <f t="shared" si="29"/>
        <v/>
      </c>
      <c r="C641" s="37">
        <f t="shared" si="27"/>
        <v>0</v>
      </c>
      <c r="D641" s="29">
        <f t="shared" si="28"/>
        <v>0</v>
      </c>
      <c r="E641" s="31"/>
      <c r="F641" s="31"/>
      <c r="G641" s="31"/>
      <c r="H641" s="31"/>
      <c r="I641" s="31"/>
      <c r="J641" s="31"/>
      <c r="K641" s="31"/>
    </row>
    <row r="642" spans="1:11">
      <c r="A642" s="28" t="str">
        <f>IF(B642="","",IFERROR(VLOOKUP(B642,Projeqtor_Activity_List_Export!$A$2:$B$1001,2,FALSE),""))</f>
        <v/>
      </c>
      <c r="B642" s="37" t="str">
        <f t="shared" si="29"/>
        <v/>
      </c>
      <c r="C642" s="37">
        <f t="shared" si="27"/>
        <v>0</v>
      </c>
      <c r="D642" s="29">
        <f t="shared" si="28"/>
        <v>0</v>
      </c>
      <c r="E642" s="31"/>
      <c r="F642" s="31"/>
      <c r="G642" s="31"/>
      <c r="H642" s="31"/>
      <c r="I642" s="31"/>
      <c r="J642" s="31"/>
      <c r="K642" s="31"/>
    </row>
    <row r="643" spans="1:11">
      <c r="A643" s="28" t="str">
        <f>IF(B643="","",IFERROR(VLOOKUP(B643,Projeqtor_Activity_List_Export!$A$2:$B$1001,2,FALSE),""))</f>
        <v/>
      </c>
      <c r="B643" s="37" t="str">
        <f t="shared" si="29"/>
        <v/>
      </c>
      <c r="C643" s="37">
        <f t="shared" ref="C643:C706" si="30">IF(B643="",0,IF(LEN(B643)&gt;100,1,0))</f>
        <v>0</v>
      </c>
      <c r="D643" s="29">
        <f t="shared" ref="D643:D706" si="31">IF(B643="",0,IF(COUNTIF($B$2:$B$1001,B643)&gt;1,1,0))</f>
        <v>0</v>
      </c>
      <c r="E643" s="31"/>
      <c r="F643" s="31"/>
      <c r="G643" s="31"/>
      <c r="H643" s="31"/>
      <c r="I643" s="31"/>
      <c r="J643" s="31"/>
      <c r="K643" s="31"/>
    </row>
    <row r="644" spans="1:11">
      <c r="A644" s="28" t="str">
        <f>IF(B644="","",IFERROR(VLOOKUP(B644,Projeqtor_Activity_List_Export!$A$2:$B$1001,2,FALSE),""))</f>
        <v/>
      </c>
      <c r="B644" s="37" t="str">
        <f t="shared" si="29"/>
        <v/>
      </c>
      <c r="C644" s="37">
        <f t="shared" si="30"/>
        <v>0</v>
      </c>
      <c r="D644" s="29">
        <f t="shared" si="31"/>
        <v>0</v>
      </c>
      <c r="E644" s="31"/>
      <c r="F644" s="31"/>
      <c r="G644" s="31"/>
      <c r="H644" s="31"/>
      <c r="I644" s="31"/>
      <c r="J644" s="31"/>
      <c r="K644" s="31"/>
    </row>
    <row r="645" spans="1:11">
      <c r="A645" s="28" t="str">
        <f>IF(B645="","",IFERROR(VLOOKUP(B645,Projeqtor_Activity_List_Export!$A$2:$B$1001,2,FALSE),""))</f>
        <v/>
      </c>
      <c r="B645" s="37" t="str">
        <f t="shared" ref="B645:B708" si="32">TRIM(F645)</f>
        <v/>
      </c>
      <c r="C645" s="37">
        <f t="shared" si="30"/>
        <v>0</v>
      </c>
      <c r="D645" s="29">
        <f t="shared" si="31"/>
        <v>0</v>
      </c>
      <c r="E645" s="31"/>
      <c r="F645" s="31"/>
      <c r="G645" s="31"/>
      <c r="H645" s="31"/>
      <c r="I645" s="31"/>
      <c r="J645" s="31"/>
      <c r="K645" s="31"/>
    </row>
    <row r="646" spans="1:11">
      <c r="A646" s="28" t="str">
        <f>IF(B646="","",IFERROR(VLOOKUP(B646,Projeqtor_Activity_List_Export!$A$2:$B$1001,2,FALSE),""))</f>
        <v/>
      </c>
      <c r="B646" s="37" t="str">
        <f t="shared" si="32"/>
        <v/>
      </c>
      <c r="C646" s="37">
        <f t="shared" si="30"/>
        <v>0</v>
      </c>
      <c r="D646" s="29">
        <f t="shared" si="31"/>
        <v>0</v>
      </c>
      <c r="E646" s="31"/>
      <c r="F646" s="31"/>
      <c r="G646" s="31"/>
      <c r="H646" s="31"/>
      <c r="I646" s="31"/>
      <c r="J646" s="31"/>
      <c r="K646" s="31"/>
    </row>
    <row r="647" spans="1:11">
      <c r="A647" s="28" t="str">
        <f>IF(B647="","",IFERROR(VLOOKUP(B647,Projeqtor_Activity_List_Export!$A$2:$B$1001,2,FALSE),""))</f>
        <v/>
      </c>
      <c r="B647" s="37" t="str">
        <f t="shared" si="32"/>
        <v/>
      </c>
      <c r="C647" s="37">
        <f t="shared" si="30"/>
        <v>0</v>
      </c>
      <c r="D647" s="29">
        <f t="shared" si="31"/>
        <v>0</v>
      </c>
      <c r="E647" s="31"/>
      <c r="F647" s="31"/>
      <c r="G647" s="31"/>
      <c r="H647" s="31"/>
      <c r="I647" s="31"/>
      <c r="J647" s="31"/>
      <c r="K647" s="31"/>
    </row>
    <row r="648" spans="1:11">
      <c r="A648" s="28" t="str">
        <f>IF(B648="","",IFERROR(VLOOKUP(B648,Projeqtor_Activity_List_Export!$A$2:$B$1001,2,FALSE),""))</f>
        <v/>
      </c>
      <c r="B648" s="37" t="str">
        <f t="shared" si="32"/>
        <v/>
      </c>
      <c r="C648" s="37">
        <f t="shared" si="30"/>
        <v>0</v>
      </c>
      <c r="D648" s="29">
        <f t="shared" si="31"/>
        <v>0</v>
      </c>
      <c r="E648" s="31"/>
      <c r="F648" s="31"/>
      <c r="G648" s="31"/>
      <c r="H648" s="31"/>
      <c r="I648" s="31"/>
      <c r="J648" s="31"/>
      <c r="K648" s="31"/>
    </row>
    <row r="649" spans="1:11">
      <c r="A649" s="28" t="str">
        <f>IF(B649="","",IFERROR(VLOOKUP(B649,Projeqtor_Activity_List_Export!$A$2:$B$1001,2,FALSE),""))</f>
        <v/>
      </c>
      <c r="B649" s="37" t="str">
        <f t="shared" si="32"/>
        <v/>
      </c>
      <c r="C649" s="37">
        <f t="shared" si="30"/>
        <v>0</v>
      </c>
      <c r="D649" s="29">
        <f t="shared" si="31"/>
        <v>0</v>
      </c>
      <c r="E649" s="31"/>
      <c r="F649" s="31"/>
      <c r="G649" s="31"/>
      <c r="H649" s="31"/>
      <c r="I649" s="31"/>
      <c r="J649" s="31"/>
      <c r="K649" s="31"/>
    </row>
    <row r="650" spans="1:11">
      <c r="A650" s="28" t="str">
        <f>IF(B650="","",IFERROR(VLOOKUP(B650,Projeqtor_Activity_List_Export!$A$2:$B$1001,2,FALSE),""))</f>
        <v/>
      </c>
      <c r="B650" s="37" t="str">
        <f t="shared" si="32"/>
        <v/>
      </c>
      <c r="C650" s="37">
        <f t="shared" si="30"/>
        <v>0</v>
      </c>
      <c r="D650" s="29">
        <f t="shared" si="31"/>
        <v>0</v>
      </c>
      <c r="E650" s="31"/>
      <c r="F650" s="31"/>
      <c r="G650" s="31"/>
      <c r="H650" s="31"/>
      <c r="I650" s="31"/>
      <c r="J650" s="31"/>
      <c r="K650" s="31"/>
    </row>
    <row r="651" spans="1:11">
      <c r="A651" s="28" t="str">
        <f>IF(B651="","",IFERROR(VLOOKUP(B651,Projeqtor_Activity_List_Export!$A$2:$B$1001,2,FALSE),""))</f>
        <v/>
      </c>
      <c r="B651" s="37" t="str">
        <f t="shared" si="32"/>
        <v/>
      </c>
      <c r="C651" s="37">
        <f t="shared" si="30"/>
        <v>0</v>
      </c>
      <c r="D651" s="29">
        <f t="shared" si="31"/>
        <v>0</v>
      </c>
      <c r="E651" s="31"/>
      <c r="F651" s="31"/>
      <c r="G651" s="31"/>
      <c r="H651" s="31"/>
      <c r="I651" s="31"/>
      <c r="J651" s="31"/>
      <c r="K651" s="31"/>
    </row>
    <row r="652" spans="1:11">
      <c r="A652" s="28" t="str">
        <f>IF(B652="","",IFERROR(VLOOKUP(B652,Projeqtor_Activity_List_Export!$A$2:$B$1001,2,FALSE),""))</f>
        <v/>
      </c>
      <c r="B652" s="37" t="str">
        <f t="shared" si="32"/>
        <v/>
      </c>
      <c r="C652" s="37">
        <f t="shared" si="30"/>
        <v>0</v>
      </c>
      <c r="D652" s="29">
        <f t="shared" si="31"/>
        <v>0</v>
      </c>
      <c r="E652" s="31"/>
      <c r="F652" s="31"/>
      <c r="G652" s="31"/>
      <c r="H652" s="31"/>
      <c r="I652" s="31"/>
      <c r="J652" s="31"/>
      <c r="K652" s="31"/>
    </row>
    <row r="653" spans="1:11">
      <c r="A653" s="28" t="str">
        <f>IF(B653="","",IFERROR(VLOOKUP(B653,Projeqtor_Activity_List_Export!$A$2:$B$1001,2,FALSE),""))</f>
        <v/>
      </c>
      <c r="B653" s="37" t="str">
        <f t="shared" si="32"/>
        <v/>
      </c>
      <c r="C653" s="37">
        <f t="shared" si="30"/>
        <v>0</v>
      </c>
      <c r="D653" s="29">
        <f t="shared" si="31"/>
        <v>0</v>
      </c>
      <c r="E653" s="31"/>
      <c r="F653" s="31"/>
      <c r="G653" s="31"/>
      <c r="H653" s="31"/>
      <c r="I653" s="31"/>
      <c r="J653" s="31"/>
      <c r="K653" s="31"/>
    </row>
    <row r="654" spans="1:11">
      <c r="A654" s="28" t="str">
        <f>IF(B654="","",IFERROR(VLOOKUP(B654,Projeqtor_Activity_List_Export!$A$2:$B$1001,2,FALSE),""))</f>
        <v/>
      </c>
      <c r="B654" s="37" t="str">
        <f t="shared" si="32"/>
        <v/>
      </c>
      <c r="C654" s="37">
        <f t="shared" si="30"/>
        <v>0</v>
      </c>
      <c r="D654" s="29">
        <f t="shared" si="31"/>
        <v>0</v>
      </c>
      <c r="E654" s="31"/>
      <c r="F654" s="31"/>
      <c r="G654" s="31"/>
      <c r="H654" s="31"/>
      <c r="I654" s="31"/>
      <c r="J654" s="31"/>
      <c r="K654" s="31"/>
    </row>
    <row r="655" spans="1:11">
      <c r="A655" s="28" t="str">
        <f>IF(B655="","",IFERROR(VLOOKUP(B655,Projeqtor_Activity_List_Export!$A$2:$B$1001,2,FALSE),""))</f>
        <v/>
      </c>
      <c r="B655" s="37" t="str">
        <f t="shared" si="32"/>
        <v/>
      </c>
      <c r="C655" s="37">
        <f t="shared" si="30"/>
        <v>0</v>
      </c>
      <c r="D655" s="29">
        <f t="shared" si="31"/>
        <v>0</v>
      </c>
      <c r="E655" s="31"/>
      <c r="F655" s="31"/>
      <c r="G655" s="31"/>
      <c r="H655" s="31"/>
      <c r="I655" s="31"/>
      <c r="J655" s="31"/>
      <c r="K655" s="31"/>
    </row>
    <row r="656" spans="1:11">
      <c r="A656" s="28" t="str">
        <f>IF(B656="","",IFERROR(VLOOKUP(B656,Projeqtor_Activity_List_Export!$A$2:$B$1001,2,FALSE),""))</f>
        <v/>
      </c>
      <c r="B656" s="37" t="str">
        <f t="shared" si="32"/>
        <v/>
      </c>
      <c r="C656" s="37">
        <f t="shared" si="30"/>
        <v>0</v>
      </c>
      <c r="D656" s="29">
        <f t="shared" si="31"/>
        <v>0</v>
      </c>
      <c r="E656" s="31"/>
      <c r="F656" s="31"/>
      <c r="G656" s="31"/>
      <c r="H656" s="31"/>
      <c r="I656" s="31"/>
      <c r="J656" s="31"/>
      <c r="K656" s="31"/>
    </row>
    <row r="657" spans="1:11">
      <c r="A657" s="28" t="str">
        <f>IF(B657="","",IFERROR(VLOOKUP(B657,Projeqtor_Activity_List_Export!$A$2:$B$1001,2,FALSE),""))</f>
        <v/>
      </c>
      <c r="B657" s="37" t="str">
        <f t="shared" si="32"/>
        <v/>
      </c>
      <c r="C657" s="37">
        <f t="shared" si="30"/>
        <v>0</v>
      </c>
      <c r="D657" s="29">
        <f t="shared" si="31"/>
        <v>0</v>
      </c>
      <c r="E657" s="31"/>
      <c r="F657" s="31"/>
      <c r="G657" s="31"/>
      <c r="H657" s="31"/>
      <c r="I657" s="31"/>
      <c r="J657" s="31"/>
      <c r="K657" s="31"/>
    </row>
    <row r="658" spans="1:11">
      <c r="A658" s="28" t="str">
        <f>IF(B658="","",IFERROR(VLOOKUP(B658,Projeqtor_Activity_List_Export!$A$2:$B$1001,2,FALSE),""))</f>
        <v/>
      </c>
      <c r="B658" s="37" t="str">
        <f t="shared" si="32"/>
        <v/>
      </c>
      <c r="C658" s="37">
        <f t="shared" si="30"/>
        <v>0</v>
      </c>
      <c r="D658" s="29">
        <f t="shared" si="31"/>
        <v>0</v>
      </c>
      <c r="E658" s="31"/>
      <c r="F658" s="31"/>
      <c r="G658" s="31"/>
      <c r="H658" s="31"/>
      <c r="I658" s="31"/>
      <c r="J658" s="31"/>
      <c r="K658" s="31"/>
    </row>
    <row r="659" spans="1:11">
      <c r="A659" s="28" t="str">
        <f>IF(B659="","",IFERROR(VLOOKUP(B659,Projeqtor_Activity_List_Export!$A$2:$B$1001,2,FALSE),""))</f>
        <v/>
      </c>
      <c r="B659" s="37" t="str">
        <f t="shared" si="32"/>
        <v/>
      </c>
      <c r="C659" s="37">
        <f t="shared" si="30"/>
        <v>0</v>
      </c>
      <c r="D659" s="29">
        <f t="shared" si="31"/>
        <v>0</v>
      </c>
      <c r="E659" s="31"/>
      <c r="F659" s="31"/>
      <c r="G659" s="31"/>
      <c r="H659" s="31"/>
      <c r="I659" s="31"/>
      <c r="J659" s="31"/>
      <c r="K659" s="31"/>
    </row>
    <row r="660" spans="1:11">
      <c r="A660" s="28" t="str">
        <f>IF(B660="","",IFERROR(VLOOKUP(B660,Projeqtor_Activity_List_Export!$A$2:$B$1001,2,FALSE),""))</f>
        <v/>
      </c>
      <c r="B660" s="37" t="str">
        <f t="shared" si="32"/>
        <v/>
      </c>
      <c r="C660" s="37">
        <f t="shared" si="30"/>
        <v>0</v>
      </c>
      <c r="D660" s="29">
        <f t="shared" si="31"/>
        <v>0</v>
      </c>
      <c r="E660" s="31"/>
      <c r="F660" s="31"/>
      <c r="G660" s="31"/>
      <c r="H660" s="31"/>
      <c r="I660" s="31"/>
      <c r="J660" s="31"/>
      <c r="K660" s="31"/>
    </row>
    <row r="661" spans="1:11">
      <c r="A661" s="28" t="str">
        <f>IF(B661="","",IFERROR(VLOOKUP(B661,Projeqtor_Activity_List_Export!$A$2:$B$1001,2,FALSE),""))</f>
        <v/>
      </c>
      <c r="B661" s="37" t="str">
        <f t="shared" si="32"/>
        <v/>
      </c>
      <c r="C661" s="37">
        <f t="shared" si="30"/>
        <v>0</v>
      </c>
      <c r="D661" s="29">
        <f t="shared" si="31"/>
        <v>0</v>
      </c>
      <c r="E661" s="31"/>
      <c r="F661" s="31"/>
      <c r="G661" s="31"/>
      <c r="H661" s="31"/>
      <c r="I661" s="31"/>
      <c r="J661" s="31"/>
      <c r="K661" s="31"/>
    </row>
    <row r="662" spans="1:11">
      <c r="A662" s="28" t="str">
        <f>IF(B662="","",IFERROR(VLOOKUP(B662,Projeqtor_Activity_List_Export!$A$2:$B$1001,2,FALSE),""))</f>
        <v/>
      </c>
      <c r="B662" s="37" t="str">
        <f t="shared" si="32"/>
        <v/>
      </c>
      <c r="C662" s="37">
        <f t="shared" si="30"/>
        <v>0</v>
      </c>
      <c r="D662" s="29">
        <f t="shared" si="31"/>
        <v>0</v>
      </c>
      <c r="E662" s="31"/>
      <c r="F662" s="31"/>
      <c r="G662" s="31"/>
      <c r="H662" s="31"/>
      <c r="I662" s="31"/>
      <c r="J662" s="31"/>
      <c r="K662" s="31"/>
    </row>
    <row r="663" spans="1:11">
      <c r="A663" s="28" t="str">
        <f>IF(B663="","",IFERROR(VLOOKUP(B663,Projeqtor_Activity_List_Export!$A$2:$B$1001,2,FALSE),""))</f>
        <v/>
      </c>
      <c r="B663" s="37" t="str">
        <f t="shared" si="32"/>
        <v/>
      </c>
      <c r="C663" s="37">
        <f t="shared" si="30"/>
        <v>0</v>
      </c>
      <c r="D663" s="29">
        <f t="shared" si="31"/>
        <v>0</v>
      </c>
      <c r="E663" s="31"/>
      <c r="F663" s="31"/>
      <c r="G663" s="31"/>
      <c r="H663" s="31"/>
      <c r="I663" s="31"/>
      <c r="J663" s="31"/>
      <c r="K663" s="31"/>
    </row>
    <row r="664" spans="1:11">
      <c r="A664" s="28" t="str">
        <f>IF(B664="","",IFERROR(VLOOKUP(B664,Projeqtor_Activity_List_Export!$A$2:$B$1001,2,FALSE),""))</f>
        <v/>
      </c>
      <c r="B664" s="37" t="str">
        <f t="shared" si="32"/>
        <v/>
      </c>
      <c r="C664" s="37">
        <f t="shared" si="30"/>
        <v>0</v>
      </c>
      <c r="D664" s="29">
        <f t="shared" si="31"/>
        <v>0</v>
      </c>
      <c r="E664" s="31"/>
      <c r="F664" s="31"/>
      <c r="G664" s="31"/>
      <c r="H664" s="31"/>
      <c r="I664" s="31"/>
      <c r="J664" s="31"/>
      <c r="K664" s="31"/>
    </row>
    <row r="665" spans="1:11">
      <c r="A665" s="28" t="str">
        <f>IF(B665="","",IFERROR(VLOOKUP(B665,Projeqtor_Activity_List_Export!$A$2:$B$1001,2,FALSE),""))</f>
        <v/>
      </c>
      <c r="B665" s="37" t="str">
        <f t="shared" si="32"/>
        <v/>
      </c>
      <c r="C665" s="37">
        <f t="shared" si="30"/>
        <v>0</v>
      </c>
      <c r="D665" s="29">
        <f t="shared" si="31"/>
        <v>0</v>
      </c>
      <c r="E665" s="31"/>
      <c r="F665" s="31"/>
      <c r="G665" s="31"/>
      <c r="H665" s="31"/>
      <c r="I665" s="31"/>
      <c r="J665" s="31"/>
      <c r="K665" s="31"/>
    </row>
    <row r="666" spans="1:11">
      <c r="A666" s="28" t="str">
        <f>IF(B666="","",IFERROR(VLOOKUP(B666,Projeqtor_Activity_List_Export!$A$2:$B$1001,2,FALSE),""))</f>
        <v/>
      </c>
      <c r="B666" s="37" t="str">
        <f t="shared" si="32"/>
        <v/>
      </c>
      <c r="C666" s="37">
        <f t="shared" si="30"/>
        <v>0</v>
      </c>
      <c r="D666" s="29">
        <f t="shared" si="31"/>
        <v>0</v>
      </c>
      <c r="E666" s="31"/>
      <c r="F666" s="31"/>
      <c r="G666" s="31"/>
      <c r="H666" s="31"/>
      <c r="I666" s="31"/>
      <c r="J666" s="31"/>
      <c r="K666" s="31"/>
    </row>
    <row r="667" spans="1:11">
      <c r="A667" s="28" t="str">
        <f>IF(B667="","",IFERROR(VLOOKUP(B667,Projeqtor_Activity_List_Export!$A$2:$B$1001,2,FALSE),""))</f>
        <v/>
      </c>
      <c r="B667" s="37" t="str">
        <f t="shared" si="32"/>
        <v/>
      </c>
      <c r="C667" s="37">
        <f t="shared" si="30"/>
        <v>0</v>
      </c>
      <c r="D667" s="29">
        <f t="shared" si="31"/>
        <v>0</v>
      </c>
      <c r="E667" s="31"/>
      <c r="F667" s="31"/>
      <c r="G667" s="31"/>
      <c r="H667" s="31"/>
      <c r="I667" s="31"/>
      <c r="J667" s="31"/>
      <c r="K667" s="31"/>
    </row>
    <row r="668" spans="1:11">
      <c r="A668" s="28" t="str">
        <f>IF(B668="","",IFERROR(VLOOKUP(B668,Projeqtor_Activity_List_Export!$A$2:$B$1001,2,FALSE),""))</f>
        <v/>
      </c>
      <c r="B668" s="37" t="str">
        <f t="shared" si="32"/>
        <v/>
      </c>
      <c r="C668" s="37">
        <f t="shared" si="30"/>
        <v>0</v>
      </c>
      <c r="D668" s="29">
        <f t="shared" si="31"/>
        <v>0</v>
      </c>
      <c r="E668" s="31"/>
      <c r="F668" s="31"/>
      <c r="G668" s="31"/>
      <c r="H668" s="31"/>
      <c r="I668" s="31"/>
      <c r="J668" s="31"/>
      <c r="K668" s="31"/>
    </row>
    <row r="669" spans="1:11">
      <c r="A669" s="28" t="str">
        <f>IF(B669="","",IFERROR(VLOOKUP(B669,Projeqtor_Activity_List_Export!$A$2:$B$1001,2,FALSE),""))</f>
        <v/>
      </c>
      <c r="B669" s="37" t="str">
        <f t="shared" si="32"/>
        <v/>
      </c>
      <c r="C669" s="37">
        <f t="shared" si="30"/>
        <v>0</v>
      </c>
      <c r="D669" s="29">
        <f t="shared" si="31"/>
        <v>0</v>
      </c>
      <c r="E669" s="31"/>
      <c r="F669" s="31"/>
      <c r="G669" s="31"/>
      <c r="H669" s="31"/>
      <c r="I669" s="31"/>
      <c r="J669" s="31"/>
      <c r="K669" s="31"/>
    </row>
    <row r="670" spans="1:11">
      <c r="A670" s="28" t="str">
        <f>IF(B670="","",IFERROR(VLOOKUP(B670,Projeqtor_Activity_List_Export!$A$2:$B$1001,2,FALSE),""))</f>
        <v/>
      </c>
      <c r="B670" s="37" t="str">
        <f t="shared" si="32"/>
        <v/>
      </c>
      <c r="C670" s="37">
        <f t="shared" si="30"/>
        <v>0</v>
      </c>
      <c r="D670" s="29">
        <f t="shared" si="31"/>
        <v>0</v>
      </c>
      <c r="E670" s="31"/>
      <c r="F670" s="31"/>
      <c r="G670" s="31"/>
      <c r="H670" s="31"/>
      <c r="I670" s="31"/>
      <c r="J670" s="31"/>
      <c r="K670" s="31"/>
    </row>
    <row r="671" spans="1:11">
      <c r="A671" s="28" t="str">
        <f>IF(B671="","",IFERROR(VLOOKUP(B671,Projeqtor_Activity_List_Export!$A$2:$B$1001,2,FALSE),""))</f>
        <v/>
      </c>
      <c r="B671" s="37" t="str">
        <f t="shared" si="32"/>
        <v/>
      </c>
      <c r="C671" s="37">
        <f t="shared" si="30"/>
        <v>0</v>
      </c>
      <c r="D671" s="29">
        <f t="shared" si="31"/>
        <v>0</v>
      </c>
      <c r="E671" s="31"/>
      <c r="F671" s="31"/>
      <c r="G671" s="31"/>
      <c r="H671" s="31"/>
      <c r="I671" s="31"/>
      <c r="J671" s="31"/>
      <c r="K671" s="31"/>
    </row>
    <row r="672" spans="1:11">
      <c r="A672" s="28" t="str">
        <f>IF(B672="","",IFERROR(VLOOKUP(B672,Projeqtor_Activity_List_Export!$A$2:$B$1001,2,FALSE),""))</f>
        <v/>
      </c>
      <c r="B672" s="37" t="str">
        <f t="shared" si="32"/>
        <v/>
      </c>
      <c r="C672" s="37">
        <f t="shared" si="30"/>
        <v>0</v>
      </c>
      <c r="D672" s="29">
        <f t="shared" si="31"/>
        <v>0</v>
      </c>
      <c r="E672" s="31"/>
      <c r="F672" s="31"/>
      <c r="G672" s="31"/>
      <c r="H672" s="31"/>
      <c r="I672" s="31"/>
      <c r="J672" s="31"/>
      <c r="K672" s="31"/>
    </row>
    <row r="673" spans="1:11">
      <c r="A673" s="28" t="str">
        <f>IF(B673="","",IFERROR(VLOOKUP(B673,Projeqtor_Activity_List_Export!$A$2:$B$1001,2,FALSE),""))</f>
        <v/>
      </c>
      <c r="B673" s="37" t="str">
        <f t="shared" si="32"/>
        <v/>
      </c>
      <c r="C673" s="37">
        <f t="shared" si="30"/>
        <v>0</v>
      </c>
      <c r="D673" s="29">
        <f t="shared" si="31"/>
        <v>0</v>
      </c>
      <c r="E673" s="31"/>
      <c r="F673" s="31"/>
      <c r="G673" s="31"/>
      <c r="H673" s="31"/>
      <c r="I673" s="31"/>
      <c r="J673" s="31"/>
      <c r="K673" s="31"/>
    </row>
    <row r="674" spans="1:11">
      <c r="A674" s="28" t="str">
        <f>IF(B674="","",IFERROR(VLOOKUP(B674,Projeqtor_Activity_List_Export!$A$2:$B$1001,2,FALSE),""))</f>
        <v/>
      </c>
      <c r="B674" s="37" t="str">
        <f t="shared" si="32"/>
        <v/>
      </c>
      <c r="C674" s="37">
        <f t="shared" si="30"/>
        <v>0</v>
      </c>
      <c r="D674" s="29">
        <f t="shared" si="31"/>
        <v>0</v>
      </c>
      <c r="E674" s="31"/>
      <c r="F674" s="31"/>
      <c r="G674" s="31"/>
      <c r="H674" s="31"/>
      <c r="I674" s="31"/>
      <c r="J674" s="31"/>
      <c r="K674" s="31"/>
    </row>
    <row r="675" spans="1:11">
      <c r="A675" s="28" t="str">
        <f>IF(B675="","",IFERROR(VLOOKUP(B675,Projeqtor_Activity_List_Export!$A$2:$B$1001,2,FALSE),""))</f>
        <v/>
      </c>
      <c r="B675" s="37" t="str">
        <f t="shared" si="32"/>
        <v/>
      </c>
      <c r="C675" s="37">
        <f t="shared" si="30"/>
        <v>0</v>
      </c>
      <c r="D675" s="29">
        <f t="shared" si="31"/>
        <v>0</v>
      </c>
      <c r="E675" s="31"/>
      <c r="F675" s="31"/>
      <c r="G675" s="31"/>
      <c r="H675" s="31"/>
      <c r="I675" s="31"/>
      <c r="J675" s="31"/>
      <c r="K675" s="31"/>
    </row>
    <row r="676" spans="1:11">
      <c r="A676" s="28" t="str">
        <f>IF(B676="","",IFERROR(VLOOKUP(B676,Projeqtor_Activity_List_Export!$A$2:$B$1001,2,FALSE),""))</f>
        <v/>
      </c>
      <c r="B676" s="37" t="str">
        <f t="shared" si="32"/>
        <v/>
      </c>
      <c r="C676" s="37">
        <f t="shared" si="30"/>
        <v>0</v>
      </c>
      <c r="D676" s="29">
        <f t="shared" si="31"/>
        <v>0</v>
      </c>
      <c r="E676" s="31"/>
      <c r="F676" s="31"/>
      <c r="G676" s="31"/>
      <c r="H676" s="31"/>
      <c r="I676" s="31"/>
      <c r="J676" s="31"/>
      <c r="K676" s="31"/>
    </row>
    <row r="677" spans="1:11">
      <c r="A677" s="28" t="str">
        <f>IF(B677="","",IFERROR(VLOOKUP(B677,Projeqtor_Activity_List_Export!$A$2:$B$1001,2,FALSE),""))</f>
        <v/>
      </c>
      <c r="B677" s="37" t="str">
        <f t="shared" si="32"/>
        <v/>
      </c>
      <c r="C677" s="37">
        <f t="shared" si="30"/>
        <v>0</v>
      </c>
      <c r="D677" s="29">
        <f t="shared" si="31"/>
        <v>0</v>
      </c>
      <c r="E677" s="31"/>
      <c r="F677" s="31"/>
      <c r="G677" s="31"/>
      <c r="H677" s="31"/>
      <c r="I677" s="31"/>
      <c r="J677" s="31"/>
      <c r="K677" s="31"/>
    </row>
    <row r="678" spans="1:11">
      <c r="A678" s="28" t="str">
        <f>IF(B678="","",IFERROR(VLOOKUP(B678,Projeqtor_Activity_List_Export!$A$2:$B$1001,2,FALSE),""))</f>
        <v/>
      </c>
      <c r="B678" s="37" t="str">
        <f t="shared" si="32"/>
        <v/>
      </c>
      <c r="C678" s="37">
        <f t="shared" si="30"/>
        <v>0</v>
      </c>
      <c r="D678" s="29">
        <f t="shared" si="31"/>
        <v>0</v>
      </c>
      <c r="E678" s="31"/>
      <c r="F678" s="31"/>
      <c r="G678" s="31"/>
      <c r="H678" s="31"/>
      <c r="I678" s="31"/>
      <c r="J678" s="31"/>
      <c r="K678" s="31"/>
    </row>
    <row r="679" spans="1:11">
      <c r="A679" s="28" t="str">
        <f>IF(B679="","",IFERROR(VLOOKUP(B679,Projeqtor_Activity_List_Export!$A$2:$B$1001,2,FALSE),""))</f>
        <v/>
      </c>
      <c r="B679" s="37" t="str">
        <f t="shared" si="32"/>
        <v/>
      </c>
      <c r="C679" s="37">
        <f t="shared" si="30"/>
        <v>0</v>
      </c>
      <c r="D679" s="29">
        <f t="shared" si="31"/>
        <v>0</v>
      </c>
      <c r="E679" s="31"/>
      <c r="F679" s="31"/>
      <c r="G679" s="31"/>
      <c r="H679" s="31"/>
      <c r="I679" s="31"/>
      <c r="J679" s="31"/>
      <c r="K679" s="31"/>
    </row>
    <row r="680" spans="1:11">
      <c r="A680" s="28" t="str">
        <f>IF(B680="","",IFERROR(VLOOKUP(B680,Projeqtor_Activity_List_Export!$A$2:$B$1001,2,FALSE),""))</f>
        <v/>
      </c>
      <c r="B680" s="37" t="str">
        <f t="shared" si="32"/>
        <v/>
      </c>
      <c r="C680" s="37">
        <f t="shared" si="30"/>
        <v>0</v>
      </c>
      <c r="D680" s="29">
        <f t="shared" si="31"/>
        <v>0</v>
      </c>
      <c r="E680" s="31"/>
      <c r="F680" s="31"/>
      <c r="G680" s="31"/>
      <c r="H680" s="31"/>
      <c r="I680" s="31"/>
      <c r="J680" s="31"/>
      <c r="K680" s="31"/>
    </row>
    <row r="681" spans="1:11">
      <c r="A681" s="28" t="str">
        <f>IF(B681="","",IFERROR(VLOOKUP(B681,Projeqtor_Activity_List_Export!$A$2:$B$1001,2,FALSE),""))</f>
        <v/>
      </c>
      <c r="B681" s="37" t="str">
        <f t="shared" si="32"/>
        <v/>
      </c>
      <c r="C681" s="37">
        <f t="shared" si="30"/>
        <v>0</v>
      </c>
      <c r="D681" s="29">
        <f t="shared" si="31"/>
        <v>0</v>
      </c>
      <c r="E681" s="31"/>
      <c r="F681" s="31"/>
      <c r="G681" s="31"/>
      <c r="H681" s="31"/>
      <c r="I681" s="31"/>
      <c r="J681" s="31"/>
      <c r="K681" s="31"/>
    </row>
    <row r="682" spans="1:11">
      <c r="A682" s="28" t="str">
        <f>IF(B682="","",IFERROR(VLOOKUP(B682,Projeqtor_Activity_List_Export!$A$2:$B$1001,2,FALSE),""))</f>
        <v/>
      </c>
      <c r="B682" s="37" t="str">
        <f t="shared" si="32"/>
        <v/>
      </c>
      <c r="C682" s="37">
        <f t="shared" si="30"/>
        <v>0</v>
      </c>
      <c r="D682" s="29">
        <f t="shared" si="31"/>
        <v>0</v>
      </c>
      <c r="E682" s="31"/>
      <c r="F682" s="31"/>
      <c r="G682" s="31"/>
      <c r="H682" s="31"/>
      <c r="I682" s="31"/>
      <c r="J682" s="31"/>
      <c r="K682" s="31"/>
    </row>
    <row r="683" spans="1:11">
      <c r="A683" s="28" t="str">
        <f>IF(B683="","",IFERROR(VLOOKUP(B683,Projeqtor_Activity_List_Export!$A$2:$B$1001,2,FALSE),""))</f>
        <v/>
      </c>
      <c r="B683" s="37" t="str">
        <f t="shared" si="32"/>
        <v/>
      </c>
      <c r="C683" s="37">
        <f t="shared" si="30"/>
        <v>0</v>
      </c>
      <c r="D683" s="29">
        <f t="shared" si="31"/>
        <v>0</v>
      </c>
      <c r="E683" s="31"/>
      <c r="F683" s="31"/>
      <c r="G683" s="31"/>
      <c r="H683" s="31"/>
      <c r="I683" s="31"/>
      <c r="J683" s="31"/>
      <c r="K683" s="31"/>
    </row>
    <row r="684" spans="1:11">
      <c r="A684" s="28" t="str">
        <f>IF(B684="","",IFERROR(VLOOKUP(B684,Projeqtor_Activity_List_Export!$A$2:$B$1001,2,FALSE),""))</f>
        <v/>
      </c>
      <c r="B684" s="37" t="str">
        <f t="shared" si="32"/>
        <v/>
      </c>
      <c r="C684" s="37">
        <f t="shared" si="30"/>
        <v>0</v>
      </c>
      <c r="D684" s="29">
        <f t="shared" si="31"/>
        <v>0</v>
      </c>
      <c r="E684" s="31"/>
      <c r="F684" s="31"/>
      <c r="G684" s="31"/>
      <c r="H684" s="31"/>
      <c r="I684" s="31"/>
      <c r="J684" s="31"/>
      <c r="K684" s="31"/>
    </row>
    <row r="685" spans="1:11">
      <c r="A685" s="28" t="str">
        <f>IF(B685="","",IFERROR(VLOOKUP(B685,Projeqtor_Activity_List_Export!$A$2:$B$1001,2,FALSE),""))</f>
        <v/>
      </c>
      <c r="B685" s="37" t="str">
        <f t="shared" si="32"/>
        <v/>
      </c>
      <c r="C685" s="37">
        <f t="shared" si="30"/>
        <v>0</v>
      </c>
      <c r="D685" s="29">
        <f t="shared" si="31"/>
        <v>0</v>
      </c>
      <c r="E685" s="31"/>
      <c r="F685" s="31"/>
      <c r="G685" s="31"/>
      <c r="H685" s="31"/>
      <c r="I685" s="31"/>
      <c r="J685" s="31"/>
      <c r="K685" s="31"/>
    </row>
    <row r="686" spans="1:11">
      <c r="A686" s="28" t="str">
        <f>IF(B686="","",IFERROR(VLOOKUP(B686,Projeqtor_Activity_List_Export!$A$2:$B$1001,2,FALSE),""))</f>
        <v/>
      </c>
      <c r="B686" s="37" t="str">
        <f t="shared" si="32"/>
        <v/>
      </c>
      <c r="C686" s="37">
        <f t="shared" si="30"/>
        <v>0</v>
      </c>
      <c r="D686" s="29">
        <f t="shared" si="31"/>
        <v>0</v>
      </c>
      <c r="E686" s="31"/>
      <c r="F686" s="31"/>
      <c r="G686" s="31"/>
      <c r="H686" s="31"/>
      <c r="I686" s="31"/>
      <c r="J686" s="31"/>
      <c r="K686" s="31"/>
    </row>
    <row r="687" spans="1:11">
      <c r="A687" s="28" t="str">
        <f>IF(B687="","",IFERROR(VLOOKUP(B687,Projeqtor_Activity_List_Export!$A$2:$B$1001,2,FALSE),""))</f>
        <v/>
      </c>
      <c r="B687" s="37" t="str">
        <f t="shared" si="32"/>
        <v/>
      </c>
      <c r="C687" s="37">
        <f t="shared" si="30"/>
        <v>0</v>
      </c>
      <c r="D687" s="29">
        <f t="shared" si="31"/>
        <v>0</v>
      </c>
      <c r="E687" s="31"/>
      <c r="F687" s="31"/>
      <c r="G687" s="31"/>
      <c r="H687" s="31"/>
      <c r="I687" s="31"/>
      <c r="J687" s="31"/>
      <c r="K687" s="31"/>
    </row>
    <row r="688" spans="1:11">
      <c r="A688" s="28" t="str">
        <f>IF(B688="","",IFERROR(VLOOKUP(B688,Projeqtor_Activity_List_Export!$A$2:$B$1001,2,FALSE),""))</f>
        <v/>
      </c>
      <c r="B688" s="37" t="str">
        <f t="shared" si="32"/>
        <v/>
      </c>
      <c r="C688" s="37">
        <f t="shared" si="30"/>
        <v>0</v>
      </c>
      <c r="D688" s="29">
        <f t="shared" si="31"/>
        <v>0</v>
      </c>
      <c r="E688" s="31"/>
      <c r="F688" s="31"/>
      <c r="G688" s="31"/>
      <c r="H688" s="31"/>
      <c r="I688" s="31"/>
      <c r="J688" s="31"/>
      <c r="K688" s="31"/>
    </row>
    <row r="689" spans="1:11">
      <c r="A689" s="28" t="str">
        <f>IF(B689="","",IFERROR(VLOOKUP(B689,Projeqtor_Activity_List_Export!$A$2:$B$1001,2,FALSE),""))</f>
        <v/>
      </c>
      <c r="B689" s="37" t="str">
        <f t="shared" si="32"/>
        <v/>
      </c>
      <c r="C689" s="37">
        <f t="shared" si="30"/>
        <v>0</v>
      </c>
      <c r="D689" s="29">
        <f t="shared" si="31"/>
        <v>0</v>
      </c>
      <c r="E689" s="31"/>
      <c r="F689" s="31"/>
      <c r="G689" s="31"/>
      <c r="H689" s="31"/>
      <c r="I689" s="31"/>
      <c r="J689" s="31"/>
      <c r="K689" s="31"/>
    </row>
    <row r="690" spans="1:11">
      <c r="A690" s="28" t="str">
        <f>IF(B690="","",IFERROR(VLOOKUP(B690,Projeqtor_Activity_List_Export!$A$2:$B$1001,2,FALSE),""))</f>
        <v/>
      </c>
      <c r="B690" s="37" t="str">
        <f t="shared" si="32"/>
        <v/>
      </c>
      <c r="C690" s="37">
        <f t="shared" si="30"/>
        <v>0</v>
      </c>
      <c r="D690" s="29">
        <f t="shared" si="31"/>
        <v>0</v>
      </c>
      <c r="E690" s="31"/>
      <c r="F690" s="31"/>
      <c r="G690" s="31"/>
      <c r="H690" s="31"/>
      <c r="I690" s="31"/>
      <c r="J690" s="31"/>
      <c r="K690" s="31"/>
    </row>
    <row r="691" spans="1:11">
      <c r="A691" s="28" t="str">
        <f>IF(B691="","",IFERROR(VLOOKUP(B691,Projeqtor_Activity_List_Export!$A$2:$B$1001,2,FALSE),""))</f>
        <v/>
      </c>
      <c r="B691" s="37" t="str">
        <f t="shared" si="32"/>
        <v/>
      </c>
      <c r="C691" s="37">
        <f t="shared" si="30"/>
        <v>0</v>
      </c>
      <c r="D691" s="29">
        <f t="shared" si="31"/>
        <v>0</v>
      </c>
      <c r="E691" s="31"/>
      <c r="F691" s="31"/>
      <c r="G691" s="31"/>
      <c r="H691" s="31"/>
      <c r="I691" s="31"/>
      <c r="J691" s="31"/>
      <c r="K691" s="31"/>
    </row>
    <row r="692" spans="1:11">
      <c r="A692" s="28" t="str">
        <f>IF(B692="","",IFERROR(VLOOKUP(B692,Projeqtor_Activity_List_Export!$A$2:$B$1001,2,FALSE),""))</f>
        <v/>
      </c>
      <c r="B692" s="37" t="str">
        <f t="shared" si="32"/>
        <v/>
      </c>
      <c r="C692" s="37">
        <f t="shared" si="30"/>
        <v>0</v>
      </c>
      <c r="D692" s="29">
        <f t="shared" si="31"/>
        <v>0</v>
      </c>
      <c r="E692" s="31"/>
      <c r="F692" s="31"/>
      <c r="G692" s="31"/>
      <c r="H692" s="31"/>
      <c r="I692" s="31"/>
      <c r="J692" s="31"/>
      <c r="K692" s="31"/>
    </row>
    <row r="693" spans="1:11">
      <c r="A693" s="28" t="str">
        <f>IF(B693="","",IFERROR(VLOOKUP(B693,Projeqtor_Activity_List_Export!$A$2:$B$1001,2,FALSE),""))</f>
        <v/>
      </c>
      <c r="B693" s="37" t="str">
        <f t="shared" si="32"/>
        <v/>
      </c>
      <c r="C693" s="37">
        <f t="shared" si="30"/>
        <v>0</v>
      </c>
      <c r="D693" s="29">
        <f t="shared" si="31"/>
        <v>0</v>
      </c>
      <c r="E693" s="31"/>
      <c r="F693" s="31"/>
      <c r="G693" s="31"/>
      <c r="H693" s="31"/>
      <c r="I693" s="31"/>
      <c r="J693" s="31"/>
      <c r="K693" s="31"/>
    </row>
    <row r="694" spans="1:11">
      <c r="A694" s="28" t="str">
        <f>IF(B694="","",IFERROR(VLOOKUP(B694,Projeqtor_Activity_List_Export!$A$2:$B$1001,2,FALSE),""))</f>
        <v/>
      </c>
      <c r="B694" s="37" t="str">
        <f t="shared" si="32"/>
        <v/>
      </c>
      <c r="C694" s="37">
        <f t="shared" si="30"/>
        <v>0</v>
      </c>
      <c r="D694" s="29">
        <f t="shared" si="31"/>
        <v>0</v>
      </c>
      <c r="E694" s="31"/>
      <c r="F694" s="31"/>
      <c r="G694" s="31"/>
      <c r="H694" s="31"/>
      <c r="I694" s="31"/>
      <c r="J694" s="31"/>
      <c r="K694" s="31"/>
    </row>
    <row r="695" spans="1:11">
      <c r="A695" s="28" t="str">
        <f>IF(B695="","",IFERROR(VLOOKUP(B695,Projeqtor_Activity_List_Export!$A$2:$B$1001,2,FALSE),""))</f>
        <v/>
      </c>
      <c r="B695" s="37" t="str">
        <f t="shared" si="32"/>
        <v/>
      </c>
      <c r="C695" s="37">
        <f t="shared" si="30"/>
        <v>0</v>
      </c>
      <c r="D695" s="29">
        <f t="shared" si="31"/>
        <v>0</v>
      </c>
      <c r="E695" s="31"/>
      <c r="F695" s="31"/>
      <c r="G695" s="31"/>
      <c r="H695" s="31"/>
      <c r="I695" s="31"/>
      <c r="J695" s="31"/>
      <c r="K695" s="31"/>
    </row>
    <row r="696" spans="1:11">
      <c r="A696" s="28" t="str">
        <f>IF(B696="","",IFERROR(VLOOKUP(B696,Projeqtor_Activity_List_Export!$A$2:$B$1001,2,FALSE),""))</f>
        <v/>
      </c>
      <c r="B696" s="37" t="str">
        <f t="shared" si="32"/>
        <v/>
      </c>
      <c r="C696" s="37">
        <f t="shared" si="30"/>
        <v>0</v>
      </c>
      <c r="D696" s="29">
        <f t="shared" si="31"/>
        <v>0</v>
      </c>
      <c r="E696" s="31"/>
      <c r="F696" s="31"/>
      <c r="G696" s="31"/>
      <c r="H696" s="31"/>
      <c r="I696" s="31"/>
      <c r="J696" s="31"/>
      <c r="K696" s="31"/>
    </row>
    <row r="697" spans="1:11">
      <c r="A697" s="28" t="str">
        <f>IF(B697="","",IFERROR(VLOOKUP(B697,Projeqtor_Activity_List_Export!$A$2:$B$1001,2,FALSE),""))</f>
        <v/>
      </c>
      <c r="B697" s="37" t="str">
        <f t="shared" si="32"/>
        <v/>
      </c>
      <c r="C697" s="37">
        <f t="shared" si="30"/>
        <v>0</v>
      </c>
      <c r="D697" s="29">
        <f t="shared" si="31"/>
        <v>0</v>
      </c>
      <c r="E697" s="31"/>
      <c r="F697" s="31"/>
      <c r="G697" s="31"/>
      <c r="H697" s="31"/>
      <c r="I697" s="31"/>
      <c r="J697" s="31"/>
      <c r="K697" s="31"/>
    </row>
    <row r="698" spans="1:11">
      <c r="A698" s="28" t="str">
        <f>IF(B698="","",IFERROR(VLOOKUP(B698,Projeqtor_Activity_List_Export!$A$2:$B$1001,2,FALSE),""))</f>
        <v/>
      </c>
      <c r="B698" s="37" t="str">
        <f t="shared" si="32"/>
        <v/>
      </c>
      <c r="C698" s="37">
        <f t="shared" si="30"/>
        <v>0</v>
      </c>
      <c r="D698" s="29">
        <f t="shared" si="31"/>
        <v>0</v>
      </c>
      <c r="E698" s="31"/>
      <c r="F698" s="31"/>
      <c r="G698" s="31"/>
      <c r="H698" s="31"/>
      <c r="I698" s="31"/>
      <c r="J698" s="31"/>
      <c r="K698" s="31"/>
    </row>
    <row r="699" spans="1:11">
      <c r="A699" s="28" t="str">
        <f>IF(B699="","",IFERROR(VLOOKUP(B699,Projeqtor_Activity_List_Export!$A$2:$B$1001,2,FALSE),""))</f>
        <v/>
      </c>
      <c r="B699" s="37" t="str">
        <f t="shared" si="32"/>
        <v/>
      </c>
      <c r="C699" s="37">
        <f t="shared" si="30"/>
        <v>0</v>
      </c>
      <c r="D699" s="29">
        <f t="shared" si="31"/>
        <v>0</v>
      </c>
      <c r="E699" s="31"/>
      <c r="F699" s="31"/>
      <c r="G699" s="31"/>
      <c r="H699" s="31"/>
      <c r="I699" s="31"/>
      <c r="J699" s="31"/>
      <c r="K699" s="31"/>
    </row>
    <row r="700" spans="1:11">
      <c r="A700" s="28" t="str">
        <f>IF(B700="","",IFERROR(VLOOKUP(B700,Projeqtor_Activity_List_Export!$A$2:$B$1001,2,FALSE),""))</f>
        <v/>
      </c>
      <c r="B700" s="37" t="str">
        <f t="shared" si="32"/>
        <v/>
      </c>
      <c r="C700" s="37">
        <f t="shared" si="30"/>
        <v>0</v>
      </c>
      <c r="D700" s="29">
        <f t="shared" si="31"/>
        <v>0</v>
      </c>
      <c r="E700" s="31"/>
      <c r="F700" s="31"/>
      <c r="G700" s="31"/>
      <c r="H700" s="31"/>
      <c r="I700" s="31"/>
      <c r="J700" s="31"/>
      <c r="K700" s="31"/>
    </row>
    <row r="701" spans="1:11">
      <c r="A701" s="28" t="str">
        <f>IF(B701="","",IFERROR(VLOOKUP(B701,Projeqtor_Activity_List_Export!$A$2:$B$1001,2,FALSE),""))</f>
        <v/>
      </c>
      <c r="B701" s="37" t="str">
        <f t="shared" si="32"/>
        <v/>
      </c>
      <c r="C701" s="37">
        <f t="shared" si="30"/>
        <v>0</v>
      </c>
      <c r="D701" s="29">
        <f t="shared" si="31"/>
        <v>0</v>
      </c>
      <c r="E701" s="31"/>
      <c r="F701" s="31"/>
      <c r="G701" s="31"/>
      <c r="H701" s="31"/>
      <c r="I701" s="31"/>
      <c r="J701" s="31"/>
      <c r="K701" s="31"/>
    </row>
    <row r="702" spans="1:11">
      <c r="A702" s="28" t="str">
        <f>IF(B702="","",IFERROR(VLOOKUP(B702,Projeqtor_Activity_List_Export!$A$2:$B$1001,2,FALSE),""))</f>
        <v/>
      </c>
      <c r="B702" s="37" t="str">
        <f t="shared" si="32"/>
        <v/>
      </c>
      <c r="C702" s="37">
        <f t="shared" si="30"/>
        <v>0</v>
      </c>
      <c r="D702" s="29">
        <f t="shared" si="31"/>
        <v>0</v>
      </c>
      <c r="E702" s="31"/>
      <c r="F702" s="31"/>
      <c r="G702" s="31"/>
      <c r="H702" s="31"/>
      <c r="I702" s="31"/>
      <c r="J702" s="31"/>
      <c r="K702" s="31"/>
    </row>
    <row r="703" spans="1:11">
      <c r="A703" s="28" t="str">
        <f>IF(B703="","",IFERROR(VLOOKUP(B703,Projeqtor_Activity_List_Export!$A$2:$B$1001,2,FALSE),""))</f>
        <v/>
      </c>
      <c r="B703" s="37" t="str">
        <f t="shared" si="32"/>
        <v/>
      </c>
      <c r="C703" s="37">
        <f t="shared" si="30"/>
        <v>0</v>
      </c>
      <c r="D703" s="29">
        <f t="shared" si="31"/>
        <v>0</v>
      </c>
      <c r="E703" s="31"/>
      <c r="F703" s="31"/>
      <c r="G703" s="31"/>
      <c r="H703" s="31"/>
      <c r="I703" s="31"/>
      <c r="J703" s="31"/>
      <c r="K703" s="31"/>
    </row>
    <row r="704" spans="1:11">
      <c r="A704" s="28" t="str">
        <f>IF(B704="","",IFERROR(VLOOKUP(B704,Projeqtor_Activity_List_Export!$A$2:$B$1001,2,FALSE),""))</f>
        <v/>
      </c>
      <c r="B704" s="37" t="str">
        <f t="shared" si="32"/>
        <v/>
      </c>
      <c r="C704" s="37">
        <f t="shared" si="30"/>
        <v>0</v>
      </c>
      <c r="D704" s="29">
        <f t="shared" si="31"/>
        <v>0</v>
      </c>
      <c r="E704" s="31"/>
      <c r="F704" s="31"/>
      <c r="G704" s="31"/>
      <c r="H704" s="31"/>
      <c r="I704" s="31"/>
      <c r="J704" s="31"/>
      <c r="K704" s="31"/>
    </row>
    <row r="705" spans="1:11">
      <c r="A705" s="28" t="str">
        <f>IF(B705="","",IFERROR(VLOOKUP(B705,Projeqtor_Activity_List_Export!$A$2:$B$1001,2,FALSE),""))</f>
        <v/>
      </c>
      <c r="B705" s="37" t="str">
        <f t="shared" si="32"/>
        <v/>
      </c>
      <c r="C705" s="37">
        <f t="shared" si="30"/>
        <v>0</v>
      </c>
      <c r="D705" s="29">
        <f t="shared" si="31"/>
        <v>0</v>
      </c>
      <c r="E705" s="31"/>
      <c r="F705" s="31"/>
      <c r="G705" s="31"/>
      <c r="H705" s="31"/>
      <c r="I705" s="31"/>
      <c r="J705" s="31"/>
      <c r="K705" s="31"/>
    </row>
    <row r="706" spans="1:11">
      <c r="A706" s="28" t="str">
        <f>IF(B706="","",IFERROR(VLOOKUP(B706,Projeqtor_Activity_List_Export!$A$2:$B$1001,2,FALSE),""))</f>
        <v/>
      </c>
      <c r="B706" s="37" t="str">
        <f t="shared" si="32"/>
        <v/>
      </c>
      <c r="C706" s="37">
        <f t="shared" si="30"/>
        <v>0</v>
      </c>
      <c r="D706" s="29">
        <f t="shared" si="31"/>
        <v>0</v>
      </c>
      <c r="E706" s="31"/>
      <c r="F706" s="31"/>
      <c r="G706" s="31"/>
      <c r="H706" s="31"/>
      <c r="I706" s="31"/>
      <c r="J706" s="31"/>
      <c r="K706" s="31"/>
    </row>
    <row r="707" spans="1:11">
      <c r="A707" s="28" t="str">
        <f>IF(B707="","",IFERROR(VLOOKUP(B707,Projeqtor_Activity_List_Export!$A$2:$B$1001,2,FALSE),""))</f>
        <v/>
      </c>
      <c r="B707" s="37" t="str">
        <f t="shared" si="32"/>
        <v/>
      </c>
      <c r="C707" s="37">
        <f t="shared" ref="C707:C770" si="33">IF(B707="",0,IF(LEN(B707)&gt;100,1,0))</f>
        <v>0</v>
      </c>
      <c r="D707" s="29">
        <f t="shared" ref="D707:D770" si="34">IF(B707="",0,IF(COUNTIF($B$2:$B$1001,B707)&gt;1,1,0))</f>
        <v>0</v>
      </c>
      <c r="E707" s="31"/>
      <c r="F707" s="31"/>
      <c r="G707" s="31"/>
      <c r="H707" s="31"/>
      <c r="I707" s="31"/>
      <c r="J707" s="31"/>
      <c r="K707" s="31"/>
    </row>
    <row r="708" spans="1:11">
      <c r="A708" s="28" t="str">
        <f>IF(B708="","",IFERROR(VLOOKUP(B708,Projeqtor_Activity_List_Export!$A$2:$B$1001,2,FALSE),""))</f>
        <v/>
      </c>
      <c r="B708" s="37" t="str">
        <f t="shared" si="32"/>
        <v/>
      </c>
      <c r="C708" s="37">
        <f t="shared" si="33"/>
        <v>0</v>
      </c>
      <c r="D708" s="29">
        <f t="shared" si="34"/>
        <v>0</v>
      </c>
      <c r="E708" s="31"/>
      <c r="F708" s="31"/>
      <c r="G708" s="31"/>
      <c r="H708" s="31"/>
      <c r="I708" s="31"/>
      <c r="J708" s="31"/>
      <c r="K708" s="31"/>
    </row>
    <row r="709" spans="1:11">
      <c r="A709" s="28" t="str">
        <f>IF(B709="","",IFERROR(VLOOKUP(B709,Projeqtor_Activity_List_Export!$A$2:$B$1001,2,FALSE),""))</f>
        <v/>
      </c>
      <c r="B709" s="37" t="str">
        <f t="shared" ref="B709:B772" si="35">TRIM(F709)</f>
        <v/>
      </c>
      <c r="C709" s="37">
        <f t="shared" si="33"/>
        <v>0</v>
      </c>
      <c r="D709" s="29">
        <f t="shared" si="34"/>
        <v>0</v>
      </c>
      <c r="E709" s="31"/>
      <c r="F709" s="31"/>
      <c r="G709" s="31"/>
      <c r="H709" s="31"/>
      <c r="I709" s="31"/>
      <c r="J709" s="31"/>
      <c r="K709" s="31"/>
    </row>
    <row r="710" spans="1:11">
      <c r="A710" s="28" t="str">
        <f>IF(B710="","",IFERROR(VLOOKUP(B710,Projeqtor_Activity_List_Export!$A$2:$B$1001,2,FALSE),""))</f>
        <v/>
      </c>
      <c r="B710" s="37" t="str">
        <f t="shared" si="35"/>
        <v/>
      </c>
      <c r="C710" s="37">
        <f t="shared" si="33"/>
        <v>0</v>
      </c>
      <c r="D710" s="29">
        <f t="shared" si="34"/>
        <v>0</v>
      </c>
      <c r="E710" s="31"/>
      <c r="F710" s="31"/>
      <c r="G710" s="31"/>
      <c r="H710" s="31"/>
      <c r="I710" s="31"/>
      <c r="J710" s="31"/>
      <c r="K710" s="31"/>
    </row>
    <row r="711" spans="1:11">
      <c r="A711" s="28" t="str">
        <f>IF(B711="","",IFERROR(VLOOKUP(B711,Projeqtor_Activity_List_Export!$A$2:$B$1001,2,FALSE),""))</f>
        <v/>
      </c>
      <c r="B711" s="37" t="str">
        <f t="shared" si="35"/>
        <v/>
      </c>
      <c r="C711" s="37">
        <f t="shared" si="33"/>
        <v>0</v>
      </c>
      <c r="D711" s="29">
        <f t="shared" si="34"/>
        <v>0</v>
      </c>
      <c r="E711" s="31"/>
      <c r="F711" s="31"/>
      <c r="G711" s="31"/>
      <c r="H711" s="31"/>
      <c r="I711" s="31"/>
      <c r="J711" s="31"/>
      <c r="K711" s="31"/>
    </row>
    <row r="712" spans="1:11">
      <c r="A712" s="28" t="str">
        <f>IF(B712="","",IFERROR(VLOOKUP(B712,Projeqtor_Activity_List_Export!$A$2:$B$1001,2,FALSE),""))</f>
        <v/>
      </c>
      <c r="B712" s="37" t="str">
        <f t="shared" si="35"/>
        <v/>
      </c>
      <c r="C712" s="37">
        <f t="shared" si="33"/>
        <v>0</v>
      </c>
      <c r="D712" s="29">
        <f t="shared" si="34"/>
        <v>0</v>
      </c>
      <c r="E712" s="31"/>
      <c r="F712" s="31"/>
      <c r="G712" s="31"/>
      <c r="H712" s="31"/>
      <c r="I712" s="31"/>
      <c r="J712" s="31"/>
      <c r="K712" s="31"/>
    </row>
    <row r="713" spans="1:11">
      <c r="A713" s="28" t="str">
        <f>IF(B713="","",IFERROR(VLOOKUP(B713,Projeqtor_Activity_List_Export!$A$2:$B$1001,2,FALSE),""))</f>
        <v/>
      </c>
      <c r="B713" s="37" t="str">
        <f t="shared" si="35"/>
        <v/>
      </c>
      <c r="C713" s="37">
        <f t="shared" si="33"/>
        <v>0</v>
      </c>
      <c r="D713" s="29">
        <f t="shared" si="34"/>
        <v>0</v>
      </c>
      <c r="E713" s="31"/>
      <c r="F713" s="31"/>
      <c r="G713" s="31"/>
      <c r="H713" s="31"/>
      <c r="I713" s="31"/>
      <c r="J713" s="31"/>
      <c r="K713" s="31"/>
    </row>
    <row r="714" spans="1:11">
      <c r="A714" s="28" t="str">
        <f>IF(B714="","",IFERROR(VLOOKUP(B714,Projeqtor_Activity_List_Export!$A$2:$B$1001,2,FALSE),""))</f>
        <v/>
      </c>
      <c r="B714" s="37" t="str">
        <f t="shared" si="35"/>
        <v/>
      </c>
      <c r="C714" s="37">
        <f t="shared" si="33"/>
        <v>0</v>
      </c>
      <c r="D714" s="29">
        <f t="shared" si="34"/>
        <v>0</v>
      </c>
      <c r="E714" s="31"/>
      <c r="F714" s="31"/>
      <c r="G714" s="31"/>
      <c r="H714" s="31"/>
      <c r="I714" s="31"/>
      <c r="J714" s="31"/>
      <c r="K714" s="31"/>
    </row>
    <row r="715" spans="1:11">
      <c r="A715" s="28" t="str">
        <f>IF(B715="","",IFERROR(VLOOKUP(B715,Projeqtor_Activity_List_Export!$A$2:$B$1001,2,FALSE),""))</f>
        <v/>
      </c>
      <c r="B715" s="37" t="str">
        <f t="shared" si="35"/>
        <v/>
      </c>
      <c r="C715" s="37">
        <f t="shared" si="33"/>
        <v>0</v>
      </c>
      <c r="D715" s="29">
        <f t="shared" si="34"/>
        <v>0</v>
      </c>
      <c r="E715" s="31"/>
      <c r="F715" s="31"/>
      <c r="G715" s="31"/>
      <c r="H715" s="31"/>
      <c r="I715" s="31"/>
      <c r="J715" s="31"/>
      <c r="K715" s="31"/>
    </row>
    <row r="716" spans="1:11">
      <c r="A716" s="28" t="str">
        <f>IF(B716="","",IFERROR(VLOOKUP(B716,Projeqtor_Activity_List_Export!$A$2:$B$1001,2,FALSE),""))</f>
        <v/>
      </c>
      <c r="B716" s="37" t="str">
        <f t="shared" si="35"/>
        <v/>
      </c>
      <c r="C716" s="37">
        <f t="shared" si="33"/>
        <v>0</v>
      </c>
      <c r="D716" s="29">
        <f t="shared" si="34"/>
        <v>0</v>
      </c>
      <c r="E716" s="31"/>
      <c r="F716" s="31"/>
      <c r="G716" s="31"/>
      <c r="H716" s="31"/>
      <c r="I716" s="31"/>
      <c r="J716" s="31"/>
      <c r="K716" s="31"/>
    </row>
    <row r="717" spans="1:11">
      <c r="A717" s="28" t="str">
        <f>IF(B717="","",IFERROR(VLOOKUP(B717,Projeqtor_Activity_List_Export!$A$2:$B$1001,2,FALSE),""))</f>
        <v/>
      </c>
      <c r="B717" s="37" t="str">
        <f t="shared" si="35"/>
        <v/>
      </c>
      <c r="C717" s="37">
        <f t="shared" si="33"/>
        <v>0</v>
      </c>
      <c r="D717" s="29">
        <f t="shared" si="34"/>
        <v>0</v>
      </c>
      <c r="E717" s="31"/>
      <c r="F717" s="31"/>
      <c r="G717" s="31"/>
      <c r="H717" s="31"/>
      <c r="I717" s="31"/>
      <c r="J717" s="31"/>
      <c r="K717" s="31"/>
    </row>
    <row r="718" spans="1:11">
      <c r="A718" s="28" t="str">
        <f>IF(B718="","",IFERROR(VLOOKUP(B718,Projeqtor_Activity_List_Export!$A$2:$B$1001,2,FALSE),""))</f>
        <v/>
      </c>
      <c r="B718" s="37" t="str">
        <f t="shared" si="35"/>
        <v/>
      </c>
      <c r="C718" s="37">
        <f t="shared" si="33"/>
        <v>0</v>
      </c>
      <c r="D718" s="29">
        <f t="shared" si="34"/>
        <v>0</v>
      </c>
      <c r="E718" s="31"/>
      <c r="F718" s="31"/>
      <c r="G718" s="31"/>
      <c r="H718" s="31"/>
      <c r="I718" s="31"/>
      <c r="J718" s="31"/>
      <c r="K718" s="31"/>
    </row>
    <row r="719" spans="1:11">
      <c r="A719" s="28" t="str">
        <f>IF(B719="","",IFERROR(VLOOKUP(B719,Projeqtor_Activity_List_Export!$A$2:$B$1001,2,FALSE),""))</f>
        <v/>
      </c>
      <c r="B719" s="37" t="str">
        <f t="shared" si="35"/>
        <v/>
      </c>
      <c r="C719" s="37">
        <f t="shared" si="33"/>
        <v>0</v>
      </c>
      <c r="D719" s="29">
        <f t="shared" si="34"/>
        <v>0</v>
      </c>
      <c r="E719" s="31"/>
      <c r="F719" s="31"/>
      <c r="G719" s="31"/>
      <c r="H719" s="31"/>
      <c r="I719" s="31"/>
      <c r="J719" s="31"/>
      <c r="K719" s="31"/>
    </row>
    <row r="720" spans="1:11">
      <c r="A720" s="28" t="str">
        <f>IF(B720="","",IFERROR(VLOOKUP(B720,Projeqtor_Activity_List_Export!$A$2:$B$1001,2,FALSE),""))</f>
        <v/>
      </c>
      <c r="B720" s="37" t="str">
        <f t="shared" si="35"/>
        <v/>
      </c>
      <c r="C720" s="37">
        <f t="shared" si="33"/>
        <v>0</v>
      </c>
      <c r="D720" s="29">
        <f t="shared" si="34"/>
        <v>0</v>
      </c>
      <c r="E720" s="31"/>
      <c r="F720" s="31"/>
      <c r="G720" s="31"/>
      <c r="H720" s="31"/>
      <c r="I720" s="31"/>
      <c r="J720" s="31"/>
      <c r="K720" s="31"/>
    </row>
    <row r="721" spans="1:11">
      <c r="A721" s="28" t="str">
        <f>IF(B721="","",IFERROR(VLOOKUP(B721,Projeqtor_Activity_List_Export!$A$2:$B$1001,2,FALSE),""))</f>
        <v/>
      </c>
      <c r="B721" s="37" t="str">
        <f t="shared" si="35"/>
        <v/>
      </c>
      <c r="C721" s="37">
        <f t="shared" si="33"/>
        <v>0</v>
      </c>
      <c r="D721" s="29">
        <f t="shared" si="34"/>
        <v>0</v>
      </c>
      <c r="E721" s="31"/>
      <c r="F721" s="31"/>
      <c r="G721" s="31"/>
      <c r="H721" s="31"/>
      <c r="I721" s="31"/>
      <c r="J721" s="31"/>
      <c r="K721" s="31"/>
    </row>
    <row r="722" spans="1:11">
      <c r="A722" s="28" t="str">
        <f>IF(B722="","",IFERROR(VLOOKUP(B722,Projeqtor_Activity_List_Export!$A$2:$B$1001,2,FALSE),""))</f>
        <v/>
      </c>
      <c r="B722" s="37" t="str">
        <f t="shared" si="35"/>
        <v/>
      </c>
      <c r="C722" s="37">
        <f t="shared" si="33"/>
        <v>0</v>
      </c>
      <c r="D722" s="29">
        <f t="shared" si="34"/>
        <v>0</v>
      </c>
      <c r="E722" s="31"/>
      <c r="F722" s="31"/>
      <c r="G722" s="31"/>
      <c r="H722" s="31"/>
      <c r="I722" s="31"/>
      <c r="J722" s="31"/>
      <c r="K722" s="31"/>
    </row>
    <row r="723" spans="1:11">
      <c r="A723" s="28" t="str">
        <f>IF(B723="","",IFERROR(VLOOKUP(B723,Projeqtor_Activity_List_Export!$A$2:$B$1001,2,FALSE),""))</f>
        <v/>
      </c>
      <c r="B723" s="37" t="str">
        <f t="shared" si="35"/>
        <v/>
      </c>
      <c r="C723" s="37">
        <f t="shared" si="33"/>
        <v>0</v>
      </c>
      <c r="D723" s="29">
        <f t="shared" si="34"/>
        <v>0</v>
      </c>
      <c r="E723" s="31"/>
      <c r="F723" s="31"/>
      <c r="G723" s="31"/>
      <c r="H723" s="31"/>
      <c r="I723" s="31"/>
      <c r="J723" s="31"/>
      <c r="K723" s="31"/>
    </row>
    <row r="724" spans="1:11">
      <c r="A724" s="28" t="str">
        <f>IF(B724="","",IFERROR(VLOOKUP(B724,Projeqtor_Activity_List_Export!$A$2:$B$1001,2,FALSE),""))</f>
        <v/>
      </c>
      <c r="B724" s="37" t="str">
        <f t="shared" si="35"/>
        <v/>
      </c>
      <c r="C724" s="37">
        <f t="shared" si="33"/>
        <v>0</v>
      </c>
      <c r="D724" s="29">
        <f t="shared" si="34"/>
        <v>0</v>
      </c>
      <c r="E724" s="31"/>
      <c r="F724" s="31"/>
      <c r="G724" s="31"/>
      <c r="H724" s="31"/>
      <c r="I724" s="31"/>
      <c r="J724" s="31"/>
      <c r="K724" s="31"/>
    </row>
    <row r="725" spans="1:11">
      <c r="A725" s="28" t="str">
        <f>IF(B725="","",IFERROR(VLOOKUP(B725,Projeqtor_Activity_List_Export!$A$2:$B$1001,2,FALSE),""))</f>
        <v/>
      </c>
      <c r="B725" s="37" t="str">
        <f t="shared" si="35"/>
        <v/>
      </c>
      <c r="C725" s="37">
        <f t="shared" si="33"/>
        <v>0</v>
      </c>
      <c r="D725" s="29">
        <f t="shared" si="34"/>
        <v>0</v>
      </c>
      <c r="E725" s="31"/>
      <c r="F725" s="31"/>
      <c r="G725" s="31"/>
      <c r="H725" s="31"/>
      <c r="I725" s="31"/>
      <c r="J725" s="31"/>
      <c r="K725" s="31"/>
    </row>
    <row r="726" spans="1:11">
      <c r="A726" s="28" t="str">
        <f>IF(B726="","",IFERROR(VLOOKUP(B726,Projeqtor_Activity_List_Export!$A$2:$B$1001,2,FALSE),""))</f>
        <v/>
      </c>
      <c r="B726" s="37" t="str">
        <f t="shared" si="35"/>
        <v/>
      </c>
      <c r="C726" s="37">
        <f t="shared" si="33"/>
        <v>0</v>
      </c>
      <c r="D726" s="29">
        <f t="shared" si="34"/>
        <v>0</v>
      </c>
      <c r="E726" s="31"/>
      <c r="F726" s="31"/>
      <c r="G726" s="31"/>
      <c r="H726" s="31"/>
      <c r="I726" s="31"/>
      <c r="J726" s="31"/>
      <c r="K726" s="31"/>
    </row>
    <row r="727" spans="1:11">
      <c r="A727" s="28" t="str">
        <f>IF(B727="","",IFERROR(VLOOKUP(B727,Projeqtor_Activity_List_Export!$A$2:$B$1001,2,FALSE),""))</f>
        <v/>
      </c>
      <c r="B727" s="37" t="str">
        <f t="shared" si="35"/>
        <v/>
      </c>
      <c r="C727" s="37">
        <f t="shared" si="33"/>
        <v>0</v>
      </c>
      <c r="D727" s="29">
        <f t="shared" si="34"/>
        <v>0</v>
      </c>
      <c r="E727" s="31"/>
      <c r="F727" s="31"/>
      <c r="G727" s="31"/>
      <c r="H727" s="31"/>
      <c r="I727" s="31"/>
      <c r="J727" s="31"/>
      <c r="K727" s="31"/>
    </row>
    <row r="728" spans="1:11">
      <c r="A728" s="28" t="str">
        <f>IF(B728="","",IFERROR(VLOOKUP(B728,Projeqtor_Activity_List_Export!$A$2:$B$1001,2,FALSE),""))</f>
        <v/>
      </c>
      <c r="B728" s="37" t="str">
        <f t="shared" si="35"/>
        <v/>
      </c>
      <c r="C728" s="37">
        <f t="shared" si="33"/>
        <v>0</v>
      </c>
      <c r="D728" s="29">
        <f t="shared" si="34"/>
        <v>0</v>
      </c>
      <c r="E728" s="31"/>
      <c r="F728" s="31"/>
      <c r="G728" s="31"/>
      <c r="H728" s="31"/>
      <c r="I728" s="31"/>
      <c r="J728" s="31"/>
      <c r="K728" s="31"/>
    </row>
    <row r="729" spans="1:11">
      <c r="A729" s="28" t="str">
        <f>IF(B729="","",IFERROR(VLOOKUP(B729,Projeqtor_Activity_List_Export!$A$2:$B$1001,2,FALSE),""))</f>
        <v/>
      </c>
      <c r="B729" s="37" t="str">
        <f t="shared" si="35"/>
        <v/>
      </c>
      <c r="C729" s="37">
        <f t="shared" si="33"/>
        <v>0</v>
      </c>
      <c r="D729" s="29">
        <f t="shared" si="34"/>
        <v>0</v>
      </c>
      <c r="E729" s="31"/>
      <c r="F729" s="31"/>
      <c r="G729" s="31"/>
      <c r="H729" s="31"/>
      <c r="I729" s="31"/>
      <c r="J729" s="31"/>
      <c r="K729" s="31"/>
    </row>
    <row r="730" spans="1:11">
      <c r="A730" s="28" t="str">
        <f>IF(B730="","",IFERROR(VLOOKUP(B730,Projeqtor_Activity_List_Export!$A$2:$B$1001,2,FALSE),""))</f>
        <v/>
      </c>
      <c r="B730" s="37" t="str">
        <f t="shared" si="35"/>
        <v/>
      </c>
      <c r="C730" s="37">
        <f t="shared" si="33"/>
        <v>0</v>
      </c>
      <c r="D730" s="29">
        <f t="shared" si="34"/>
        <v>0</v>
      </c>
      <c r="E730" s="31"/>
      <c r="F730" s="31"/>
      <c r="G730" s="31"/>
      <c r="H730" s="31"/>
      <c r="I730" s="31"/>
      <c r="J730" s="31"/>
      <c r="K730" s="31"/>
    </row>
    <row r="731" spans="1:11">
      <c r="A731" s="28" t="str">
        <f>IF(B731="","",IFERROR(VLOOKUP(B731,Projeqtor_Activity_List_Export!$A$2:$B$1001,2,FALSE),""))</f>
        <v/>
      </c>
      <c r="B731" s="37" t="str">
        <f t="shared" si="35"/>
        <v/>
      </c>
      <c r="C731" s="37">
        <f t="shared" si="33"/>
        <v>0</v>
      </c>
      <c r="D731" s="29">
        <f t="shared" si="34"/>
        <v>0</v>
      </c>
      <c r="E731" s="31"/>
      <c r="F731" s="31"/>
      <c r="G731" s="31"/>
      <c r="H731" s="31"/>
      <c r="I731" s="31"/>
      <c r="J731" s="31"/>
      <c r="K731" s="31"/>
    </row>
    <row r="732" spans="1:11">
      <c r="A732" s="28" t="str">
        <f>IF(B732="","",IFERROR(VLOOKUP(B732,Projeqtor_Activity_List_Export!$A$2:$B$1001,2,FALSE),""))</f>
        <v/>
      </c>
      <c r="B732" s="37" t="str">
        <f t="shared" si="35"/>
        <v/>
      </c>
      <c r="C732" s="37">
        <f t="shared" si="33"/>
        <v>0</v>
      </c>
      <c r="D732" s="29">
        <f t="shared" si="34"/>
        <v>0</v>
      </c>
      <c r="E732" s="31"/>
      <c r="F732" s="31"/>
      <c r="G732" s="31"/>
      <c r="H732" s="31"/>
      <c r="I732" s="31"/>
      <c r="J732" s="31"/>
      <c r="K732" s="31"/>
    </row>
    <row r="733" spans="1:11">
      <c r="A733" s="28" t="str">
        <f>IF(B733="","",IFERROR(VLOOKUP(B733,Projeqtor_Activity_List_Export!$A$2:$B$1001,2,FALSE),""))</f>
        <v/>
      </c>
      <c r="B733" s="37" t="str">
        <f t="shared" si="35"/>
        <v/>
      </c>
      <c r="C733" s="37">
        <f t="shared" si="33"/>
        <v>0</v>
      </c>
      <c r="D733" s="29">
        <f t="shared" si="34"/>
        <v>0</v>
      </c>
      <c r="E733" s="31"/>
      <c r="F733" s="31"/>
      <c r="G733" s="31"/>
      <c r="H733" s="31"/>
      <c r="I733" s="31"/>
      <c r="J733" s="31"/>
      <c r="K733" s="31"/>
    </row>
    <row r="734" spans="1:11">
      <c r="A734" s="28" t="str">
        <f>IF(B734="","",IFERROR(VLOOKUP(B734,Projeqtor_Activity_List_Export!$A$2:$B$1001,2,FALSE),""))</f>
        <v/>
      </c>
      <c r="B734" s="37" t="str">
        <f t="shared" si="35"/>
        <v/>
      </c>
      <c r="C734" s="37">
        <f t="shared" si="33"/>
        <v>0</v>
      </c>
      <c r="D734" s="29">
        <f t="shared" si="34"/>
        <v>0</v>
      </c>
      <c r="E734" s="31"/>
      <c r="F734" s="31"/>
      <c r="G734" s="31"/>
      <c r="H734" s="31"/>
      <c r="I734" s="31"/>
      <c r="J734" s="31"/>
      <c r="K734" s="31"/>
    </row>
    <row r="735" spans="1:11">
      <c r="A735" s="28" t="str">
        <f>IF(B735="","",IFERROR(VLOOKUP(B735,Projeqtor_Activity_List_Export!$A$2:$B$1001,2,FALSE),""))</f>
        <v/>
      </c>
      <c r="B735" s="37" t="str">
        <f t="shared" si="35"/>
        <v/>
      </c>
      <c r="C735" s="37">
        <f t="shared" si="33"/>
        <v>0</v>
      </c>
      <c r="D735" s="29">
        <f t="shared" si="34"/>
        <v>0</v>
      </c>
      <c r="E735" s="31"/>
      <c r="F735" s="31"/>
      <c r="G735" s="31"/>
      <c r="H735" s="31"/>
      <c r="I735" s="31"/>
      <c r="J735" s="31"/>
      <c r="K735" s="31"/>
    </row>
    <row r="736" spans="1:11">
      <c r="A736" s="28" t="str">
        <f>IF(B736="","",IFERROR(VLOOKUP(B736,Projeqtor_Activity_List_Export!$A$2:$B$1001,2,FALSE),""))</f>
        <v/>
      </c>
      <c r="B736" s="37" t="str">
        <f t="shared" si="35"/>
        <v/>
      </c>
      <c r="C736" s="37">
        <f t="shared" si="33"/>
        <v>0</v>
      </c>
      <c r="D736" s="29">
        <f t="shared" si="34"/>
        <v>0</v>
      </c>
      <c r="E736" s="31"/>
      <c r="F736" s="31"/>
      <c r="G736" s="31"/>
      <c r="H736" s="31"/>
      <c r="I736" s="31"/>
      <c r="J736" s="31"/>
      <c r="K736" s="31"/>
    </row>
    <row r="737" spans="1:11">
      <c r="A737" s="28" t="str">
        <f>IF(B737="","",IFERROR(VLOOKUP(B737,Projeqtor_Activity_List_Export!$A$2:$B$1001,2,FALSE),""))</f>
        <v/>
      </c>
      <c r="B737" s="37" t="str">
        <f t="shared" si="35"/>
        <v/>
      </c>
      <c r="C737" s="37">
        <f t="shared" si="33"/>
        <v>0</v>
      </c>
      <c r="D737" s="29">
        <f t="shared" si="34"/>
        <v>0</v>
      </c>
      <c r="E737" s="31"/>
      <c r="F737" s="31"/>
      <c r="G737" s="31"/>
      <c r="H737" s="31"/>
      <c r="I737" s="31"/>
      <c r="J737" s="31"/>
      <c r="K737" s="31"/>
    </row>
    <row r="738" spans="1:11">
      <c r="A738" s="28" t="str">
        <f>IF(B738="","",IFERROR(VLOOKUP(B738,Projeqtor_Activity_List_Export!$A$2:$B$1001,2,FALSE),""))</f>
        <v/>
      </c>
      <c r="B738" s="37" t="str">
        <f t="shared" si="35"/>
        <v/>
      </c>
      <c r="C738" s="37">
        <f t="shared" si="33"/>
        <v>0</v>
      </c>
      <c r="D738" s="29">
        <f t="shared" si="34"/>
        <v>0</v>
      </c>
      <c r="E738" s="31"/>
      <c r="F738" s="31"/>
      <c r="G738" s="31"/>
      <c r="H738" s="31"/>
      <c r="I738" s="31"/>
      <c r="J738" s="31"/>
      <c r="K738" s="31"/>
    </row>
    <row r="739" spans="1:11">
      <c r="A739" s="28" t="str">
        <f>IF(B739="","",IFERROR(VLOOKUP(B739,Projeqtor_Activity_List_Export!$A$2:$B$1001,2,FALSE),""))</f>
        <v/>
      </c>
      <c r="B739" s="37" t="str">
        <f t="shared" si="35"/>
        <v/>
      </c>
      <c r="C739" s="37">
        <f t="shared" si="33"/>
        <v>0</v>
      </c>
      <c r="D739" s="29">
        <f t="shared" si="34"/>
        <v>0</v>
      </c>
      <c r="E739" s="31"/>
      <c r="F739" s="31"/>
      <c r="G739" s="31"/>
      <c r="H739" s="31"/>
      <c r="I739" s="31"/>
      <c r="J739" s="31"/>
      <c r="K739" s="31"/>
    </row>
    <row r="740" spans="1:11">
      <c r="A740" s="28" t="str">
        <f>IF(B740="","",IFERROR(VLOOKUP(B740,Projeqtor_Activity_List_Export!$A$2:$B$1001,2,FALSE),""))</f>
        <v/>
      </c>
      <c r="B740" s="37" t="str">
        <f t="shared" si="35"/>
        <v/>
      </c>
      <c r="C740" s="37">
        <f t="shared" si="33"/>
        <v>0</v>
      </c>
      <c r="D740" s="29">
        <f t="shared" si="34"/>
        <v>0</v>
      </c>
      <c r="E740" s="31"/>
      <c r="F740" s="31"/>
      <c r="G740" s="31"/>
      <c r="H740" s="31"/>
      <c r="I740" s="31"/>
      <c r="J740" s="31"/>
      <c r="K740" s="31"/>
    </row>
    <row r="741" spans="1:11">
      <c r="A741" s="28" t="str">
        <f>IF(B741="","",IFERROR(VLOOKUP(B741,Projeqtor_Activity_List_Export!$A$2:$B$1001,2,FALSE),""))</f>
        <v/>
      </c>
      <c r="B741" s="37" t="str">
        <f t="shared" si="35"/>
        <v/>
      </c>
      <c r="C741" s="37">
        <f t="shared" si="33"/>
        <v>0</v>
      </c>
      <c r="D741" s="29">
        <f t="shared" si="34"/>
        <v>0</v>
      </c>
      <c r="E741" s="31"/>
      <c r="F741" s="31"/>
      <c r="G741" s="31"/>
      <c r="H741" s="31"/>
      <c r="I741" s="31"/>
      <c r="J741" s="31"/>
      <c r="K741" s="31"/>
    </row>
    <row r="742" spans="1:11">
      <c r="A742" s="28" t="str">
        <f>IF(B742="","",IFERROR(VLOOKUP(B742,Projeqtor_Activity_List_Export!$A$2:$B$1001,2,FALSE),""))</f>
        <v/>
      </c>
      <c r="B742" s="37" t="str">
        <f t="shared" si="35"/>
        <v/>
      </c>
      <c r="C742" s="37">
        <f t="shared" si="33"/>
        <v>0</v>
      </c>
      <c r="D742" s="29">
        <f t="shared" si="34"/>
        <v>0</v>
      </c>
      <c r="E742" s="31"/>
      <c r="F742" s="31"/>
      <c r="G742" s="31"/>
      <c r="H742" s="31"/>
      <c r="I742" s="31"/>
      <c r="J742" s="31"/>
      <c r="K742" s="31"/>
    </row>
    <row r="743" spans="1:11">
      <c r="A743" s="28" t="str">
        <f>IF(B743="","",IFERROR(VLOOKUP(B743,Projeqtor_Activity_List_Export!$A$2:$B$1001,2,FALSE),""))</f>
        <v/>
      </c>
      <c r="B743" s="37" t="str">
        <f t="shared" si="35"/>
        <v/>
      </c>
      <c r="C743" s="37">
        <f t="shared" si="33"/>
        <v>0</v>
      </c>
      <c r="D743" s="29">
        <f t="shared" si="34"/>
        <v>0</v>
      </c>
      <c r="E743" s="31"/>
      <c r="F743" s="31"/>
      <c r="G743" s="31"/>
      <c r="H743" s="31"/>
      <c r="I743" s="31"/>
      <c r="J743" s="31"/>
      <c r="K743" s="31"/>
    </row>
    <row r="744" spans="1:11">
      <c r="A744" s="28" t="str">
        <f>IF(B744="","",IFERROR(VLOOKUP(B744,Projeqtor_Activity_List_Export!$A$2:$B$1001,2,FALSE),""))</f>
        <v/>
      </c>
      <c r="B744" s="37" t="str">
        <f t="shared" si="35"/>
        <v/>
      </c>
      <c r="C744" s="37">
        <f t="shared" si="33"/>
        <v>0</v>
      </c>
      <c r="D744" s="29">
        <f t="shared" si="34"/>
        <v>0</v>
      </c>
      <c r="E744" s="31"/>
      <c r="F744" s="31"/>
      <c r="G744" s="31"/>
      <c r="H744" s="31"/>
      <c r="I744" s="31"/>
      <c r="J744" s="31"/>
      <c r="K744" s="31"/>
    </row>
    <row r="745" spans="1:11">
      <c r="A745" s="28" t="str">
        <f>IF(B745="","",IFERROR(VLOOKUP(B745,Projeqtor_Activity_List_Export!$A$2:$B$1001,2,FALSE),""))</f>
        <v/>
      </c>
      <c r="B745" s="37" t="str">
        <f t="shared" si="35"/>
        <v/>
      </c>
      <c r="C745" s="37">
        <f t="shared" si="33"/>
        <v>0</v>
      </c>
      <c r="D745" s="29">
        <f t="shared" si="34"/>
        <v>0</v>
      </c>
      <c r="E745" s="31"/>
      <c r="F745" s="31"/>
      <c r="G745" s="31"/>
      <c r="H745" s="31"/>
      <c r="I745" s="31"/>
      <c r="J745" s="31"/>
      <c r="K745" s="31"/>
    </row>
    <row r="746" spans="1:11">
      <c r="A746" s="28" t="str">
        <f>IF(B746="","",IFERROR(VLOOKUP(B746,Projeqtor_Activity_List_Export!$A$2:$B$1001,2,FALSE),""))</f>
        <v/>
      </c>
      <c r="B746" s="37" t="str">
        <f t="shared" si="35"/>
        <v/>
      </c>
      <c r="C746" s="37">
        <f t="shared" si="33"/>
        <v>0</v>
      </c>
      <c r="D746" s="29">
        <f t="shared" si="34"/>
        <v>0</v>
      </c>
      <c r="E746" s="31"/>
      <c r="F746" s="31"/>
      <c r="G746" s="31"/>
      <c r="H746" s="31"/>
      <c r="I746" s="31"/>
      <c r="J746" s="31"/>
      <c r="K746" s="31"/>
    </row>
    <row r="747" spans="1:11">
      <c r="A747" s="28" t="str">
        <f>IF(B747="","",IFERROR(VLOOKUP(B747,Projeqtor_Activity_List_Export!$A$2:$B$1001,2,FALSE),""))</f>
        <v/>
      </c>
      <c r="B747" s="37" t="str">
        <f t="shared" si="35"/>
        <v/>
      </c>
      <c r="C747" s="37">
        <f t="shared" si="33"/>
        <v>0</v>
      </c>
      <c r="D747" s="29">
        <f t="shared" si="34"/>
        <v>0</v>
      </c>
      <c r="E747" s="31"/>
      <c r="F747" s="31"/>
      <c r="G747" s="31"/>
      <c r="H747" s="31"/>
      <c r="I747" s="31"/>
      <c r="J747" s="31"/>
      <c r="K747" s="31"/>
    </row>
    <row r="748" spans="1:11">
      <c r="A748" s="28" t="str">
        <f>IF(B748="","",IFERROR(VLOOKUP(B748,Projeqtor_Activity_List_Export!$A$2:$B$1001,2,FALSE),""))</f>
        <v/>
      </c>
      <c r="B748" s="37" t="str">
        <f t="shared" si="35"/>
        <v/>
      </c>
      <c r="C748" s="37">
        <f t="shared" si="33"/>
        <v>0</v>
      </c>
      <c r="D748" s="29">
        <f t="shared" si="34"/>
        <v>0</v>
      </c>
      <c r="E748" s="31"/>
      <c r="F748" s="31"/>
      <c r="G748" s="31"/>
      <c r="H748" s="31"/>
      <c r="I748" s="31"/>
      <c r="J748" s="31"/>
      <c r="K748" s="31"/>
    </row>
    <row r="749" spans="1:11">
      <c r="A749" s="28" t="str">
        <f>IF(B749="","",IFERROR(VLOOKUP(B749,Projeqtor_Activity_List_Export!$A$2:$B$1001,2,FALSE),""))</f>
        <v/>
      </c>
      <c r="B749" s="37" t="str">
        <f t="shared" si="35"/>
        <v/>
      </c>
      <c r="C749" s="37">
        <f t="shared" si="33"/>
        <v>0</v>
      </c>
      <c r="D749" s="29">
        <f t="shared" si="34"/>
        <v>0</v>
      </c>
      <c r="E749" s="31"/>
      <c r="F749" s="31"/>
      <c r="G749" s="31"/>
      <c r="H749" s="31"/>
      <c r="I749" s="31"/>
      <c r="J749" s="31"/>
      <c r="K749" s="31"/>
    </row>
    <row r="750" spans="1:11">
      <c r="A750" s="28" t="str">
        <f>IF(B750="","",IFERROR(VLOOKUP(B750,Projeqtor_Activity_List_Export!$A$2:$B$1001,2,FALSE),""))</f>
        <v/>
      </c>
      <c r="B750" s="37" t="str">
        <f t="shared" si="35"/>
        <v/>
      </c>
      <c r="C750" s="37">
        <f t="shared" si="33"/>
        <v>0</v>
      </c>
      <c r="D750" s="29">
        <f t="shared" si="34"/>
        <v>0</v>
      </c>
      <c r="E750" s="31"/>
      <c r="F750" s="31"/>
      <c r="G750" s="31"/>
      <c r="H750" s="31"/>
      <c r="I750" s="31"/>
      <c r="J750" s="31"/>
      <c r="K750" s="31"/>
    </row>
    <row r="751" spans="1:11">
      <c r="A751" s="28" t="str">
        <f>IF(B751="","",IFERROR(VLOOKUP(B751,Projeqtor_Activity_List_Export!$A$2:$B$1001,2,FALSE),""))</f>
        <v/>
      </c>
      <c r="B751" s="37" t="str">
        <f t="shared" si="35"/>
        <v/>
      </c>
      <c r="C751" s="37">
        <f t="shared" si="33"/>
        <v>0</v>
      </c>
      <c r="D751" s="29">
        <f t="shared" si="34"/>
        <v>0</v>
      </c>
      <c r="E751" s="31"/>
      <c r="F751" s="31"/>
      <c r="G751" s="31"/>
      <c r="H751" s="31"/>
      <c r="I751" s="31"/>
      <c r="J751" s="31"/>
      <c r="K751" s="31"/>
    </row>
    <row r="752" spans="1:11">
      <c r="A752" s="28" t="str">
        <f>IF(B752="","",IFERROR(VLOOKUP(B752,Projeqtor_Activity_List_Export!$A$2:$B$1001,2,FALSE),""))</f>
        <v/>
      </c>
      <c r="B752" s="37" t="str">
        <f t="shared" si="35"/>
        <v/>
      </c>
      <c r="C752" s="37">
        <f t="shared" si="33"/>
        <v>0</v>
      </c>
      <c r="D752" s="29">
        <f t="shared" si="34"/>
        <v>0</v>
      </c>
      <c r="E752" s="31"/>
      <c r="F752" s="31"/>
      <c r="G752" s="31"/>
      <c r="H752" s="31"/>
      <c r="I752" s="31"/>
      <c r="J752" s="31"/>
      <c r="K752" s="31"/>
    </row>
    <row r="753" spans="1:11">
      <c r="A753" s="28" t="str">
        <f>IF(B753="","",IFERROR(VLOOKUP(B753,Projeqtor_Activity_List_Export!$A$2:$B$1001,2,FALSE),""))</f>
        <v/>
      </c>
      <c r="B753" s="37" t="str">
        <f t="shared" si="35"/>
        <v/>
      </c>
      <c r="C753" s="37">
        <f t="shared" si="33"/>
        <v>0</v>
      </c>
      <c r="D753" s="29">
        <f t="shared" si="34"/>
        <v>0</v>
      </c>
      <c r="E753" s="31"/>
      <c r="F753" s="31"/>
      <c r="G753" s="31"/>
      <c r="H753" s="31"/>
      <c r="I753" s="31"/>
      <c r="J753" s="31"/>
      <c r="K753" s="31"/>
    </row>
    <row r="754" spans="1:11">
      <c r="A754" s="28" t="str">
        <f>IF(B754="","",IFERROR(VLOOKUP(B754,Projeqtor_Activity_List_Export!$A$2:$B$1001,2,FALSE),""))</f>
        <v/>
      </c>
      <c r="B754" s="37" t="str">
        <f t="shared" si="35"/>
        <v/>
      </c>
      <c r="C754" s="37">
        <f t="shared" si="33"/>
        <v>0</v>
      </c>
      <c r="D754" s="29">
        <f t="shared" si="34"/>
        <v>0</v>
      </c>
      <c r="E754" s="31"/>
      <c r="F754" s="31"/>
      <c r="G754" s="31"/>
      <c r="H754" s="31"/>
      <c r="I754" s="31"/>
      <c r="J754" s="31"/>
      <c r="K754" s="31"/>
    </row>
    <row r="755" spans="1:11">
      <c r="A755" s="28" t="str">
        <f>IF(B755="","",IFERROR(VLOOKUP(B755,Projeqtor_Activity_List_Export!$A$2:$B$1001,2,FALSE),""))</f>
        <v/>
      </c>
      <c r="B755" s="37" t="str">
        <f t="shared" si="35"/>
        <v/>
      </c>
      <c r="C755" s="37">
        <f t="shared" si="33"/>
        <v>0</v>
      </c>
      <c r="D755" s="29">
        <f t="shared" si="34"/>
        <v>0</v>
      </c>
      <c r="E755" s="31"/>
      <c r="F755" s="31"/>
      <c r="G755" s="31"/>
      <c r="H755" s="31"/>
      <c r="I755" s="31"/>
      <c r="J755" s="31"/>
      <c r="K755" s="31"/>
    </row>
    <row r="756" spans="1:11">
      <c r="A756" s="28" t="str">
        <f>IF(B756="","",IFERROR(VLOOKUP(B756,Projeqtor_Activity_List_Export!$A$2:$B$1001,2,FALSE),""))</f>
        <v/>
      </c>
      <c r="B756" s="37" t="str">
        <f t="shared" si="35"/>
        <v/>
      </c>
      <c r="C756" s="37">
        <f t="shared" si="33"/>
        <v>0</v>
      </c>
      <c r="D756" s="29">
        <f t="shared" si="34"/>
        <v>0</v>
      </c>
      <c r="E756" s="31"/>
      <c r="F756" s="31"/>
      <c r="G756" s="31"/>
      <c r="H756" s="31"/>
      <c r="I756" s="31"/>
      <c r="J756" s="31"/>
      <c r="K756" s="31"/>
    </row>
    <row r="757" spans="1:11">
      <c r="A757" s="28" t="str">
        <f>IF(B757="","",IFERROR(VLOOKUP(B757,Projeqtor_Activity_List_Export!$A$2:$B$1001,2,FALSE),""))</f>
        <v/>
      </c>
      <c r="B757" s="37" t="str">
        <f t="shared" si="35"/>
        <v/>
      </c>
      <c r="C757" s="37">
        <f t="shared" si="33"/>
        <v>0</v>
      </c>
      <c r="D757" s="29">
        <f t="shared" si="34"/>
        <v>0</v>
      </c>
      <c r="E757" s="31"/>
      <c r="F757" s="31"/>
      <c r="G757" s="31"/>
      <c r="H757" s="31"/>
      <c r="I757" s="31"/>
      <c r="J757" s="31"/>
      <c r="K757" s="31"/>
    </row>
    <row r="758" spans="1:11">
      <c r="A758" s="28" t="str">
        <f>IF(B758="","",IFERROR(VLOOKUP(B758,Projeqtor_Activity_List_Export!$A$2:$B$1001,2,FALSE),""))</f>
        <v/>
      </c>
      <c r="B758" s="37" t="str">
        <f t="shared" si="35"/>
        <v/>
      </c>
      <c r="C758" s="37">
        <f t="shared" si="33"/>
        <v>0</v>
      </c>
      <c r="D758" s="29">
        <f t="shared" si="34"/>
        <v>0</v>
      </c>
      <c r="E758" s="31"/>
      <c r="F758" s="31"/>
      <c r="G758" s="31"/>
      <c r="H758" s="31"/>
      <c r="I758" s="31"/>
      <c r="J758" s="31"/>
      <c r="K758" s="31"/>
    </row>
    <row r="759" spans="1:11">
      <c r="A759" s="28" t="str">
        <f>IF(B759="","",IFERROR(VLOOKUP(B759,Projeqtor_Activity_List_Export!$A$2:$B$1001,2,FALSE),""))</f>
        <v/>
      </c>
      <c r="B759" s="37" t="str">
        <f t="shared" si="35"/>
        <v/>
      </c>
      <c r="C759" s="37">
        <f t="shared" si="33"/>
        <v>0</v>
      </c>
      <c r="D759" s="29">
        <f t="shared" si="34"/>
        <v>0</v>
      </c>
      <c r="E759" s="31"/>
      <c r="F759" s="31"/>
      <c r="G759" s="31"/>
      <c r="H759" s="31"/>
      <c r="I759" s="31"/>
      <c r="J759" s="31"/>
      <c r="K759" s="31"/>
    </row>
    <row r="760" spans="1:11">
      <c r="A760" s="28" t="str">
        <f>IF(B760="","",IFERROR(VLOOKUP(B760,Projeqtor_Activity_List_Export!$A$2:$B$1001,2,FALSE),""))</f>
        <v/>
      </c>
      <c r="B760" s="37" t="str">
        <f t="shared" si="35"/>
        <v/>
      </c>
      <c r="C760" s="37">
        <f t="shared" si="33"/>
        <v>0</v>
      </c>
      <c r="D760" s="29">
        <f t="shared" si="34"/>
        <v>0</v>
      </c>
      <c r="E760" s="31"/>
      <c r="F760" s="31"/>
      <c r="G760" s="31"/>
      <c r="H760" s="31"/>
      <c r="I760" s="31"/>
      <c r="J760" s="31"/>
      <c r="K760" s="31"/>
    </row>
    <row r="761" spans="1:11">
      <c r="A761" s="28" t="str">
        <f>IF(B761="","",IFERROR(VLOOKUP(B761,Projeqtor_Activity_List_Export!$A$2:$B$1001,2,FALSE),""))</f>
        <v/>
      </c>
      <c r="B761" s="37" t="str">
        <f t="shared" si="35"/>
        <v/>
      </c>
      <c r="C761" s="37">
        <f t="shared" si="33"/>
        <v>0</v>
      </c>
      <c r="D761" s="29">
        <f t="shared" si="34"/>
        <v>0</v>
      </c>
      <c r="E761" s="31"/>
      <c r="F761" s="31"/>
      <c r="G761" s="31"/>
      <c r="H761" s="31"/>
      <c r="I761" s="31"/>
      <c r="J761" s="31"/>
      <c r="K761" s="31"/>
    </row>
    <row r="762" spans="1:11">
      <c r="A762" s="28" t="str">
        <f>IF(B762="","",IFERROR(VLOOKUP(B762,Projeqtor_Activity_List_Export!$A$2:$B$1001,2,FALSE),""))</f>
        <v/>
      </c>
      <c r="B762" s="37" t="str">
        <f t="shared" si="35"/>
        <v/>
      </c>
      <c r="C762" s="37">
        <f t="shared" si="33"/>
        <v>0</v>
      </c>
      <c r="D762" s="29">
        <f t="shared" si="34"/>
        <v>0</v>
      </c>
      <c r="E762" s="31"/>
      <c r="F762" s="31"/>
      <c r="G762" s="31"/>
      <c r="H762" s="31"/>
      <c r="I762" s="31"/>
      <c r="J762" s="31"/>
      <c r="K762" s="31"/>
    </row>
    <row r="763" spans="1:11">
      <c r="A763" s="28" t="str">
        <f>IF(B763="","",IFERROR(VLOOKUP(B763,Projeqtor_Activity_List_Export!$A$2:$B$1001,2,FALSE),""))</f>
        <v/>
      </c>
      <c r="B763" s="37" t="str">
        <f t="shared" si="35"/>
        <v/>
      </c>
      <c r="C763" s="37">
        <f t="shared" si="33"/>
        <v>0</v>
      </c>
      <c r="D763" s="29">
        <f t="shared" si="34"/>
        <v>0</v>
      </c>
      <c r="E763" s="31"/>
      <c r="F763" s="31"/>
      <c r="G763" s="31"/>
      <c r="H763" s="31"/>
      <c r="I763" s="31"/>
      <c r="J763" s="31"/>
      <c r="K763" s="31"/>
    </row>
    <row r="764" spans="1:11">
      <c r="A764" s="28" t="str">
        <f>IF(B764="","",IFERROR(VLOOKUP(B764,Projeqtor_Activity_List_Export!$A$2:$B$1001,2,FALSE),""))</f>
        <v/>
      </c>
      <c r="B764" s="37" t="str">
        <f t="shared" si="35"/>
        <v/>
      </c>
      <c r="C764" s="37">
        <f t="shared" si="33"/>
        <v>0</v>
      </c>
      <c r="D764" s="29">
        <f t="shared" si="34"/>
        <v>0</v>
      </c>
      <c r="E764" s="31"/>
      <c r="F764" s="31"/>
      <c r="G764" s="31"/>
      <c r="H764" s="31"/>
      <c r="I764" s="31"/>
      <c r="J764" s="31"/>
      <c r="K764" s="31"/>
    </row>
    <row r="765" spans="1:11">
      <c r="A765" s="28" t="str">
        <f>IF(B765="","",IFERROR(VLOOKUP(B765,Projeqtor_Activity_List_Export!$A$2:$B$1001,2,FALSE),""))</f>
        <v/>
      </c>
      <c r="B765" s="37" t="str">
        <f t="shared" si="35"/>
        <v/>
      </c>
      <c r="C765" s="37">
        <f t="shared" si="33"/>
        <v>0</v>
      </c>
      <c r="D765" s="29">
        <f t="shared" si="34"/>
        <v>0</v>
      </c>
      <c r="E765" s="31"/>
      <c r="F765" s="31"/>
      <c r="G765" s="31"/>
      <c r="H765" s="31"/>
      <c r="I765" s="31"/>
      <c r="J765" s="31"/>
      <c r="K765" s="31"/>
    </row>
    <row r="766" spans="1:11">
      <c r="A766" s="28" t="str">
        <f>IF(B766="","",IFERROR(VLOOKUP(B766,Projeqtor_Activity_List_Export!$A$2:$B$1001,2,FALSE),""))</f>
        <v/>
      </c>
      <c r="B766" s="37" t="str">
        <f t="shared" si="35"/>
        <v/>
      </c>
      <c r="C766" s="37">
        <f t="shared" si="33"/>
        <v>0</v>
      </c>
      <c r="D766" s="29">
        <f t="shared" si="34"/>
        <v>0</v>
      </c>
      <c r="E766" s="31"/>
      <c r="F766" s="31"/>
      <c r="G766" s="31"/>
      <c r="H766" s="31"/>
      <c r="I766" s="31"/>
      <c r="J766" s="31"/>
      <c r="K766" s="31"/>
    </row>
    <row r="767" spans="1:11">
      <c r="A767" s="28" t="str">
        <f>IF(B767="","",IFERROR(VLOOKUP(B767,Projeqtor_Activity_List_Export!$A$2:$B$1001,2,FALSE),""))</f>
        <v/>
      </c>
      <c r="B767" s="37" t="str">
        <f t="shared" si="35"/>
        <v/>
      </c>
      <c r="C767" s="37">
        <f t="shared" si="33"/>
        <v>0</v>
      </c>
      <c r="D767" s="29">
        <f t="shared" si="34"/>
        <v>0</v>
      </c>
      <c r="E767" s="31"/>
      <c r="F767" s="31"/>
      <c r="G767" s="31"/>
      <c r="H767" s="31"/>
      <c r="I767" s="31"/>
      <c r="J767" s="31"/>
      <c r="K767" s="31"/>
    </row>
    <row r="768" spans="1:11">
      <c r="A768" s="28" t="str">
        <f>IF(B768="","",IFERROR(VLOOKUP(B768,Projeqtor_Activity_List_Export!$A$2:$B$1001,2,FALSE),""))</f>
        <v/>
      </c>
      <c r="B768" s="37" t="str">
        <f t="shared" si="35"/>
        <v/>
      </c>
      <c r="C768" s="37">
        <f t="shared" si="33"/>
        <v>0</v>
      </c>
      <c r="D768" s="29">
        <f t="shared" si="34"/>
        <v>0</v>
      </c>
      <c r="E768" s="31"/>
      <c r="F768" s="31"/>
      <c r="G768" s="31"/>
      <c r="H768" s="31"/>
      <c r="I768" s="31"/>
      <c r="J768" s="31"/>
      <c r="K768" s="31"/>
    </row>
    <row r="769" spans="1:11">
      <c r="A769" s="28" t="str">
        <f>IF(B769="","",IFERROR(VLOOKUP(B769,Projeqtor_Activity_List_Export!$A$2:$B$1001,2,FALSE),""))</f>
        <v/>
      </c>
      <c r="B769" s="37" t="str">
        <f t="shared" si="35"/>
        <v/>
      </c>
      <c r="C769" s="37">
        <f t="shared" si="33"/>
        <v>0</v>
      </c>
      <c r="D769" s="29">
        <f t="shared" si="34"/>
        <v>0</v>
      </c>
      <c r="E769" s="31"/>
      <c r="F769" s="31"/>
      <c r="G769" s="31"/>
      <c r="H769" s="31"/>
      <c r="I769" s="31"/>
      <c r="J769" s="31"/>
      <c r="K769" s="31"/>
    </row>
    <row r="770" spans="1:11">
      <c r="A770" s="28" t="str">
        <f>IF(B770="","",IFERROR(VLOOKUP(B770,Projeqtor_Activity_List_Export!$A$2:$B$1001,2,FALSE),""))</f>
        <v/>
      </c>
      <c r="B770" s="37" t="str">
        <f t="shared" si="35"/>
        <v/>
      </c>
      <c r="C770" s="37">
        <f t="shared" si="33"/>
        <v>0</v>
      </c>
      <c r="D770" s="29">
        <f t="shared" si="34"/>
        <v>0</v>
      </c>
      <c r="E770" s="31"/>
      <c r="F770" s="31"/>
      <c r="G770" s="31"/>
      <c r="H770" s="31"/>
      <c r="I770" s="31"/>
      <c r="J770" s="31"/>
      <c r="K770" s="31"/>
    </row>
    <row r="771" spans="1:11">
      <c r="A771" s="28" t="str">
        <f>IF(B771="","",IFERROR(VLOOKUP(B771,Projeqtor_Activity_List_Export!$A$2:$B$1001,2,FALSE),""))</f>
        <v/>
      </c>
      <c r="B771" s="37" t="str">
        <f t="shared" si="35"/>
        <v/>
      </c>
      <c r="C771" s="37">
        <f t="shared" ref="C771:C834" si="36">IF(B771="",0,IF(LEN(B771)&gt;100,1,0))</f>
        <v>0</v>
      </c>
      <c r="D771" s="29">
        <f t="shared" ref="D771:D834" si="37">IF(B771="",0,IF(COUNTIF($B$2:$B$1001,B771)&gt;1,1,0))</f>
        <v>0</v>
      </c>
      <c r="E771" s="31"/>
      <c r="F771" s="31"/>
      <c r="G771" s="31"/>
      <c r="H771" s="31"/>
      <c r="I771" s="31"/>
      <c r="J771" s="31"/>
      <c r="K771" s="31"/>
    </row>
    <row r="772" spans="1:11">
      <c r="A772" s="28" t="str">
        <f>IF(B772="","",IFERROR(VLOOKUP(B772,Projeqtor_Activity_List_Export!$A$2:$B$1001,2,FALSE),""))</f>
        <v/>
      </c>
      <c r="B772" s="37" t="str">
        <f t="shared" si="35"/>
        <v/>
      </c>
      <c r="C772" s="37">
        <f t="shared" si="36"/>
        <v>0</v>
      </c>
      <c r="D772" s="29">
        <f t="shared" si="37"/>
        <v>0</v>
      </c>
      <c r="E772" s="31"/>
      <c r="F772" s="31"/>
      <c r="G772" s="31"/>
      <c r="H772" s="31"/>
      <c r="I772" s="31"/>
      <c r="J772" s="31"/>
      <c r="K772" s="31"/>
    </row>
    <row r="773" spans="1:11">
      <c r="A773" s="28" t="str">
        <f>IF(B773="","",IFERROR(VLOOKUP(B773,Projeqtor_Activity_List_Export!$A$2:$B$1001,2,FALSE),""))</f>
        <v/>
      </c>
      <c r="B773" s="37" t="str">
        <f t="shared" ref="B773:B836" si="38">TRIM(F773)</f>
        <v/>
      </c>
      <c r="C773" s="37">
        <f t="shared" si="36"/>
        <v>0</v>
      </c>
      <c r="D773" s="29">
        <f t="shared" si="37"/>
        <v>0</v>
      </c>
      <c r="E773" s="31"/>
      <c r="F773" s="31"/>
      <c r="G773" s="31"/>
      <c r="H773" s="31"/>
      <c r="I773" s="31"/>
      <c r="J773" s="31"/>
      <c r="K773" s="31"/>
    </row>
    <row r="774" spans="1:11">
      <c r="A774" s="28" t="str">
        <f>IF(B774="","",IFERROR(VLOOKUP(B774,Projeqtor_Activity_List_Export!$A$2:$B$1001,2,FALSE),""))</f>
        <v/>
      </c>
      <c r="B774" s="37" t="str">
        <f t="shared" si="38"/>
        <v/>
      </c>
      <c r="C774" s="37">
        <f t="shared" si="36"/>
        <v>0</v>
      </c>
      <c r="D774" s="29">
        <f t="shared" si="37"/>
        <v>0</v>
      </c>
      <c r="E774" s="31"/>
      <c r="F774" s="31"/>
      <c r="G774" s="31"/>
      <c r="H774" s="31"/>
      <c r="I774" s="31"/>
      <c r="J774" s="31"/>
      <c r="K774" s="31"/>
    </row>
    <row r="775" spans="1:11">
      <c r="A775" s="28" t="str">
        <f>IF(B775="","",IFERROR(VLOOKUP(B775,Projeqtor_Activity_List_Export!$A$2:$B$1001,2,FALSE),""))</f>
        <v/>
      </c>
      <c r="B775" s="37" t="str">
        <f t="shared" si="38"/>
        <v/>
      </c>
      <c r="C775" s="37">
        <f t="shared" si="36"/>
        <v>0</v>
      </c>
      <c r="D775" s="29">
        <f t="shared" si="37"/>
        <v>0</v>
      </c>
      <c r="E775" s="31"/>
      <c r="F775" s="31"/>
      <c r="G775" s="31"/>
      <c r="H775" s="31"/>
      <c r="I775" s="31"/>
      <c r="J775" s="31"/>
      <c r="K775" s="31"/>
    </row>
    <row r="776" spans="1:11">
      <c r="A776" s="28" t="str">
        <f>IF(B776="","",IFERROR(VLOOKUP(B776,Projeqtor_Activity_List_Export!$A$2:$B$1001,2,FALSE),""))</f>
        <v/>
      </c>
      <c r="B776" s="37" t="str">
        <f t="shared" si="38"/>
        <v/>
      </c>
      <c r="C776" s="37">
        <f t="shared" si="36"/>
        <v>0</v>
      </c>
      <c r="D776" s="29">
        <f t="shared" si="37"/>
        <v>0</v>
      </c>
      <c r="E776" s="31"/>
      <c r="F776" s="31"/>
      <c r="G776" s="31"/>
      <c r="H776" s="31"/>
      <c r="I776" s="31"/>
      <c r="J776" s="31"/>
      <c r="K776" s="31"/>
    </row>
    <row r="777" spans="1:11">
      <c r="A777" s="28" t="str">
        <f>IF(B777="","",IFERROR(VLOOKUP(B777,Projeqtor_Activity_List_Export!$A$2:$B$1001,2,FALSE),""))</f>
        <v/>
      </c>
      <c r="B777" s="37" t="str">
        <f t="shared" si="38"/>
        <v/>
      </c>
      <c r="C777" s="37">
        <f t="shared" si="36"/>
        <v>0</v>
      </c>
      <c r="D777" s="29">
        <f t="shared" si="37"/>
        <v>0</v>
      </c>
      <c r="E777" s="31"/>
      <c r="F777" s="31"/>
      <c r="G777" s="31"/>
      <c r="H777" s="31"/>
      <c r="I777" s="31"/>
      <c r="J777" s="31"/>
      <c r="K777" s="31"/>
    </row>
    <row r="778" spans="1:11">
      <c r="A778" s="28" t="str">
        <f>IF(B778="","",IFERROR(VLOOKUP(B778,Projeqtor_Activity_List_Export!$A$2:$B$1001,2,FALSE),""))</f>
        <v/>
      </c>
      <c r="B778" s="37" t="str">
        <f t="shared" si="38"/>
        <v/>
      </c>
      <c r="C778" s="37">
        <f t="shared" si="36"/>
        <v>0</v>
      </c>
      <c r="D778" s="29">
        <f t="shared" si="37"/>
        <v>0</v>
      </c>
      <c r="E778" s="31"/>
      <c r="F778" s="31"/>
      <c r="G778" s="31"/>
      <c r="H778" s="31"/>
      <c r="I778" s="31"/>
      <c r="J778" s="31"/>
      <c r="K778" s="31"/>
    </row>
    <row r="779" spans="1:11">
      <c r="A779" s="28" t="str">
        <f>IF(B779="","",IFERROR(VLOOKUP(B779,Projeqtor_Activity_List_Export!$A$2:$B$1001,2,FALSE),""))</f>
        <v/>
      </c>
      <c r="B779" s="37" t="str">
        <f t="shared" si="38"/>
        <v/>
      </c>
      <c r="C779" s="37">
        <f t="shared" si="36"/>
        <v>0</v>
      </c>
      <c r="D779" s="29">
        <f t="shared" si="37"/>
        <v>0</v>
      </c>
      <c r="E779" s="31"/>
      <c r="F779" s="31"/>
      <c r="G779" s="31"/>
      <c r="H779" s="31"/>
      <c r="I779" s="31"/>
      <c r="J779" s="31"/>
      <c r="K779" s="31"/>
    </row>
    <row r="780" spans="1:11">
      <c r="A780" s="28" t="str">
        <f>IF(B780="","",IFERROR(VLOOKUP(B780,Projeqtor_Activity_List_Export!$A$2:$B$1001,2,FALSE),""))</f>
        <v/>
      </c>
      <c r="B780" s="37" t="str">
        <f t="shared" si="38"/>
        <v/>
      </c>
      <c r="C780" s="37">
        <f t="shared" si="36"/>
        <v>0</v>
      </c>
      <c r="D780" s="29">
        <f t="shared" si="37"/>
        <v>0</v>
      </c>
      <c r="E780" s="31"/>
      <c r="F780" s="31"/>
      <c r="G780" s="31"/>
      <c r="H780" s="31"/>
      <c r="I780" s="31"/>
      <c r="J780" s="31"/>
      <c r="K780" s="31"/>
    </row>
    <row r="781" spans="1:11">
      <c r="A781" s="28" t="str">
        <f>IF(B781="","",IFERROR(VLOOKUP(B781,Projeqtor_Activity_List_Export!$A$2:$B$1001,2,FALSE),""))</f>
        <v/>
      </c>
      <c r="B781" s="37" t="str">
        <f t="shared" si="38"/>
        <v/>
      </c>
      <c r="C781" s="37">
        <f t="shared" si="36"/>
        <v>0</v>
      </c>
      <c r="D781" s="29">
        <f t="shared" si="37"/>
        <v>0</v>
      </c>
      <c r="E781" s="31"/>
      <c r="F781" s="31"/>
      <c r="G781" s="31"/>
      <c r="H781" s="31"/>
      <c r="I781" s="31"/>
      <c r="J781" s="31"/>
      <c r="K781" s="31"/>
    </row>
    <row r="782" spans="1:11">
      <c r="A782" s="28" t="str">
        <f>IF(B782="","",IFERROR(VLOOKUP(B782,Projeqtor_Activity_List_Export!$A$2:$B$1001,2,FALSE),""))</f>
        <v/>
      </c>
      <c r="B782" s="37" t="str">
        <f t="shared" si="38"/>
        <v/>
      </c>
      <c r="C782" s="37">
        <f t="shared" si="36"/>
        <v>0</v>
      </c>
      <c r="D782" s="29">
        <f t="shared" si="37"/>
        <v>0</v>
      </c>
      <c r="E782" s="31"/>
      <c r="F782" s="31"/>
      <c r="G782" s="31"/>
      <c r="H782" s="31"/>
      <c r="I782" s="31"/>
      <c r="J782" s="31"/>
      <c r="K782" s="31"/>
    </row>
    <row r="783" spans="1:11">
      <c r="A783" s="28" t="str">
        <f>IF(B783="","",IFERROR(VLOOKUP(B783,Projeqtor_Activity_List_Export!$A$2:$B$1001,2,FALSE),""))</f>
        <v/>
      </c>
      <c r="B783" s="37" t="str">
        <f t="shared" si="38"/>
        <v/>
      </c>
      <c r="C783" s="37">
        <f t="shared" si="36"/>
        <v>0</v>
      </c>
      <c r="D783" s="29">
        <f t="shared" si="37"/>
        <v>0</v>
      </c>
      <c r="E783" s="31"/>
      <c r="F783" s="31"/>
      <c r="G783" s="31"/>
      <c r="H783" s="31"/>
      <c r="I783" s="31"/>
      <c r="J783" s="31"/>
      <c r="K783" s="31"/>
    </row>
    <row r="784" spans="1:11">
      <c r="A784" s="28" t="str">
        <f>IF(B784="","",IFERROR(VLOOKUP(B784,Projeqtor_Activity_List_Export!$A$2:$B$1001,2,FALSE),""))</f>
        <v/>
      </c>
      <c r="B784" s="37" t="str">
        <f t="shared" si="38"/>
        <v/>
      </c>
      <c r="C784" s="37">
        <f t="shared" si="36"/>
        <v>0</v>
      </c>
      <c r="D784" s="29">
        <f t="shared" si="37"/>
        <v>0</v>
      </c>
      <c r="E784" s="31"/>
      <c r="F784" s="31"/>
      <c r="G784" s="31"/>
      <c r="H784" s="31"/>
      <c r="I784" s="31"/>
      <c r="J784" s="31"/>
      <c r="K784" s="31"/>
    </row>
    <row r="785" spans="1:11">
      <c r="A785" s="28" t="str">
        <f>IF(B785="","",IFERROR(VLOOKUP(B785,Projeqtor_Activity_List_Export!$A$2:$B$1001,2,FALSE),""))</f>
        <v/>
      </c>
      <c r="B785" s="37" t="str">
        <f t="shared" si="38"/>
        <v/>
      </c>
      <c r="C785" s="37">
        <f t="shared" si="36"/>
        <v>0</v>
      </c>
      <c r="D785" s="29">
        <f t="shared" si="37"/>
        <v>0</v>
      </c>
      <c r="E785" s="31"/>
      <c r="F785" s="31"/>
      <c r="G785" s="31"/>
      <c r="H785" s="31"/>
      <c r="I785" s="31"/>
      <c r="J785" s="31"/>
      <c r="K785" s="31"/>
    </row>
    <row r="786" spans="1:11">
      <c r="A786" s="28" t="str">
        <f>IF(B786="","",IFERROR(VLOOKUP(B786,Projeqtor_Activity_List_Export!$A$2:$B$1001,2,FALSE),""))</f>
        <v/>
      </c>
      <c r="B786" s="37" t="str">
        <f t="shared" si="38"/>
        <v/>
      </c>
      <c r="C786" s="37">
        <f t="shared" si="36"/>
        <v>0</v>
      </c>
      <c r="D786" s="29">
        <f t="shared" si="37"/>
        <v>0</v>
      </c>
      <c r="E786" s="31"/>
      <c r="F786" s="31"/>
      <c r="G786" s="31"/>
      <c r="H786" s="31"/>
      <c r="I786" s="31"/>
      <c r="J786" s="31"/>
      <c r="K786" s="31"/>
    </row>
    <row r="787" spans="1:11">
      <c r="A787" s="28" t="str">
        <f>IF(B787="","",IFERROR(VLOOKUP(B787,Projeqtor_Activity_List_Export!$A$2:$B$1001,2,FALSE),""))</f>
        <v/>
      </c>
      <c r="B787" s="37" t="str">
        <f t="shared" si="38"/>
        <v/>
      </c>
      <c r="C787" s="37">
        <f t="shared" si="36"/>
        <v>0</v>
      </c>
      <c r="D787" s="29">
        <f t="shared" si="37"/>
        <v>0</v>
      </c>
      <c r="E787" s="31"/>
      <c r="F787" s="31"/>
      <c r="G787" s="31"/>
      <c r="H787" s="31"/>
      <c r="I787" s="31"/>
      <c r="J787" s="31"/>
      <c r="K787" s="31"/>
    </row>
    <row r="788" spans="1:11">
      <c r="A788" s="28" t="str">
        <f>IF(B788="","",IFERROR(VLOOKUP(B788,Projeqtor_Activity_List_Export!$A$2:$B$1001,2,FALSE),""))</f>
        <v/>
      </c>
      <c r="B788" s="37" t="str">
        <f t="shared" si="38"/>
        <v/>
      </c>
      <c r="C788" s="37">
        <f t="shared" si="36"/>
        <v>0</v>
      </c>
      <c r="D788" s="29">
        <f t="shared" si="37"/>
        <v>0</v>
      </c>
      <c r="E788" s="31"/>
      <c r="F788" s="31"/>
      <c r="G788" s="31"/>
      <c r="H788" s="31"/>
      <c r="I788" s="31"/>
      <c r="J788" s="31"/>
      <c r="K788" s="31"/>
    </row>
    <row r="789" spans="1:11">
      <c r="A789" s="28" t="str">
        <f>IF(B789="","",IFERROR(VLOOKUP(B789,Projeqtor_Activity_List_Export!$A$2:$B$1001,2,FALSE),""))</f>
        <v/>
      </c>
      <c r="B789" s="37" t="str">
        <f t="shared" si="38"/>
        <v/>
      </c>
      <c r="C789" s="37">
        <f t="shared" si="36"/>
        <v>0</v>
      </c>
      <c r="D789" s="29">
        <f t="shared" si="37"/>
        <v>0</v>
      </c>
      <c r="E789" s="31"/>
      <c r="F789" s="31"/>
      <c r="G789" s="31"/>
      <c r="H789" s="31"/>
      <c r="I789" s="31"/>
      <c r="J789" s="31"/>
      <c r="K789" s="31"/>
    </row>
    <row r="790" spans="1:11">
      <c r="A790" s="28" t="str">
        <f>IF(B790="","",IFERROR(VLOOKUP(B790,Projeqtor_Activity_List_Export!$A$2:$B$1001,2,FALSE),""))</f>
        <v/>
      </c>
      <c r="B790" s="37" t="str">
        <f t="shared" si="38"/>
        <v/>
      </c>
      <c r="C790" s="37">
        <f t="shared" si="36"/>
        <v>0</v>
      </c>
      <c r="D790" s="29">
        <f t="shared" si="37"/>
        <v>0</v>
      </c>
      <c r="E790" s="31"/>
      <c r="F790" s="31"/>
      <c r="G790" s="31"/>
      <c r="H790" s="31"/>
      <c r="I790" s="31"/>
      <c r="J790" s="31"/>
      <c r="K790" s="31"/>
    </row>
    <row r="791" spans="1:11">
      <c r="A791" s="28" t="str">
        <f>IF(B791="","",IFERROR(VLOOKUP(B791,Projeqtor_Activity_List_Export!$A$2:$B$1001,2,FALSE),""))</f>
        <v/>
      </c>
      <c r="B791" s="37" t="str">
        <f t="shared" si="38"/>
        <v/>
      </c>
      <c r="C791" s="37">
        <f t="shared" si="36"/>
        <v>0</v>
      </c>
      <c r="D791" s="29">
        <f t="shared" si="37"/>
        <v>0</v>
      </c>
      <c r="E791" s="31"/>
      <c r="F791" s="31"/>
      <c r="G791" s="31"/>
      <c r="H791" s="31"/>
      <c r="I791" s="31"/>
      <c r="J791" s="31"/>
      <c r="K791" s="31"/>
    </row>
    <row r="792" spans="1:11">
      <c r="A792" s="28" t="str">
        <f>IF(B792="","",IFERROR(VLOOKUP(B792,Projeqtor_Activity_List_Export!$A$2:$B$1001,2,FALSE),""))</f>
        <v/>
      </c>
      <c r="B792" s="37" t="str">
        <f t="shared" si="38"/>
        <v/>
      </c>
      <c r="C792" s="37">
        <f t="shared" si="36"/>
        <v>0</v>
      </c>
      <c r="D792" s="29">
        <f t="shared" si="37"/>
        <v>0</v>
      </c>
      <c r="E792" s="31"/>
      <c r="F792" s="31"/>
      <c r="G792" s="31"/>
      <c r="H792" s="31"/>
      <c r="I792" s="31"/>
      <c r="J792" s="31"/>
      <c r="K792" s="31"/>
    </row>
    <row r="793" spans="1:11">
      <c r="A793" s="28" t="str">
        <f>IF(B793="","",IFERROR(VLOOKUP(B793,Projeqtor_Activity_List_Export!$A$2:$B$1001,2,FALSE),""))</f>
        <v/>
      </c>
      <c r="B793" s="37" t="str">
        <f t="shared" si="38"/>
        <v/>
      </c>
      <c r="C793" s="37">
        <f t="shared" si="36"/>
        <v>0</v>
      </c>
      <c r="D793" s="29">
        <f t="shared" si="37"/>
        <v>0</v>
      </c>
      <c r="E793" s="31"/>
      <c r="F793" s="31"/>
      <c r="G793" s="31"/>
      <c r="H793" s="31"/>
      <c r="I793" s="31"/>
      <c r="J793" s="31"/>
      <c r="K793" s="31"/>
    </row>
    <row r="794" spans="1:11">
      <c r="A794" s="28" t="str">
        <f>IF(B794="","",IFERROR(VLOOKUP(B794,Projeqtor_Activity_List_Export!$A$2:$B$1001,2,FALSE),""))</f>
        <v/>
      </c>
      <c r="B794" s="37" t="str">
        <f t="shared" si="38"/>
        <v/>
      </c>
      <c r="C794" s="37">
        <f t="shared" si="36"/>
        <v>0</v>
      </c>
      <c r="D794" s="29">
        <f t="shared" si="37"/>
        <v>0</v>
      </c>
      <c r="E794" s="31"/>
      <c r="F794" s="31"/>
      <c r="G794" s="31"/>
      <c r="H794" s="31"/>
      <c r="I794" s="31"/>
      <c r="J794" s="31"/>
      <c r="K794" s="31"/>
    </row>
    <row r="795" spans="1:11">
      <c r="A795" s="28" t="str">
        <f>IF(B795="","",IFERROR(VLOOKUP(B795,Projeqtor_Activity_List_Export!$A$2:$B$1001,2,FALSE),""))</f>
        <v/>
      </c>
      <c r="B795" s="37" t="str">
        <f t="shared" si="38"/>
        <v/>
      </c>
      <c r="C795" s="37">
        <f t="shared" si="36"/>
        <v>0</v>
      </c>
      <c r="D795" s="29">
        <f t="shared" si="37"/>
        <v>0</v>
      </c>
      <c r="E795" s="31"/>
      <c r="F795" s="31"/>
      <c r="G795" s="31"/>
      <c r="H795" s="31"/>
      <c r="I795" s="31"/>
      <c r="J795" s="31"/>
      <c r="K795" s="31"/>
    </row>
    <row r="796" spans="1:11">
      <c r="A796" s="28" t="str">
        <f>IF(B796="","",IFERROR(VLOOKUP(B796,Projeqtor_Activity_List_Export!$A$2:$B$1001,2,FALSE),""))</f>
        <v/>
      </c>
      <c r="B796" s="37" t="str">
        <f t="shared" si="38"/>
        <v/>
      </c>
      <c r="C796" s="37">
        <f t="shared" si="36"/>
        <v>0</v>
      </c>
      <c r="D796" s="29">
        <f t="shared" si="37"/>
        <v>0</v>
      </c>
      <c r="E796" s="31"/>
      <c r="F796" s="31"/>
      <c r="G796" s="31"/>
      <c r="H796" s="31"/>
      <c r="I796" s="31"/>
      <c r="J796" s="31"/>
      <c r="K796" s="31"/>
    </row>
    <row r="797" spans="1:11">
      <c r="A797" s="28" t="str">
        <f>IF(B797="","",IFERROR(VLOOKUP(B797,Projeqtor_Activity_List_Export!$A$2:$B$1001,2,FALSE),""))</f>
        <v/>
      </c>
      <c r="B797" s="37" t="str">
        <f t="shared" si="38"/>
        <v/>
      </c>
      <c r="C797" s="37">
        <f t="shared" si="36"/>
        <v>0</v>
      </c>
      <c r="D797" s="29">
        <f t="shared" si="37"/>
        <v>0</v>
      </c>
      <c r="E797" s="31"/>
      <c r="F797" s="31"/>
      <c r="G797" s="31"/>
      <c r="H797" s="31"/>
      <c r="I797" s="31"/>
      <c r="J797" s="31"/>
      <c r="K797" s="31"/>
    </row>
    <row r="798" spans="1:11">
      <c r="A798" s="28" t="str">
        <f>IF(B798="","",IFERROR(VLOOKUP(B798,Projeqtor_Activity_List_Export!$A$2:$B$1001,2,FALSE),""))</f>
        <v/>
      </c>
      <c r="B798" s="37" t="str">
        <f t="shared" si="38"/>
        <v/>
      </c>
      <c r="C798" s="37">
        <f t="shared" si="36"/>
        <v>0</v>
      </c>
      <c r="D798" s="29">
        <f t="shared" si="37"/>
        <v>0</v>
      </c>
      <c r="E798" s="31"/>
      <c r="F798" s="31"/>
      <c r="G798" s="31"/>
      <c r="H798" s="31"/>
      <c r="I798" s="31"/>
      <c r="J798" s="31"/>
      <c r="K798" s="31"/>
    </row>
    <row r="799" spans="1:11">
      <c r="A799" s="28" t="str">
        <f>IF(B799="","",IFERROR(VLOOKUP(B799,Projeqtor_Activity_List_Export!$A$2:$B$1001,2,FALSE),""))</f>
        <v/>
      </c>
      <c r="B799" s="37" t="str">
        <f t="shared" si="38"/>
        <v/>
      </c>
      <c r="C799" s="37">
        <f t="shared" si="36"/>
        <v>0</v>
      </c>
      <c r="D799" s="29">
        <f t="shared" si="37"/>
        <v>0</v>
      </c>
      <c r="E799" s="31"/>
      <c r="F799" s="31"/>
      <c r="G799" s="31"/>
      <c r="H799" s="31"/>
      <c r="I799" s="31"/>
      <c r="J799" s="31"/>
      <c r="K799" s="31"/>
    </row>
    <row r="800" spans="1:11">
      <c r="A800" s="28" t="str">
        <f>IF(B800="","",IFERROR(VLOOKUP(B800,Projeqtor_Activity_List_Export!$A$2:$B$1001,2,FALSE),""))</f>
        <v/>
      </c>
      <c r="B800" s="37" t="str">
        <f t="shared" si="38"/>
        <v/>
      </c>
      <c r="C800" s="37">
        <f t="shared" si="36"/>
        <v>0</v>
      </c>
      <c r="D800" s="29">
        <f t="shared" si="37"/>
        <v>0</v>
      </c>
      <c r="E800" s="31"/>
      <c r="F800" s="31"/>
      <c r="G800" s="31"/>
      <c r="H800" s="31"/>
      <c r="I800" s="31"/>
      <c r="J800" s="31"/>
      <c r="K800" s="31"/>
    </row>
    <row r="801" spans="1:11">
      <c r="A801" s="28" t="str">
        <f>IF(B801="","",IFERROR(VLOOKUP(B801,Projeqtor_Activity_List_Export!$A$2:$B$1001,2,FALSE),""))</f>
        <v/>
      </c>
      <c r="B801" s="37" t="str">
        <f t="shared" si="38"/>
        <v/>
      </c>
      <c r="C801" s="37">
        <f t="shared" si="36"/>
        <v>0</v>
      </c>
      <c r="D801" s="29">
        <f t="shared" si="37"/>
        <v>0</v>
      </c>
      <c r="E801" s="31"/>
      <c r="F801" s="31"/>
      <c r="G801" s="31"/>
      <c r="H801" s="31"/>
      <c r="I801" s="31"/>
      <c r="J801" s="31"/>
      <c r="K801" s="31"/>
    </row>
    <row r="802" spans="1:11">
      <c r="A802" s="28" t="str">
        <f>IF(B802="","",IFERROR(VLOOKUP(B802,Projeqtor_Activity_List_Export!$A$2:$B$1001,2,FALSE),""))</f>
        <v/>
      </c>
      <c r="B802" s="37" t="str">
        <f t="shared" si="38"/>
        <v/>
      </c>
      <c r="C802" s="37">
        <f t="shared" si="36"/>
        <v>0</v>
      </c>
      <c r="D802" s="29">
        <f t="shared" si="37"/>
        <v>0</v>
      </c>
      <c r="E802" s="31"/>
      <c r="F802" s="31"/>
      <c r="G802" s="31"/>
      <c r="H802" s="31"/>
      <c r="I802" s="31"/>
      <c r="J802" s="31"/>
      <c r="K802" s="31"/>
    </row>
    <row r="803" spans="1:11">
      <c r="A803" s="28" t="str">
        <f>IF(B803="","",IFERROR(VLOOKUP(B803,Projeqtor_Activity_List_Export!$A$2:$B$1001,2,FALSE),""))</f>
        <v/>
      </c>
      <c r="B803" s="37" t="str">
        <f t="shared" si="38"/>
        <v/>
      </c>
      <c r="C803" s="37">
        <f t="shared" si="36"/>
        <v>0</v>
      </c>
      <c r="D803" s="29">
        <f t="shared" si="37"/>
        <v>0</v>
      </c>
      <c r="E803" s="31"/>
      <c r="F803" s="31"/>
      <c r="G803" s="31"/>
      <c r="H803" s="31"/>
      <c r="I803" s="31"/>
      <c r="J803" s="31"/>
      <c r="K803" s="31"/>
    </row>
    <row r="804" spans="1:11">
      <c r="A804" s="28" t="str">
        <f>IF(B804="","",IFERROR(VLOOKUP(B804,Projeqtor_Activity_List_Export!$A$2:$B$1001,2,FALSE),""))</f>
        <v/>
      </c>
      <c r="B804" s="37" t="str">
        <f t="shared" si="38"/>
        <v/>
      </c>
      <c r="C804" s="37">
        <f t="shared" si="36"/>
        <v>0</v>
      </c>
      <c r="D804" s="29">
        <f t="shared" si="37"/>
        <v>0</v>
      </c>
      <c r="E804" s="31"/>
      <c r="F804" s="31"/>
      <c r="G804" s="31"/>
      <c r="H804" s="31"/>
      <c r="I804" s="31"/>
      <c r="J804" s="31"/>
      <c r="K804" s="31"/>
    </row>
    <row r="805" spans="1:11">
      <c r="A805" s="28" t="str">
        <f>IF(B805="","",IFERROR(VLOOKUP(B805,Projeqtor_Activity_List_Export!$A$2:$B$1001,2,FALSE),""))</f>
        <v/>
      </c>
      <c r="B805" s="37" t="str">
        <f t="shared" si="38"/>
        <v/>
      </c>
      <c r="C805" s="37">
        <f t="shared" si="36"/>
        <v>0</v>
      </c>
      <c r="D805" s="29">
        <f t="shared" si="37"/>
        <v>0</v>
      </c>
      <c r="E805" s="31"/>
      <c r="F805" s="31"/>
      <c r="G805" s="31"/>
      <c r="H805" s="31"/>
      <c r="I805" s="31"/>
      <c r="J805" s="31"/>
      <c r="K805" s="31"/>
    </row>
    <row r="806" spans="1:11">
      <c r="A806" s="28" t="str">
        <f>IF(B806="","",IFERROR(VLOOKUP(B806,Projeqtor_Activity_List_Export!$A$2:$B$1001,2,FALSE),""))</f>
        <v/>
      </c>
      <c r="B806" s="37" t="str">
        <f t="shared" si="38"/>
        <v/>
      </c>
      <c r="C806" s="37">
        <f t="shared" si="36"/>
        <v>0</v>
      </c>
      <c r="D806" s="29">
        <f t="shared" si="37"/>
        <v>0</v>
      </c>
      <c r="E806" s="31"/>
      <c r="F806" s="31"/>
      <c r="G806" s="31"/>
      <c r="H806" s="31"/>
      <c r="I806" s="31"/>
      <c r="J806" s="31"/>
      <c r="K806" s="31"/>
    </row>
    <row r="807" spans="1:11">
      <c r="A807" s="28" t="str">
        <f>IF(B807="","",IFERROR(VLOOKUP(B807,Projeqtor_Activity_List_Export!$A$2:$B$1001,2,FALSE),""))</f>
        <v/>
      </c>
      <c r="B807" s="37" t="str">
        <f t="shared" si="38"/>
        <v/>
      </c>
      <c r="C807" s="37">
        <f t="shared" si="36"/>
        <v>0</v>
      </c>
      <c r="D807" s="29">
        <f t="shared" si="37"/>
        <v>0</v>
      </c>
      <c r="E807" s="31"/>
      <c r="F807" s="31"/>
      <c r="G807" s="31"/>
      <c r="H807" s="31"/>
      <c r="I807" s="31"/>
      <c r="J807" s="31"/>
      <c r="K807" s="31"/>
    </row>
    <row r="808" spans="1:11">
      <c r="A808" s="28" t="str">
        <f>IF(B808="","",IFERROR(VLOOKUP(B808,Projeqtor_Activity_List_Export!$A$2:$B$1001,2,FALSE),""))</f>
        <v/>
      </c>
      <c r="B808" s="37" t="str">
        <f t="shared" si="38"/>
        <v/>
      </c>
      <c r="C808" s="37">
        <f t="shared" si="36"/>
        <v>0</v>
      </c>
      <c r="D808" s="29">
        <f t="shared" si="37"/>
        <v>0</v>
      </c>
      <c r="E808" s="31"/>
      <c r="F808" s="31"/>
      <c r="G808" s="31"/>
      <c r="H808" s="31"/>
      <c r="I808" s="31"/>
      <c r="J808" s="31"/>
      <c r="K808" s="31"/>
    </row>
    <row r="809" spans="1:11">
      <c r="A809" s="28" t="str">
        <f>IF(B809="","",IFERROR(VLOOKUP(B809,Projeqtor_Activity_List_Export!$A$2:$B$1001,2,FALSE),""))</f>
        <v/>
      </c>
      <c r="B809" s="37" t="str">
        <f t="shared" si="38"/>
        <v/>
      </c>
      <c r="C809" s="37">
        <f t="shared" si="36"/>
        <v>0</v>
      </c>
      <c r="D809" s="29">
        <f t="shared" si="37"/>
        <v>0</v>
      </c>
      <c r="E809" s="31"/>
      <c r="F809" s="31"/>
      <c r="G809" s="31"/>
      <c r="H809" s="31"/>
      <c r="I809" s="31"/>
      <c r="J809" s="31"/>
      <c r="K809" s="31"/>
    </row>
    <row r="810" spans="1:11">
      <c r="A810" s="28" t="str">
        <f>IF(B810="","",IFERROR(VLOOKUP(B810,Projeqtor_Activity_List_Export!$A$2:$B$1001,2,FALSE),""))</f>
        <v/>
      </c>
      <c r="B810" s="37" t="str">
        <f t="shared" si="38"/>
        <v/>
      </c>
      <c r="C810" s="37">
        <f t="shared" si="36"/>
        <v>0</v>
      </c>
      <c r="D810" s="29">
        <f t="shared" si="37"/>
        <v>0</v>
      </c>
      <c r="E810" s="31"/>
      <c r="F810" s="31"/>
      <c r="G810" s="31"/>
      <c r="H810" s="31"/>
      <c r="I810" s="31"/>
      <c r="J810" s="31"/>
      <c r="K810" s="31"/>
    </row>
    <row r="811" spans="1:11">
      <c r="A811" s="28" t="str">
        <f>IF(B811="","",IFERROR(VLOOKUP(B811,Projeqtor_Activity_List_Export!$A$2:$B$1001,2,FALSE),""))</f>
        <v/>
      </c>
      <c r="B811" s="37" t="str">
        <f t="shared" si="38"/>
        <v/>
      </c>
      <c r="C811" s="37">
        <f t="shared" si="36"/>
        <v>0</v>
      </c>
      <c r="D811" s="29">
        <f t="shared" si="37"/>
        <v>0</v>
      </c>
      <c r="E811" s="31"/>
      <c r="F811" s="31"/>
      <c r="G811" s="31"/>
      <c r="H811" s="31"/>
      <c r="I811" s="31"/>
      <c r="J811" s="31"/>
      <c r="K811" s="31"/>
    </row>
    <row r="812" spans="1:11">
      <c r="A812" s="28" t="str">
        <f>IF(B812="","",IFERROR(VLOOKUP(B812,Projeqtor_Activity_List_Export!$A$2:$B$1001,2,FALSE),""))</f>
        <v/>
      </c>
      <c r="B812" s="37" t="str">
        <f t="shared" si="38"/>
        <v/>
      </c>
      <c r="C812" s="37">
        <f t="shared" si="36"/>
        <v>0</v>
      </c>
      <c r="D812" s="29">
        <f t="shared" si="37"/>
        <v>0</v>
      </c>
      <c r="E812" s="31"/>
      <c r="F812" s="31"/>
      <c r="G812" s="31"/>
      <c r="H812" s="31"/>
      <c r="I812" s="31"/>
      <c r="J812" s="31"/>
      <c r="K812" s="31"/>
    </row>
    <row r="813" spans="1:11">
      <c r="A813" s="28" t="str">
        <f>IF(B813="","",IFERROR(VLOOKUP(B813,Projeqtor_Activity_List_Export!$A$2:$B$1001,2,FALSE),""))</f>
        <v/>
      </c>
      <c r="B813" s="37" t="str">
        <f t="shared" si="38"/>
        <v/>
      </c>
      <c r="C813" s="37">
        <f t="shared" si="36"/>
        <v>0</v>
      </c>
      <c r="D813" s="29">
        <f t="shared" si="37"/>
        <v>0</v>
      </c>
      <c r="E813" s="31"/>
      <c r="F813" s="31"/>
      <c r="G813" s="31"/>
      <c r="H813" s="31"/>
      <c r="I813" s="31"/>
      <c r="J813" s="31"/>
      <c r="K813" s="31"/>
    </row>
    <row r="814" spans="1:11">
      <c r="A814" s="28" t="str">
        <f>IF(B814="","",IFERROR(VLOOKUP(B814,Projeqtor_Activity_List_Export!$A$2:$B$1001,2,FALSE),""))</f>
        <v/>
      </c>
      <c r="B814" s="37" t="str">
        <f t="shared" si="38"/>
        <v/>
      </c>
      <c r="C814" s="37">
        <f t="shared" si="36"/>
        <v>0</v>
      </c>
      <c r="D814" s="29">
        <f t="shared" si="37"/>
        <v>0</v>
      </c>
      <c r="E814" s="31"/>
      <c r="F814" s="31"/>
      <c r="G814" s="31"/>
      <c r="H814" s="31"/>
      <c r="I814" s="31"/>
      <c r="J814" s="31"/>
      <c r="K814" s="31"/>
    </row>
    <row r="815" spans="1:11">
      <c r="A815" s="28" t="str">
        <f>IF(B815="","",IFERROR(VLOOKUP(B815,Projeqtor_Activity_List_Export!$A$2:$B$1001,2,FALSE),""))</f>
        <v/>
      </c>
      <c r="B815" s="37" t="str">
        <f t="shared" si="38"/>
        <v/>
      </c>
      <c r="C815" s="37">
        <f t="shared" si="36"/>
        <v>0</v>
      </c>
      <c r="D815" s="29">
        <f t="shared" si="37"/>
        <v>0</v>
      </c>
      <c r="E815" s="31"/>
      <c r="F815" s="31"/>
      <c r="G815" s="31"/>
      <c r="H815" s="31"/>
      <c r="I815" s="31"/>
      <c r="J815" s="31"/>
      <c r="K815" s="31"/>
    </row>
    <row r="816" spans="1:11">
      <c r="A816" s="28" t="str">
        <f>IF(B816="","",IFERROR(VLOOKUP(B816,Projeqtor_Activity_List_Export!$A$2:$B$1001,2,FALSE),""))</f>
        <v/>
      </c>
      <c r="B816" s="37" t="str">
        <f t="shared" si="38"/>
        <v/>
      </c>
      <c r="C816" s="37">
        <f t="shared" si="36"/>
        <v>0</v>
      </c>
      <c r="D816" s="29">
        <f t="shared" si="37"/>
        <v>0</v>
      </c>
      <c r="E816" s="31"/>
      <c r="F816" s="31"/>
      <c r="G816" s="31"/>
      <c r="H816" s="31"/>
      <c r="I816" s="31"/>
      <c r="J816" s="31"/>
      <c r="K816" s="31"/>
    </row>
    <row r="817" spans="1:11">
      <c r="A817" s="28" t="str">
        <f>IF(B817="","",IFERROR(VLOOKUP(B817,Projeqtor_Activity_List_Export!$A$2:$B$1001,2,FALSE),""))</f>
        <v/>
      </c>
      <c r="B817" s="37" t="str">
        <f t="shared" si="38"/>
        <v/>
      </c>
      <c r="C817" s="37">
        <f t="shared" si="36"/>
        <v>0</v>
      </c>
      <c r="D817" s="29">
        <f t="shared" si="37"/>
        <v>0</v>
      </c>
      <c r="E817" s="31"/>
      <c r="F817" s="31"/>
      <c r="G817" s="31"/>
      <c r="H817" s="31"/>
      <c r="I817" s="31"/>
      <c r="J817" s="31"/>
      <c r="K817" s="31"/>
    </row>
    <row r="818" spans="1:11">
      <c r="A818" s="28" t="str">
        <f>IF(B818="","",IFERROR(VLOOKUP(B818,Projeqtor_Activity_List_Export!$A$2:$B$1001,2,FALSE),""))</f>
        <v/>
      </c>
      <c r="B818" s="37" t="str">
        <f t="shared" si="38"/>
        <v/>
      </c>
      <c r="C818" s="37">
        <f t="shared" si="36"/>
        <v>0</v>
      </c>
      <c r="D818" s="29">
        <f t="shared" si="37"/>
        <v>0</v>
      </c>
      <c r="E818" s="31"/>
      <c r="F818" s="31"/>
      <c r="G818" s="31"/>
      <c r="H818" s="31"/>
      <c r="I818" s="31"/>
      <c r="J818" s="31"/>
      <c r="K818" s="31"/>
    </row>
    <row r="819" spans="1:11">
      <c r="A819" s="28" t="str">
        <f>IF(B819="","",IFERROR(VLOOKUP(B819,Projeqtor_Activity_List_Export!$A$2:$B$1001,2,FALSE),""))</f>
        <v/>
      </c>
      <c r="B819" s="37" t="str">
        <f t="shared" si="38"/>
        <v/>
      </c>
      <c r="C819" s="37">
        <f t="shared" si="36"/>
        <v>0</v>
      </c>
      <c r="D819" s="29">
        <f t="shared" si="37"/>
        <v>0</v>
      </c>
      <c r="E819" s="31"/>
      <c r="F819" s="31"/>
      <c r="G819" s="31"/>
      <c r="H819" s="31"/>
      <c r="I819" s="31"/>
      <c r="J819" s="31"/>
      <c r="K819" s="31"/>
    </row>
    <row r="820" spans="1:11">
      <c r="A820" s="28" t="str">
        <f>IF(B820="","",IFERROR(VLOOKUP(B820,Projeqtor_Activity_List_Export!$A$2:$B$1001,2,FALSE),""))</f>
        <v/>
      </c>
      <c r="B820" s="37" t="str">
        <f t="shared" si="38"/>
        <v/>
      </c>
      <c r="C820" s="37">
        <f t="shared" si="36"/>
        <v>0</v>
      </c>
      <c r="D820" s="29">
        <f t="shared" si="37"/>
        <v>0</v>
      </c>
      <c r="E820" s="31"/>
      <c r="F820" s="31"/>
      <c r="G820" s="31"/>
      <c r="H820" s="31"/>
      <c r="I820" s="31"/>
      <c r="J820" s="31"/>
      <c r="K820" s="31"/>
    </row>
    <row r="821" spans="1:11">
      <c r="A821" s="28" t="str">
        <f>IF(B821="","",IFERROR(VLOOKUP(B821,Projeqtor_Activity_List_Export!$A$2:$B$1001,2,FALSE),""))</f>
        <v/>
      </c>
      <c r="B821" s="37" t="str">
        <f t="shared" si="38"/>
        <v/>
      </c>
      <c r="C821" s="37">
        <f t="shared" si="36"/>
        <v>0</v>
      </c>
      <c r="D821" s="29">
        <f t="shared" si="37"/>
        <v>0</v>
      </c>
      <c r="E821" s="31"/>
      <c r="F821" s="31"/>
      <c r="G821" s="31"/>
      <c r="H821" s="31"/>
      <c r="I821" s="31"/>
      <c r="J821" s="31"/>
      <c r="K821" s="31"/>
    </row>
    <row r="822" spans="1:11">
      <c r="A822" s="28" t="str">
        <f>IF(B822="","",IFERROR(VLOOKUP(B822,Projeqtor_Activity_List_Export!$A$2:$B$1001,2,FALSE),""))</f>
        <v/>
      </c>
      <c r="B822" s="37" t="str">
        <f t="shared" si="38"/>
        <v/>
      </c>
      <c r="C822" s="37">
        <f t="shared" si="36"/>
        <v>0</v>
      </c>
      <c r="D822" s="29">
        <f t="shared" si="37"/>
        <v>0</v>
      </c>
      <c r="E822" s="31"/>
      <c r="F822" s="31"/>
      <c r="G822" s="31"/>
      <c r="H822" s="31"/>
      <c r="I822" s="31"/>
      <c r="J822" s="31"/>
      <c r="K822" s="31"/>
    </row>
    <row r="823" spans="1:11">
      <c r="A823" s="28" t="str">
        <f>IF(B823="","",IFERROR(VLOOKUP(B823,Projeqtor_Activity_List_Export!$A$2:$B$1001,2,FALSE),""))</f>
        <v/>
      </c>
      <c r="B823" s="37" t="str">
        <f t="shared" si="38"/>
        <v/>
      </c>
      <c r="C823" s="37">
        <f t="shared" si="36"/>
        <v>0</v>
      </c>
      <c r="D823" s="29">
        <f t="shared" si="37"/>
        <v>0</v>
      </c>
      <c r="E823" s="31"/>
      <c r="F823" s="31"/>
      <c r="G823" s="31"/>
      <c r="H823" s="31"/>
      <c r="I823" s="31"/>
      <c r="J823" s="31"/>
      <c r="K823" s="31"/>
    </row>
    <row r="824" spans="1:11">
      <c r="A824" s="28" t="str">
        <f>IF(B824="","",IFERROR(VLOOKUP(B824,Projeqtor_Activity_List_Export!$A$2:$B$1001,2,FALSE),""))</f>
        <v/>
      </c>
      <c r="B824" s="37" t="str">
        <f t="shared" si="38"/>
        <v/>
      </c>
      <c r="C824" s="37">
        <f t="shared" si="36"/>
        <v>0</v>
      </c>
      <c r="D824" s="29">
        <f t="shared" si="37"/>
        <v>0</v>
      </c>
      <c r="E824" s="31"/>
      <c r="F824" s="31"/>
      <c r="G824" s="31"/>
      <c r="H824" s="31"/>
      <c r="I824" s="31"/>
      <c r="J824" s="31"/>
      <c r="K824" s="31"/>
    </row>
    <row r="825" spans="1:11">
      <c r="A825" s="28" t="str">
        <f>IF(B825="","",IFERROR(VLOOKUP(B825,Projeqtor_Activity_List_Export!$A$2:$B$1001,2,FALSE),""))</f>
        <v/>
      </c>
      <c r="B825" s="37" t="str">
        <f t="shared" si="38"/>
        <v/>
      </c>
      <c r="C825" s="37">
        <f t="shared" si="36"/>
        <v>0</v>
      </c>
      <c r="D825" s="29">
        <f t="shared" si="37"/>
        <v>0</v>
      </c>
      <c r="E825" s="31"/>
      <c r="F825" s="31"/>
      <c r="G825" s="31"/>
      <c r="H825" s="31"/>
      <c r="I825" s="31"/>
      <c r="J825" s="31"/>
      <c r="K825" s="31"/>
    </row>
    <row r="826" spans="1:11">
      <c r="A826" s="28" t="str">
        <f>IF(B826="","",IFERROR(VLOOKUP(B826,Projeqtor_Activity_List_Export!$A$2:$B$1001,2,FALSE),""))</f>
        <v/>
      </c>
      <c r="B826" s="37" t="str">
        <f t="shared" si="38"/>
        <v/>
      </c>
      <c r="C826" s="37">
        <f t="shared" si="36"/>
        <v>0</v>
      </c>
      <c r="D826" s="29">
        <f t="shared" si="37"/>
        <v>0</v>
      </c>
      <c r="E826" s="31"/>
      <c r="F826" s="31"/>
      <c r="G826" s="31"/>
      <c r="H826" s="31"/>
      <c r="I826" s="31"/>
      <c r="J826" s="31"/>
      <c r="K826" s="31"/>
    </row>
    <row r="827" spans="1:11">
      <c r="A827" s="28" t="str">
        <f>IF(B827="","",IFERROR(VLOOKUP(B827,Projeqtor_Activity_List_Export!$A$2:$B$1001,2,FALSE),""))</f>
        <v/>
      </c>
      <c r="B827" s="37" t="str">
        <f t="shared" si="38"/>
        <v/>
      </c>
      <c r="C827" s="37">
        <f t="shared" si="36"/>
        <v>0</v>
      </c>
      <c r="D827" s="29">
        <f t="shared" si="37"/>
        <v>0</v>
      </c>
      <c r="E827" s="31"/>
      <c r="F827" s="31"/>
      <c r="G827" s="31"/>
      <c r="H827" s="31"/>
      <c r="I827" s="31"/>
      <c r="J827" s="31"/>
      <c r="K827" s="31"/>
    </row>
    <row r="828" spans="1:11">
      <c r="A828" s="28" t="str">
        <f>IF(B828="","",IFERROR(VLOOKUP(B828,Projeqtor_Activity_List_Export!$A$2:$B$1001,2,FALSE),""))</f>
        <v/>
      </c>
      <c r="B828" s="37" t="str">
        <f t="shared" si="38"/>
        <v/>
      </c>
      <c r="C828" s="37">
        <f t="shared" si="36"/>
        <v>0</v>
      </c>
      <c r="D828" s="29">
        <f t="shared" si="37"/>
        <v>0</v>
      </c>
      <c r="E828" s="31"/>
      <c r="F828" s="31"/>
      <c r="G828" s="31"/>
      <c r="H828" s="31"/>
      <c r="I828" s="31"/>
      <c r="J828" s="31"/>
      <c r="K828" s="31"/>
    </row>
    <row r="829" spans="1:11">
      <c r="A829" s="28" t="str">
        <f>IF(B829="","",IFERROR(VLOOKUP(B829,Projeqtor_Activity_List_Export!$A$2:$B$1001,2,FALSE),""))</f>
        <v/>
      </c>
      <c r="B829" s="37" t="str">
        <f t="shared" si="38"/>
        <v/>
      </c>
      <c r="C829" s="37">
        <f t="shared" si="36"/>
        <v>0</v>
      </c>
      <c r="D829" s="29">
        <f t="shared" si="37"/>
        <v>0</v>
      </c>
      <c r="E829" s="31"/>
      <c r="F829" s="31"/>
      <c r="G829" s="31"/>
      <c r="H829" s="31"/>
      <c r="I829" s="31"/>
      <c r="J829" s="31"/>
      <c r="K829" s="31"/>
    </row>
    <row r="830" spans="1:11">
      <c r="A830" s="28" t="str">
        <f>IF(B830="","",IFERROR(VLOOKUP(B830,Projeqtor_Activity_List_Export!$A$2:$B$1001,2,FALSE),""))</f>
        <v/>
      </c>
      <c r="B830" s="37" t="str">
        <f t="shared" si="38"/>
        <v/>
      </c>
      <c r="C830" s="37">
        <f t="shared" si="36"/>
        <v>0</v>
      </c>
      <c r="D830" s="29">
        <f t="shared" si="37"/>
        <v>0</v>
      </c>
      <c r="E830" s="31"/>
      <c r="F830" s="31"/>
      <c r="G830" s="31"/>
      <c r="H830" s="31"/>
      <c r="I830" s="31"/>
      <c r="J830" s="31"/>
      <c r="K830" s="31"/>
    </row>
    <row r="831" spans="1:11">
      <c r="A831" s="28" t="str">
        <f>IF(B831="","",IFERROR(VLOOKUP(B831,Projeqtor_Activity_List_Export!$A$2:$B$1001,2,FALSE),""))</f>
        <v/>
      </c>
      <c r="B831" s="37" t="str">
        <f t="shared" si="38"/>
        <v/>
      </c>
      <c r="C831" s="37">
        <f t="shared" si="36"/>
        <v>0</v>
      </c>
      <c r="D831" s="29">
        <f t="shared" si="37"/>
        <v>0</v>
      </c>
      <c r="E831" s="31"/>
      <c r="F831" s="31"/>
      <c r="G831" s="31"/>
      <c r="H831" s="31"/>
      <c r="I831" s="31"/>
      <c r="J831" s="31"/>
      <c r="K831" s="31"/>
    </row>
    <row r="832" spans="1:11">
      <c r="A832" s="28" t="str">
        <f>IF(B832="","",IFERROR(VLOOKUP(B832,Projeqtor_Activity_List_Export!$A$2:$B$1001,2,FALSE),""))</f>
        <v/>
      </c>
      <c r="B832" s="37" t="str">
        <f t="shared" si="38"/>
        <v/>
      </c>
      <c r="C832" s="37">
        <f t="shared" si="36"/>
        <v>0</v>
      </c>
      <c r="D832" s="29">
        <f t="shared" si="37"/>
        <v>0</v>
      </c>
      <c r="E832" s="31"/>
      <c r="F832" s="31"/>
      <c r="G832" s="31"/>
      <c r="H832" s="31"/>
      <c r="I832" s="31"/>
      <c r="J832" s="31"/>
      <c r="K832" s="31"/>
    </row>
    <row r="833" spans="1:11">
      <c r="A833" s="28" t="str">
        <f>IF(B833="","",IFERROR(VLOOKUP(B833,Projeqtor_Activity_List_Export!$A$2:$B$1001,2,FALSE),""))</f>
        <v/>
      </c>
      <c r="B833" s="37" t="str">
        <f t="shared" si="38"/>
        <v/>
      </c>
      <c r="C833" s="37">
        <f t="shared" si="36"/>
        <v>0</v>
      </c>
      <c r="D833" s="29">
        <f t="shared" si="37"/>
        <v>0</v>
      </c>
      <c r="E833" s="31"/>
      <c r="F833" s="31"/>
      <c r="G833" s="31"/>
      <c r="H833" s="31"/>
      <c r="I833" s="31"/>
      <c r="J833" s="31"/>
      <c r="K833" s="31"/>
    </row>
    <row r="834" spans="1:11">
      <c r="A834" s="28" t="str">
        <f>IF(B834="","",IFERROR(VLOOKUP(B834,Projeqtor_Activity_List_Export!$A$2:$B$1001,2,FALSE),""))</f>
        <v/>
      </c>
      <c r="B834" s="37" t="str">
        <f t="shared" si="38"/>
        <v/>
      </c>
      <c r="C834" s="37">
        <f t="shared" si="36"/>
        <v>0</v>
      </c>
      <c r="D834" s="29">
        <f t="shared" si="37"/>
        <v>0</v>
      </c>
      <c r="E834" s="31"/>
      <c r="F834" s="31"/>
      <c r="G834" s="31"/>
      <c r="H834" s="31"/>
      <c r="I834" s="31"/>
      <c r="J834" s="31"/>
      <c r="K834" s="31"/>
    </row>
    <row r="835" spans="1:11">
      <c r="A835" s="28" t="str">
        <f>IF(B835="","",IFERROR(VLOOKUP(B835,Projeqtor_Activity_List_Export!$A$2:$B$1001,2,FALSE),""))</f>
        <v/>
      </c>
      <c r="B835" s="37" t="str">
        <f t="shared" si="38"/>
        <v/>
      </c>
      <c r="C835" s="37">
        <f t="shared" ref="C835:C898" si="39">IF(B835="",0,IF(LEN(B835)&gt;100,1,0))</f>
        <v>0</v>
      </c>
      <c r="D835" s="29">
        <f t="shared" ref="D835:D898" si="40">IF(B835="",0,IF(COUNTIF($B$2:$B$1001,B835)&gt;1,1,0))</f>
        <v>0</v>
      </c>
      <c r="E835" s="31"/>
      <c r="F835" s="31"/>
      <c r="G835" s="31"/>
      <c r="H835" s="31"/>
      <c r="I835" s="31"/>
      <c r="J835" s="31"/>
      <c r="K835" s="31"/>
    </row>
    <row r="836" spans="1:11">
      <c r="A836" s="28" t="str">
        <f>IF(B836="","",IFERROR(VLOOKUP(B836,Projeqtor_Activity_List_Export!$A$2:$B$1001,2,FALSE),""))</f>
        <v/>
      </c>
      <c r="B836" s="37" t="str">
        <f t="shared" si="38"/>
        <v/>
      </c>
      <c r="C836" s="37">
        <f t="shared" si="39"/>
        <v>0</v>
      </c>
      <c r="D836" s="29">
        <f t="shared" si="40"/>
        <v>0</v>
      </c>
      <c r="E836" s="31"/>
      <c r="F836" s="31"/>
      <c r="G836" s="31"/>
      <c r="H836" s="31"/>
      <c r="I836" s="31"/>
      <c r="J836" s="31"/>
      <c r="K836" s="31"/>
    </row>
    <row r="837" spans="1:11">
      <c r="A837" s="28" t="str">
        <f>IF(B837="","",IFERROR(VLOOKUP(B837,Projeqtor_Activity_List_Export!$A$2:$B$1001,2,FALSE),""))</f>
        <v/>
      </c>
      <c r="B837" s="37" t="str">
        <f t="shared" ref="B837:B900" si="41">TRIM(F837)</f>
        <v/>
      </c>
      <c r="C837" s="37">
        <f t="shared" si="39"/>
        <v>0</v>
      </c>
      <c r="D837" s="29">
        <f t="shared" si="40"/>
        <v>0</v>
      </c>
      <c r="E837" s="31"/>
      <c r="F837" s="31"/>
      <c r="G837" s="31"/>
      <c r="H837" s="31"/>
      <c r="I837" s="31"/>
      <c r="J837" s="31"/>
      <c r="K837" s="31"/>
    </row>
    <row r="838" spans="1:11">
      <c r="A838" s="28" t="str">
        <f>IF(B838="","",IFERROR(VLOOKUP(B838,Projeqtor_Activity_List_Export!$A$2:$B$1001,2,FALSE),""))</f>
        <v/>
      </c>
      <c r="B838" s="37" t="str">
        <f t="shared" si="41"/>
        <v/>
      </c>
      <c r="C838" s="37">
        <f t="shared" si="39"/>
        <v>0</v>
      </c>
      <c r="D838" s="29">
        <f t="shared" si="40"/>
        <v>0</v>
      </c>
      <c r="E838" s="31"/>
      <c r="F838" s="31"/>
      <c r="G838" s="31"/>
      <c r="H838" s="31"/>
      <c r="I838" s="31"/>
      <c r="J838" s="31"/>
      <c r="K838" s="31"/>
    </row>
    <row r="839" spans="1:11">
      <c r="A839" s="28" t="str">
        <f>IF(B839="","",IFERROR(VLOOKUP(B839,Projeqtor_Activity_List_Export!$A$2:$B$1001,2,FALSE),""))</f>
        <v/>
      </c>
      <c r="B839" s="37" t="str">
        <f t="shared" si="41"/>
        <v/>
      </c>
      <c r="C839" s="37">
        <f t="shared" si="39"/>
        <v>0</v>
      </c>
      <c r="D839" s="29">
        <f t="shared" si="40"/>
        <v>0</v>
      </c>
      <c r="E839" s="31"/>
      <c r="F839" s="31"/>
      <c r="G839" s="31"/>
      <c r="H839" s="31"/>
      <c r="I839" s="31"/>
      <c r="J839" s="31"/>
      <c r="K839" s="31"/>
    </row>
    <row r="840" spans="1:11">
      <c r="A840" s="28" t="str">
        <f>IF(B840="","",IFERROR(VLOOKUP(B840,Projeqtor_Activity_List_Export!$A$2:$B$1001,2,FALSE),""))</f>
        <v/>
      </c>
      <c r="B840" s="37" t="str">
        <f t="shared" si="41"/>
        <v/>
      </c>
      <c r="C840" s="37">
        <f t="shared" si="39"/>
        <v>0</v>
      </c>
      <c r="D840" s="29">
        <f t="shared" si="40"/>
        <v>0</v>
      </c>
      <c r="E840" s="31"/>
      <c r="F840" s="31"/>
      <c r="G840" s="31"/>
      <c r="H840" s="31"/>
      <c r="I840" s="31"/>
      <c r="J840" s="31"/>
      <c r="K840" s="31"/>
    </row>
    <row r="841" spans="1:11">
      <c r="A841" s="28" t="str">
        <f>IF(B841="","",IFERROR(VLOOKUP(B841,Projeqtor_Activity_List_Export!$A$2:$B$1001,2,FALSE),""))</f>
        <v/>
      </c>
      <c r="B841" s="37" t="str">
        <f t="shared" si="41"/>
        <v/>
      </c>
      <c r="C841" s="37">
        <f t="shared" si="39"/>
        <v>0</v>
      </c>
      <c r="D841" s="29">
        <f t="shared" si="40"/>
        <v>0</v>
      </c>
      <c r="E841" s="31"/>
      <c r="F841" s="31"/>
      <c r="G841" s="31"/>
      <c r="H841" s="31"/>
      <c r="I841" s="31"/>
      <c r="J841" s="31"/>
      <c r="K841" s="31"/>
    </row>
    <row r="842" spans="1:11">
      <c r="A842" s="28" t="str">
        <f>IF(B842="","",IFERROR(VLOOKUP(B842,Projeqtor_Activity_List_Export!$A$2:$B$1001,2,FALSE),""))</f>
        <v/>
      </c>
      <c r="B842" s="37" t="str">
        <f t="shared" si="41"/>
        <v/>
      </c>
      <c r="C842" s="37">
        <f t="shared" si="39"/>
        <v>0</v>
      </c>
      <c r="D842" s="29">
        <f t="shared" si="40"/>
        <v>0</v>
      </c>
      <c r="E842" s="31"/>
      <c r="F842" s="31"/>
      <c r="G842" s="31"/>
      <c r="H842" s="31"/>
      <c r="I842" s="31"/>
      <c r="J842" s="31"/>
      <c r="K842" s="31"/>
    </row>
    <row r="843" spans="1:11">
      <c r="A843" s="28" t="str">
        <f>IF(B843="","",IFERROR(VLOOKUP(B843,Projeqtor_Activity_List_Export!$A$2:$B$1001,2,FALSE),""))</f>
        <v/>
      </c>
      <c r="B843" s="37" t="str">
        <f t="shared" si="41"/>
        <v/>
      </c>
      <c r="C843" s="37">
        <f t="shared" si="39"/>
        <v>0</v>
      </c>
      <c r="D843" s="29">
        <f t="shared" si="40"/>
        <v>0</v>
      </c>
      <c r="E843" s="31"/>
      <c r="F843" s="31"/>
      <c r="G843" s="31"/>
      <c r="H843" s="31"/>
      <c r="I843" s="31"/>
      <c r="J843" s="31"/>
      <c r="K843" s="31"/>
    </row>
    <row r="844" spans="1:11">
      <c r="A844" s="28" t="str">
        <f>IF(B844="","",IFERROR(VLOOKUP(B844,Projeqtor_Activity_List_Export!$A$2:$B$1001,2,FALSE),""))</f>
        <v/>
      </c>
      <c r="B844" s="37" t="str">
        <f t="shared" si="41"/>
        <v/>
      </c>
      <c r="C844" s="37">
        <f t="shared" si="39"/>
        <v>0</v>
      </c>
      <c r="D844" s="29">
        <f t="shared" si="40"/>
        <v>0</v>
      </c>
      <c r="E844" s="31"/>
      <c r="F844" s="31"/>
      <c r="G844" s="31"/>
      <c r="H844" s="31"/>
      <c r="I844" s="31"/>
      <c r="J844" s="31"/>
      <c r="K844" s="31"/>
    </row>
    <row r="845" spans="1:11">
      <c r="A845" s="28" t="str">
        <f>IF(B845="","",IFERROR(VLOOKUP(B845,Projeqtor_Activity_List_Export!$A$2:$B$1001,2,FALSE),""))</f>
        <v/>
      </c>
      <c r="B845" s="37" t="str">
        <f t="shared" si="41"/>
        <v/>
      </c>
      <c r="C845" s="37">
        <f t="shared" si="39"/>
        <v>0</v>
      </c>
      <c r="D845" s="29">
        <f t="shared" si="40"/>
        <v>0</v>
      </c>
      <c r="E845" s="31"/>
      <c r="F845" s="31"/>
      <c r="G845" s="31"/>
      <c r="H845" s="31"/>
      <c r="I845" s="31"/>
      <c r="J845" s="31"/>
      <c r="K845" s="31"/>
    </row>
    <row r="846" spans="1:11">
      <c r="A846" s="28" t="str">
        <f>IF(B846="","",IFERROR(VLOOKUP(B846,Projeqtor_Activity_List_Export!$A$2:$B$1001,2,FALSE),""))</f>
        <v/>
      </c>
      <c r="B846" s="37" t="str">
        <f t="shared" si="41"/>
        <v/>
      </c>
      <c r="C846" s="37">
        <f t="shared" si="39"/>
        <v>0</v>
      </c>
      <c r="D846" s="29">
        <f t="shared" si="40"/>
        <v>0</v>
      </c>
      <c r="E846" s="31"/>
      <c r="F846" s="31"/>
      <c r="G846" s="31"/>
      <c r="H846" s="31"/>
      <c r="I846" s="31"/>
      <c r="J846" s="31"/>
      <c r="K846" s="31"/>
    </row>
    <row r="847" spans="1:11">
      <c r="A847" s="28" t="str">
        <f>IF(B847="","",IFERROR(VLOOKUP(B847,Projeqtor_Activity_List_Export!$A$2:$B$1001,2,FALSE),""))</f>
        <v/>
      </c>
      <c r="B847" s="37" t="str">
        <f t="shared" si="41"/>
        <v/>
      </c>
      <c r="C847" s="37">
        <f t="shared" si="39"/>
        <v>0</v>
      </c>
      <c r="D847" s="29">
        <f t="shared" si="40"/>
        <v>0</v>
      </c>
      <c r="E847" s="31"/>
      <c r="F847" s="31"/>
      <c r="G847" s="31"/>
      <c r="H847" s="31"/>
      <c r="I847" s="31"/>
      <c r="J847" s="31"/>
      <c r="K847" s="31"/>
    </row>
    <row r="848" spans="1:11">
      <c r="A848" s="28" t="str">
        <f>IF(B848="","",IFERROR(VLOOKUP(B848,Projeqtor_Activity_List_Export!$A$2:$B$1001,2,FALSE),""))</f>
        <v/>
      </c>
      <c r="B848" s="37" t="str">
        <f t="shared" si="41"/>
        <v/>
      </c>
      <c r="C848" s="37">
        <f t="shared" si="39"/>
        <v>0</v>
      </c>
      <c r="D848" s="29">
        <f t="shared" si="40"/>
        <v>0</v>
      </c>
      <c r="E848" s="31"/>
      <c r="F848" s="31"/>
      <c r="G848" s="31"/>
      <c r="H848" s="31"/>
      <c r="I848" s="31"/>
      <c r="J848" s="31"/>
      <c r="K848" s="31"/>
    </row>
    <row r="849" spans="1:11">
      <c r="A849" s="28" t="str">
        <f>IF(B849="","",IFERROR(VLOOKUP(B849,Projeqtor_Activity_List_Export!$A$2:$B$1001,2,FALSE),""))</f>
        <v/>
      </c>
      <c r="B849" s="37" t="str">
        <f t="shared" si="41"/>
        <v/>
      </c>
      <c r="C849" s="37">
        <f t="shared" si="39"/>
        <v>0</v>
      </c>
      <c r="D849" s="29">
        <f t="shared" si="40"/>
        <v>0</v>
      </c>
      <c r="E849" s="31"/>
      <c r="F849" s="31"/>
      <c r="G849" s="31"/>
      <c r="H849" s="31"/>
      <c r="I849" s="31"/>
      <c r="J849" s="31"/>
      <c r="K849" s="31"/>
    </row>
    <row r="850" spans="1:11">
      <c r="A850" s="28" t="str">
        <f>IF(B850="","",IFERROR(VLOOKUP(B850,Projeqtor_Activity_List_Export!$A$2:$B$1001,2,FALSE),""))</f>
        <v/>
      </c>
      <c r="B850" s="37" t="str">
        <f t="shared" si="41"/>
        <v/>
      </c>
      <c r="C850" s="37">
        <f t="shared" si="39"/>
        <v>0</v>
      </c>
      <c r="D850" s="29">
        <f t="shared" si="40"/>
        <v>0</v>
      </c>
      <c r="E850" s="31"/>
      <c r="F850" s="31"/>
      <c r="G850" s="31"/>
      <c r="H850" s="31"/>
      <c r="I850" s="31"/>
      <c r="J850" s="31"/>
      <c r="K850" s="31"/>
    </row>
    <row r="851" spans="1:11">
      <c r="A851" s="28" t="str">
        <f>IF(B851="","",IFERROR(VLOOKUP(B851,Projeqtor_Activity_List_Export!$A$2:$B$1001,2,FALSE),""))</f>
        <v/>
      </c>
      <c r="B851" s="37" t="str">
        <f t="shared" si="41"/>
        <v/>
      </c>
      <c r="C851" s="37">
        <f t="shared" si="39"/>
        <v>0</v>
      </c>
      <c r="D851" s="29">
        <f t="shared" si="40"/>
        <v>0</v>
      </c>
      <c r="E851" s="31"/>
      <c r="F851" s="31"/>
      <c r="G851" s="31"/>
      <c r="H851" s="31"/>
      <c r="I851" s="31"/>
      <c r="J851" s="31"/>
      <c r="K851" s="31"/>
    </row>
    <row r="852" spans="1:11">
      <c r="A852" s="28" t="str">
        <f>IF(B852="","",IFERROR(VLOOKUP(B852,Projeqtor_Activity_List_Export!$A$2:$B$1001,2,FALSE),""))</f>
        <v/>
      </c>
      <c r="B852" s="37" t="str">
        <f t="shared" si="41"/>
        <v/>
      </c>
      <c r="C852" s="37">
        <f t="shared" si="39"/>
        <v>0</v>
      </c>
      <c r="D852" s="29">
        <f t="shared" si="40"/>
        <v>0</v>
      </c>
      <c r="E852" s="31"/>
      <c r="F852" s="31"/>
      <c r="G852" s="31"/>
      <c r="H852" s="31"/>
      <c r="I852" s="31"/>
      <c r="J852" s="31"/>
      <c r="K852" s="31"/>
    </row>
    <row r="853" spans="1:11">
      <c r="A853" s="28" t="str">
        <f>IF(B853="","",IFERROR(VLOOKUP(B853,Projeqtor_Activity_List_Export!$A$2:$B$1001,2,FALSE),""))</f>
        <v/>
      </c>
      <c r="B853" s="37" t="str">
        <f t="shared" si="41"/>
        <v/>
      </c>
      <c r="C853" s="37">
        <f t="shared" si="39"/>
        <v>0</v>
      </c>
      <c r="D853" s="29">
        <f t="shared" si="40"/>
        <v>0</v>
      </c>
      <c r="E853" s="31"/>
      <c r="F853" s="31"/>
      <c r="G853" s="31"/>
      <c r="H853" s="31"/>
      <c r="I853" s="31"/>
      <c r="J853" s="31"/>
      <c r="K853" s="31"/>
    </row>
    <row r="854" spans="1:11">
      <c r="A854" s="28" t="str">
        <f>IF(B854="","",IFERROR(VLOOKUP(B854,Projeqtor_Activity_List_Export!$A$2:$B$1001,2,FALSE),""))</f>
        <v/>
      </c>
      <c r="B854" s="37" t="str">
        <f t="shared" si="41"/>
        <v/>
      </c>
      <c r="C854" s="37">
        <f t="shared" si="39"/>
        <v>0</v>
      </c>
      <c r="D854" s="29">
        <f t="shared" si="40"/>
        <v>0</v>
      </c>
      <c r="E854" s="31"/>
      <c r="F854" s="31"/>
      <c r="G854" s="31"/>
      <c r="H854" s="31"/>
      <c r="I854" s="31"/>
      <c r="J854" s="31"/>
      <c r="K854" s="31"/>
    </row>
    <row r="855" spans="1:11">
      <c r="A855" s="28" t="str">
        <f>IF(B855="","",IFERROR(VLOOKUP(B855,Projeqtor_Activity_List_Export!$A$2:$B$1001,2,FALSE),""))</f>
        <v/>
      </c>
      <c r="B855" s="37" t="str">
        <f t="shared" si="41"/>
        <v/>
      </c>
      <c r="C855" s="37">
        <f t="shared" si="39"/>
        <v>0</v>
      </c>
      <c r="D855" s="29">
        <f t="shared" si="40"/>
        <v>0</v>
      </c>
      <c r="E855" s="31"/>
      <c r="F855" s="31"/>
      <c r="G855" s="31"/>
      <c r="H855" s="31"/>
      <c r="I855" s="31"/>
      <c r="J855" s="31"/>
      <c r="K855" s="31"/>
    </row>
    <row r="856" spans="1:11">
      <c r="A856" s="28" t="str">
        <f>IF(B856="","",IFERROR(VLOOKUP(B856,Projeqtor_Activity_List_Export!$A$2:$B$1001,2,FALSE),""))</f>
        <v/>
      </c>
      <c r="B856" s="37" t="str">
        <f t="shared" si="41"/>
        <v/>
      </c>
      <c r="C856" s="37">
        <f t="shared" si="39"/>
        <v>0</v>
      </c>
      <c r="D856" s="29">
        <f t="shared" si="40"/>
        <v>0</v>
      </c>
      <c r="E856" s="31"/>
      <c r="F856" s="31"/>
      <c r="G856" s="31"/>
      <c r="H856" s="31"/>
      <c r="I856" s="31"/>
      <c r="J856" s="31"/>
      <c r="K856" s="31"/>
    </row>
    <row r="857" spans="1:11">
      <c r="A857" s="28" t="str">
        <f>IF(B857="","",IFERROR(VLOOKUP(B857,Projeqtor_Activity_List_Export!$A$2:$B$1001,2,FALSE),""))</f>
        <v/>
      </c>
      <c r="B857" s="37" t="str">
        <f t="shared" si="41"/>
        <v/>
      </c>
      <c r="C857" s="37">
        <f t="shared" si="39"/>
        <v>0</v>
      </c>
      <c r="D857" s="29">
        <f t="shared" si="40"/>
        <v>0</v>
      </c>
      <c r="E857" s="31"/>
      <c r="F857" s="31"/>
      <c r="G857" s="31"/>
      <c r="H857" s="31"/>
      <c r="I857" s="31"/>
      <c r="J857" s="31"/>
      <c r="K857" s="31"/>
    </row>
    <row r="858" spans="1:11">
      <c r="A858" s="28" t="str">
        <f>IF(B858="","",IFERROR(VLOOKUP(B858,Projeqtor_Activity_List_Export!$A$2:$B$1001,2,FALSE),""))</f>
        <v/>
      </c>
      <c r="B858" s="37" t="str">
        <f t="shared" si="41"/>
        <v/>
      </c>
      <c r="C858" s="37">
        <f t="shared" si="39"/>
        <v>0</v>
      </c>
      <c r="D858" s="29">
        <f t="shared" si="40"/>
        <v>0</v>
      </c>
      <c r="E858" s="31"/>
      <c r="F858" s="31"/>
      <c r="G858" s="31"/>
      <c r="H858" s="31"/>
      <c r="I858" s="31"/>
      <c r="J858" s="31"/>
      <c r="K858" s="31"/>
    </row>
    <row r="859" spans="1:11">
      <c r="A859" s="28" t="str">
        <f>IF(B859="","",IFERROR(VLOOKUP(B859,Projeqtor_Activity_List_Export!$A$2:$B$1001,2,FALSE),""))</f>
        <v/>
      </c>
      <c r="B859" s="37" t="str">
        <f t="shared" si="41"/>
        <v/>
      </c>
      <c r="C859" s="37">
        <f t="shared" si="39"/>
        <v>0</v>
      </c>
      <c r="D859" s="29">
        <f t="shared" si="40"/>
        <v>0</v>
      </c>
      <c r="E859" s="31"/>
      <c r="F859" s="31"/>
      <c r="G859" s="31"/>
      <c r="H859" s="31"/>
      <c r="I859" s="31"/>
      <c r="J859" s="31"/>
      <c r="K859" s="31"/>
    </row>
    <row r="860" spans="1:11">
      <c r="A860" s="28" t="str">
        <f>IF(B860="","",IFERROR(VLOOKUP(B860,Projeqtor_Activity_List_Export!$A$2:$B$1001,2,FALSE),""))</f>
        <v/>
      </c>
      <c r="B860" s="37" t="str">
        <f t="shared" si="41"/>
        <v/>
      </c>
      <c r="C860" s="37">
        <f t="shared" si="39"/>
        <v>0</v>
      </c>
      <c r="D860" s="29">
        <f t="shared" si="40"/>
        <v>0</v>
      </c>
      <c r="E860" s="31"/>
      <c r="F860" s="31"/>
      <c r="G860" s="31"/>
      <c r="H860" s="31"/>
      <c r="I860" s="31"/>
      <c r="J860" s="31"/>
      <c r="K860" s="31"/>
    </row>
    <row r="861" spans="1:11">
      <c r="A861" s="28" t="str">
        <f>IF(B861="","",IFERROR(VLOOKUP(B861,Projeqtor_Activity_List_Export!$A$2:$B$1001,2,FALSE),""))</f>
        <v/>
      </c>
      <c r="B861" s="37" t="str">
        <f t="shared" si="41"/>
        <v/>
      </c>
      <c r="C861" s="37">
        <f t="shared" si="39"/>
        <v>0</v>
      </c>
      <c r="D861" s="29">
        <f t="shared" si="40"/>
        <v>0</v>
      </c>
      <c r="E861" s="31"/>
      <c r="F861" s="31"/>
      <c r="G861" s="31"/>
      <c r="H861" s="31"/>
      <c r="I861" s="31"/>
      <c r="J861" s="31"/>
      <c r="K861" s="31"/>
    </row>
    <row r="862" spans="1:11">
      <c r="A862" s="28" t="str">
        <f>IF(B862="","",IFERROR(VLOOKUP(B862,Projeqtor_Activity_List_Export!$A$2:$B$1001,2,FALSE),""))</f>
        <v/>
      </c>
      <c r="B862" s="37" t="str">
        <f t="shared" si="41"/>
        <v/>
      </c>
      <c r="C862" s="37">
        <f t="shared" si="39"/>
        <v>0</v>
      </c>
      <c r="D862" s="29">
        <f t="shared" si="40"/>
        <v>0</v>
      </c>
      <c r="E862" s="31"/>
      <c r="F862" s="31"/>
      <c r="G862" s="31"/>
      <c r="H862" s="31"/>
      <c r="I862" s="31"/>
      <c r="J862" s="31"/>
      <c r="K862" s="31"/>
    </row>
    <row r="863" spans="1:11">
      <c r="A863" s="28" t="str">
        <f>IF(B863="","",IFERROR(VLOOKUP(B863,Projeqtor_Activity_List_Export!$A$2:$B$1001,2,FALSE),""))</f>
        <v/>
      </c>
      <c r="B863" s="37" t="str">
        <f t="shared" si="41"/>
        <v/>
      </c>
      <c r="C863" s="37">
        <f t="shared" si="39"/>
        <v>0</v>
      </c>
      <c r="D863" s="29">
        <f t="shared" si="40"/>
        <v>0</v>
      </c>
      <c r="E863" s="31"/>
      <c r="F863" s="31"/>
      <c r="G863" s="31"/>
      <c r="H863" s="31"/>
      <c r="I863" s="31"/>
      <c r="J863" s="31"/>
      <c r="K863" s="31"/>
    </row>
    <row r="864" spans="1:11">
      <c r="A864" s="28" t="str">
        <f>IF(B864="","",IFERROR(VLOOKUP(B864,Projeqtor_Activity_List_Export!$A$2:$B$1001,2,FALSE),""))</f>
        <v/>
      </c>
      <c r="B864" s="37" t="str">
        <f t="shared" si="41"/>
        <v/>
      </c>
      <c r="C864" s="37">
        <f t="shared" si="39"/>
        <v>0</v>
      </c>
      <c r="D864" s="29">
        <f t="shared" si="40"/>
        <v>0</v>
      </c>
      <c r="E864" s="31"/>
      <c r="F864" s="31"/>
      <c r="G864" s="31"/>
      <c r="H864" s="31"/>
      <c r="I864" s="31"/>
      <c r="J864" s="31"/>
      <c r="K864" s="31"/>
    </row>
    <row r="865" spans="1:11">
      <c r="A865" s="28" t="str">
        <f>IF(B865="","",IFERROR(VLOOKUP(B865,Projeqtor_Activity_List_Export!$A$2:$B$1001,2,FALSE),""))</f>
        <v/>
      </c>
      <c r="B865" s="37" t="str">
        <f t="shared" si="41"/>
        <v/>
      </c>
      <c r="C865" s="37">
        <f t="shared" si="39"/>
        <v>0</v>
      </c>
      <c r="D865" s="29">
        <f t="shared" si="40"/>
        <v>0</v>
      </c>
      <c r="E865" s="31"/>
      <c r="F865" s="31"/>
      <c r="G865" s="31"/>
      <c r="H865" s="31"/>
      <c r="I865" s="31"/>
      <c r="J865" s="31"/>
      <c r="K865" s="31"/>
    </row>
    <row r="866" spans="1:11">
      <c r="A866" s="28" t="str">
        <f>IF(B866="","",IFERROR(VLOOKUP(B866,Projeqtor_Activity_List_Export!$A$2:$B$1001,2,FALSE),""))</f>
        <v/>
      </c>
      <c r="B866" s="37" t="str">
        <f t="shared" si="41"/>
        <v/>
      </c>
      <c r="C866" s="37">
        <f t="shared" si="39"/>
        <v>0</v>
      </c>
      <c r="D866" s="29">
        <f t="shared" si="40"/>
        <v>0</v>
      </c>
      <c r="E866" s="31"/>
      <c r="F866" s="31"/>
      <c r="G866" s="31"/>
      <c r="H866" s="31"/>
      <c r="I866" s="31"/>
      <c r="J866" s="31"/>
      <c r="K866" s="31"/>
    </row>
    <row r="867" spans="1:11">
      <c r="A867" s="28" t="str">
        <f>IF(B867="","",IFERROR(VLOOKUP(B867,Projeqtor_Activity_List_Export!$A$2:$B$1001,2,FALSE),""))</f>
        <v/>
      </c>
      <c r="B867" s="37" t="str">
        <f t="shared" si="41"/>
        <v/>
      </c>
      <c r="C867" s="37">
        <f t="shared" si="39"/>
        <v>0</v>
      </c>
      <c r="D867" s="29">
        <f t="shared" si="40"/>
        <v>0</v>
      </c>
      <c r="E867" s="31"/>
      <c r="F867" s="31"/>
      <c r="G867" s="31"/>
      <c r="H867" s="31"/>
      <c r="I867" s="31"/>
      <c r="J867" s="31"/>
      <c r="K867" s="31"/>
    </row>
    <row r="868" spans="1:11">
      <c r="A868" s="28" t="str">
        <f>IF(B868="","",IFERROR(VLOOKUP(B868,Projeqtor_Activity_List_Export!$A$2:$B$1001,2,FALSE),""))</f>
        <v/>
      </c>
      <c r="B868" s="37" t="str">
        <f t="shared" si="41"/>
        <v/>
      </c>
      <c r="C868" s="37">
        <f t="shared" si="39"/>
        <v>0</v>
      </c>
      <c r="D868" s="29">
        <f t="shared" si="40"/>
        <v>0</v>
      </c>
      <c r="E868" s="31"/>
      <c r="F868" s="31"/>
      <c r="G868" s="31"/>
      <c r="H868" s="31"/>
      <c r="I868" s="31"/>
      <c r="J868" s="31"/>
      <c r="K868" s="31"/>
    </row>
    <row r="869" spans="1:11">
      <c r="A869" s="28" t="str">
        <f>IF(B869="","",IFERROR(VLOOKUP(B869,Projeqtor_Activity_List_Export!$A$2:$B$1001,2,FALSE),""))</f>
        <v/>
      </c>
      <c r="B869" s="37" t="str">
        <f t="shared" si="41"/>
        <v/>
      </c>
      <c r="C869" s="37">
        <f t="shared" si="39"/>
        <v>0</v>
      </c>
      <c r="D869" s="29">
        <f t="shared" si="40"/>
        <v>0</v>
      </c>
      <c r="E869" s="31"/>
      <c r="F869" s="31"/>
      <c r="G869" s="31"/>
      <c r="H869" s="31"/>
      <c r="I869" s="31"/>
      <c r="J869" s="31"/>
      <c r="K869" s="31"/>
    </row>
    <row r="870" spans="1:11">
      <c r="A870" s="28" t="str">
        <f>IF(B870="","",IFERROR(VLOOKUP(B870,Projeqtor_Activity_List_Export!$A$2:$B$1001,2,FALSE),""))</f>
        <v/>
      </c>
      <c r="B870" s="37" t="str">
        <f t="shared" si="41"/>
        <v/>
      </c>
      <c r="C870" s="37">
        <f t="shared" si="39"/>
        <v>0</v>
      </c>
      <c r="D870" s="29">
        <f t="shared" si="40"/>
        <v>0</v>
      </c>
      <c r="E870" s="31"/>
      <c r="F870" s="31"/>
      <c r="G870" s="31"/>
      <c r="H870" s="31"/>
      <c r="I870" s="31"/>
      <c r="J870" s="31"/>
      <c r="K870" s="31"/>
    </row>
    <row r="871" spans="1:11">
      <c r="A871" s="28" t="str">
        <f>IF(B871="","",IFERROR(VLOOKUP(B871,Projeqtor_Activity_List_Export!$A$2:$B$1001,2,FALSE),""))</f>
        <v/>
      </c>
      <c r="B871" s="37" t="str">
        <f t="shared" si="41"/>
        <v/>
      </c>
      <c r="C871" s="37">
        <f t="shared" si="39"/>
        <v>0</v>
      </c>
      <c r="D871" s="29">
        <f t="shared" si="40"/>
        <v>0</v>
      </c>
      <c r="E871" s="31"/>
      <c r="F871" s="31"/>
      <c r="G871" s="31"/>
      <c r="H871" s="31"/>
      <c r="I871" s="31"/>
      <c r="J871" s="31"/>
      <c r="K871" s="31"/>
    </row>
    <row r="872" spans="1:11">
      <c r="A872" s="28" t="str">
        <f>IF(B872="","",IFERROR(VLOOKUP(B872,Projeqtor_Activity_List_Export!$A$2:$B$1001,2,FALSE),""))</f>
        <v/>
      </c>
      <c r="B872" s="37" t="str">
        <f t="shared" si="41"/>
        <v/>
      </c>
      <c r="C872" s="37">
        <f t="shared" si="39"/>
        <v>0</v>
      </c>
      <c r="D872" s="29">
        <f t="shared" si="40"/>
        <v>0</v>
      </c>
      <c r="E872" s="31"/>
      <c r="F872" s="31"/>
      <c r="G872" s="31"/>
      <c r="H872" s="31"/>
      <c r="I872" s="31"/>
      <c r="J872" s="31"/>
      <c r="K872" s="31"/>
    </row>
    <row r="873" spans="1:11">
      <c r="A873" s="28" t="str">
        <f>IF(B873="","",IFERROR(VLOOKUP(B873,Projeqtor_Activity_List_Export!$A$2:$B$1001,2,FALSE),""))</f>
        <v/>
      </c>
      <c r="B873" s="37" t="str">
        <f t="shared" si="41"/>
        <v/>
      </c>
      <c r="C873" s="37">
        <f t="shared" si="39"/>
        <v>0</v>
      </c>
      <c r="D873" s="29">
        <f t="shared" si="40"/>
        <v>0</v>
      </c>
      <c r="E873" s="31"/>
      <c r="F873" s="31"/>
      <c r="G873" s="31"/>
      <c r="H873" s="31"/>
      <c r="I873" s="31"/>
      <c r="J873" s="31"/>
      <c r="K873" s="31"/>
    </row>
    <row r="874" spans="1:11">
      <c r="A874" s="28" t="str">
        <f>IF(B874="","",IFERROR(VLOOKUP(B874,Projeqtor_Activity_List_Export!$A$2:$B$1001,2,FALSE),""))</f>
        <v/>
      </c>
      <c r="B874" s="37" t="str">
        <f t="shared" si="41"/>
        <v/>
      </c>
      <c r="C874" s="37">
        <f t="shared" si="39"/>
        <v>0</v>
      </c>
      <c r="D874" s="29">
        <f t="shared" si="40"/>
        <v>0</v>
      </c>
      <c r="E874" s="31"/>
      <c r="F874" s="31"/>
      <c r="G874" s="31"/>
      <c r="H874" s="31"/>
      <c r="I874" s="31"/>
      <c r="J874" s="31"/>
      <c r="K874" s="31"/>
    </row>
    <row r="875" spans="1:11">
      <c r="A875" s="28" t="str">
        <f>IF(B875="","",IFERROR(VLOOKUP(B875,Projeqtor_Activity_List_Export!$A$2:$B$1001,2,FALSE),""))</f>
        <v/>
      </c>
      <c r="B875" s="37" t="str">
        <f t="shared" si="41"/>
        <v/>
      </c>
      <c r="C875" s="37">
        <f t="shared" si="39"/>
        <v>0</v>
      </c>
      <c r="D875" s="29">
        <f t="shared" si="40"/>
        <v>0</v>
      </c>
      <c r="E875" s="31"/>
      <c r="F875" s="31"/>
      <c r="G875" s="31"/>
      <c r="H875" s="31"/>
      <c r="I875" s="31"/>
      <c r="J875" s="31"/>
      <c r="K875" s="31"/>
    </row>
    <row r="876" spans="1:11">
      <c r="A876" s="28" t="str">
        <f>IF(B876="","",IFERROR(VLOOKUP(B876,Projeqtor_Activity_List_Export!$A$2:$B$1001,2,FALSE),""))</f>
        <v/>
      </c>
      <c r="B876" s="37" t="str">
        <f t="shared" si="41"/>
        <v/>
      </c>
      <c r="C876" s="37">
        <f t="shared" si="39"/>
        <v>0</v>
      </c>
      <c r="D876" s="29">
        <f t="shared" si="40"/>
        <v>0</v>
      </c>
      <c r="E876" s="31"/>
      <c r="F876" s="31"/>
      <c r="G876" s="31"/>
      <c r="H876" s="31"/>
      <c r="I876" s="31"/>
      <c r="J876" s="31"/>
      <c r="K876" s="31"/>
    </row>
    <row r="877" spans="1:11">
      <c r="A877" s="28" t="str">
        <f>IF(B877="","",IFERROR(VLOOKUP(B877,Projeqtor_Activity_List_Export!$A$2:$B$1001,2,FALSE),""))</f>
        <v/>
      </c>
      <c r="B877" s="37" t="str">
        <f t="shared" si="41"/>
        <v/>
      </c>
      <c r="C877" s="37">
        <f t="shared" si="39"/>
        <v>0</v>
      </c>
      <c r="D877" s="29">
        <f t="shared" si="40"/>
        <v>0</v>
      </c>
      <c r="E877" s="31"/>
      <c r="F877" s="31"/>
      <c r="G877" s="31"/>
      <c r="H877" s="31"/>
      <c r="I877" s="31"/>
      <c r="J877" s="31"/>
      <c r="K877" s="31"/>
    </row>
    <row r="878" spans="1:11">
      <c r="A878" s="28" t="str">
        <f>IF(B878="","",IFERROR(VLOOKUP(B878,Projeqtor_Activity_List_Export!$A$2:$B$1001,2,FALSE),""))</f>
        <v/>
      </c>
      <c r="B878" s="37" t="str">
        <f t="shared" si="41"/>
        <v/>
      </c>
      <c r="C878" s="37">
        <f t="shared" si="39"/>
        <v>0</v>
      </c>
      <c r="D878" s="29">
        <f t="shared" si="40"/>
        <v>0</v>
      </c>
      <c r="E878" s="31"/>
      <c r="F878" s="31"/>
      <c r="G878" s="31"/>
      <c r="H878" s="31"/>
      <c r="I878" s="31"/>
      <c r="J878" s="31"/>
      <c r="K878" s="31"/>
    </row>
    <row r="879" spans="1:11">
      <c r="A879" s="28" t="str">
        <f>IF(B879="","",IFERROR(VLOOKUP(B879,Projeqtor_Activity_List_Export!$A$2:$B$1001,2,FALSE),""))</f>
        <v/>
      </c>
      <c r="B879" s="37" t="str">
        <f t="shared" si="41"/>
        <v/>
      </c>
      <c r="C879" s="37">
        <f t="shared" si="39"/>
        <v>0</v>
      </c>
      <c r="D879" s="29">
        <f t="shared" si="40"/>
        <v>0</v>
      </c>
      <c r="E879" s="31"/>
      <c r="F879" s="31"/>
      <c r="G879" s="31"/>
      <c r="H879" s="31"/>
      <c r="I879" s="31"/>
      <c r="J879" s="31"/>
      <c r="K879" s="31"/>
    </row>
    <row r="880" spans="1:11">
      <c r="A880" s="28" t="str">
        <f>IF(B880="","",IFERROR(VLOOKUP(B880,Projeqtor_Activity_List_Export!$A$2:$B$1001,2,FALSE),""))</f>
        <v/>
      </c>
      <c r="B880" s="37" t="str">
        <f t="shared" si="41"/>
        <v/>
      </c>
      <c r="C880" s="37">
        <f t="shared" si="39"/>
        <v>0</v>
      </c>
      <c r="D880" s="29">
        <f t="shared" si="40"/>
        <v>0</v>
      </c>
      <c r="E880" s="31"/>
      <c r="F880" s="31"/>
      <c r="G880" s="31"/>
      <c r="H880" s="31"/>
      <c r="I880" s="31"/>
      <c r="J880" s="31"/>
      <c r="K880" s="31"/>
    </row>
    <row r="881" spans="1:11">
      <c r="A881" s="28" t="str">
        <f>IF(B881="","",IFERROR(VLOOKUP(B881,Projeqtor_Activity_List_Export!$A$2:$B$1001,2,FALSE),""))</f>
        <v/>
      </c>
      <c r="B881" s="37" t="str">
        <f t="shared" si="41"/>
        <v/>
      </c>
      <c r="C881" s="37">
        <f t="shared" si="39"/>
        <v>0</v>
      </c>
      <c r="D881" s="29">
        <f t="shared" si="40"/>
        <v>0</v>
      </c>
      <c r="E881" s="31"/>
      <c r="F881" s="31"/>
      <c r="G881" s="31"/>
      <c r="H881" s="31"/>
      <c r="I881" s="31"/>
      <c r="J881" s="31"/>
      <c r="K881" s="31"/>
    </row>
    <row r="882" spans="1:11">
      <c r="A882" s="28" t="str">
        <f>IF(B882="","",IFERROR(VLOOKUP(B882,Projeqtor_Activity_List_Export!$A$2:$B$1001,2,FALSE),""))</f>
        <v/>
      </c>
      <c r="B882" s="37" t="str">
        <f t="shared" si="41"/>
        <v/>
      </c>
      <c r="C882" s="37">
        <f t="shared" si="39"/>
        <v>0</v>
      </c>
      <c r="D882" s="29">
        <f t="shared" si="40"/>
        <v>0</v>
      </c>
      <c r="E882" s="31"/>
      <c r="F882" s="31"/>
      <c r="G882" s="31"/>
      <c r="H882" s="31"/>
      <c r="I882" s="31"/>
      <c r="J882" s="31"/>
      <c r="K882" s="31"/>
    </row>
    <row r="883" spans="1:11">
      <c r="A883" s="28" t="str">
        <f>IF(B883="","",IFERROR(VLOOKUP(B883,Projeqtor_Activity_List_Export!$A$2:$B$1001,2,FALSE),""))</f>
        <v/>
      </c>
      <c r="B883" s="37" t="str">
        <f t="shared" si="41"/>
        <v/>
      </c>
      <c r="C883" s="37">
        <f t="shared" si="39"/>
        <v>0</v>
      </c>
      <c r="D883" s="29">
        <f t="shared" si="40"/>
        <v>0</v>
      </c>
      <c r="E883" s="31"/>
      <c r="F883" s="31"/>
      <c r="G883" s="31"/>
      <c r="H883" s="31"/>
      <c r="I883" s="31"/>
      <c r="J883" s="31"/>
      <c r="K883" s="31"/>
    </row>
    <row r="884" spans="1:11">
      <c r="A884" s="28" t="str">
        <f>IF(B884="","",IFERROR(VLOOKUP(B884,Projeqtor_Activity_List_Export!$A$2:$B$1001,2,FALSE),""))</f>
        <v/>
      </c>
      <c r="B884" s="37" t="str">
        <f t="shared" si="41"/>
        <v/>
      </c>
      <c r="C884" s="37">
        <f t="shared" si="39"/>
        <v>0</v>
      </c>
      <c r="D884" s="29">
        <f t="shared" si="40"/>
        <v>0</v>
      </c>
      <c r="E884" s="31"/>
      <c r="F884" s="31"/>
      <c r="G884" s="31"/>
      <c r="H884" s="31"/>
      <c r="I884" s="31"/>
      <c r="J884" s="31"/>
      <c r="K884" s="31"/>
    </row>
    <row r="885" spans="1:11">
      <c r="A885" s="28" t="str">
        <f>IF(B885="","",IFERROR(VLOOKUP(B885,Projeqtor_Activity_List_Export!$A$2:$B$1001,2,FALSE),""))</f>
        <v/>
      </c>
      <c r="B885" s="37" t="str">
        <f t="shared" si="41"/>
        <v/>
      </c>
      <c r="C885" s="37">
        <f t="shared" si="39"/>
        <v>0</v>
      </c>
      <c r="D885" s="29">
        <f t="shared" si="40"/>
        <v>0</v>
      </c>
      <c r="E885" s="31"/>
      <c r="F885" s="31"/>
      <c r="G885" s="31"/>
      <c r="H885" s="31"/>
      <c r="I885" s="31"/>
      <c r="J885" s="31"/>
      <c r="K885" s="31"/>
    </row>
    <row r="886" spans="1:11">
      <c r="A886" s="28" t="str">
        <f>IF(B886="","",IFERROR(VLOOKUP(B886,Projeqtor_Activity_List_Export!$A$2:$B$1001,2,FALSE),""))</f>
        <v/>
      </c>
      <c r="B886" s="37" t="str">
        <f t="shared" si="41"/>
        <v/>
      </c>
      <c r="C886" s="37">
        <f t="shared" si="39"/>
        <v>0</v>
      </c>
      <c r="D886" s="29">
        <f t="shared" si="40"/>
        <v>0</v>
      </c>
      <c r="E886" s="31"/>
      <c r="F886" s="31"/>
      <c r="G886" s="31"/>
      <c r="H886" s="31"/>
      <c r="I886" s="31"/>
      <c r="J886" s="31"/>
      <c r="K886" s="31"/>
    </row>
    <row r="887" spans="1:11">
      <c r="A887" s="28" t="str">
        <f>IF(B887="","",IFERROR(VLOOKUP(B887,Projeqtor_Activity_List_Export!$A$2:$B$1001,2,FALSE),""))</f>
        <v/>
      </c>
      <c r="B887" s="37" t="str">
        <f t="shared" si="41"/>
        <v/>
      </c>
      <c r="C887" s="37">
        <f t="shared" si="39"/>
        <v>0</v>
      </c>
      <c r="D887" s="29">
        <f t="shared" si="40"/>
        <v>0</v>
      </c>
      <c r="E887" s="31"/>
      <c r="F887" s="31"/>
      <c r="G887" s="31"/>
      <c r="H887" s="31"/>
      <c r="I887" s="31"/>
      <c r="J887" s="31"/>
      <c r="K887" s="31"/>
    </row>
    <row r="888" spans="1:11">
      <c r="A888" s="28" t="str">
        <f>IF(B888="","",IFERROR(VLOOKUP(B888,Projeqtor_Activity_List_Export!$A$2:$B$1001,2,FALSE),""))</f>
        <v/>
      </c>
      <c r="B888" s="37" t="str">
        <f t="shared" si="41"/>
        <v/>
      </c>
      <c r="C888" s="37">
        <f t="shared" si="39"/>
        <v>0</v>
      </c>
      <c r="D888" s="29">
        <f t="shared" si="40"/>
        <v>0</v>
      </c>
      <c r="E888" s="31"/>
      <c r="F888" s="31"/>
      <c r="G888" s="31"/>
      <c r="H888" s="31"/>
      <c r="I888" s="31"/>
      <c r="J888" s="31"/>
      <c r="K888" s="31"/>
    </row>
    <row r="889" spans="1:11">
      <c r="A889" s="28" t="str">
        <f>IF(B889="","",IFERROR(VLOOKUP(B889,Projeqtor_Activity_List_Export!$A$2:$B$1001,2,FALSE),""))</f>
        <v/>
      </c>
      <c r="B889" s="37" t="str">
        <f t="shared" si="41"/>
        <v/>
      </c>
      <c r="C889" s="37">
        <f t="shared" si="39"/>
        <v>0</v>
      </c>
      <c r="D889" s="29">
        <f t="shared" si="40"/>
        <v>0</v>
      </c>
      <c r="E889" s="31"/>
      <c r="F889" s="31"/>
      <c r="G889" s="31"/>
      <c r="H889" s="31"/>
      <c r="I889" s="31"/>
      <c r="J889" s="31"/>
      <c r="K889" s="31"/>
    </row>
    <row r="890" spans="1:11">
      <c r="A890" s="28" t="str">
        <f>IF(B890="","",IFERROR(VLOOKUP(B890,Projeqtor_Activity_List_Export!$A$2:$B$1001,2,FALSE),""))</f>
        <v/>
      </c>
      <c r="B890" s="37" t="str">
        <f t="shared" si="41"/>
        <v/>
      </c>
      <c r="C890" s="37">
        <f t="shared" si="39"/>
        <v>0</v>
      </c>
      <c r="D890" s="29">
        <f t="shared" si="40"/>
        <v>0</v>
      </c>
      <c r="E890" s="31"/>
      <c r="F890" s="31"/>
      <c r="G890" s="31"/>
      <c r="H890" s="31"/>
      <c r="I890" s="31"/>
      <c r="J890" s="31"/>
      <c r="K890" s="31"/>
    </row>
    <row r="891" spans="1:11">
      <c r="A891" s="28" t="str">
        <f>IF(B891="","",IFERROR(VLOOKUP(B891,Projeqtor_Activity_List_Export!$A$2:$B$1001,2,FALSE),""))</f>
        <v/>
      </c>
      <c r="B891" s="37" t="str">
        <f t="shared" si="41"/>
        <v/>
      </c>
      <c r="C891" s="37">
        <f t="shared" si="39"/>
        <v>0</v>
      </c>
      <c r="D891" s="29">
        <f t="shared" si="40"/>
        <v>0</v>
      </c>
      <c r="E891" s="31"/>
      <c r="F891" s="31"/>
      <c r="G891" s="31"/>
      <c r="H891" s="31"/>
      <c r="I891" s="31"/>
      <c r="J891" s="31"/>
      <c r="K891" s="31"/>
    </row>
    <row r="892" spans="1:11">
      <c r="A892" s="28" t="str">
        <f>IF(B892="","",IFERROR(VLOOKUP(B892,Projeqtor_Activity_List_Export!$A$2:$B$1001,2,FALSE),""))</f>
        <v/>
      </c>
      <c r="B892" s="37" t="str">
        <f t="shared" si="41"/>
        <v/>
      </c>
      <c r="C892" s="37">
        <f t="shared" si="39"/>
        <v>0</v>
      </c>
      <c r="D892" s="29">
        <f t="shared" si="40"/>
        <v>0</v>
      </c>
      <c r="E892" s="31"/>
      <c r="F892" s="31"/>
      <c r="G892" s="31"/>
      <c r="H892" s="31"/>
      <c r="I892" s="31"/>
      <c r="J892" s="31"/>
      <c r="K892" s="31"/>
    </row>
    <row r="893" spans="1:11">
      <c r="A893" s="28" t="str">
        <f>IF(B893="","",IFERROR(VLOOKUP(B893,Projeqtor_Activity_List_Export!$A$2:$B$1001,2,FALSE),""))</f>
        <v/>
      </c>
      <c r="B893" s="37" t="str">
        <f t="shared" si="41"/>
        <v/>
      </c>
      <c r="C893" s="37">
        <f t="shared" si="39"/>
        <v>0</v>
      </c>
      <c r="D893" s="29">
        <f t="shared" si="40"/>
        <v>0</v>
      </c>
      <c r="E893" s="31"/>
      <c r="F893" s="31"/>
      <c r="G893" s="31"/>
      <c r="H893" s="31"/>
      <c r="I893" s="31"/>
      <c r="J893" s="31"/>
      <c r="K893" s="31"/>
    </row>
    <row r="894" spans="1:11">
      <c r="A894" s="28" t="str">
        <f>IF(B894="","",IFERROR(VLOOKUP(B894,Projeqtor_Activity_List_Export!$A$2:$B$1001,2,FALSE),""))</f>
        <v/>
      </c>
      <c r="B894" s="37" t="str">
        <f t="shared" si="41"/>
        <v/>
      </c>
      <c r="C894" s="37">
        <f t="shared" si="39"/>
        <v>0</v>
      </c>
      <c r="D894" s="29">
        <f t="shared" si="40"/>
        <v>0</v>
      </c>
      <c r="E894" s="31"/>
      <c r="F894" s="31"/>
      <c r="G894" s="31"/>
      <c r="H894" s="31"/>
      <c r="I894" s="31"/>
      <c r="J894" s="31"/>
      <c r="K894" s="31"/>
    </row>
    <row r="895" spans="1:11">
      <c r="A895" s="28" t="str">
        <f>IF(B895="","",IFERROR(VLOOKUP(B895,Projeqtor_Activity_List_Export!$A$2:$B$1001,2,FALSE),""))</f>
        <v/>
      </c>
      <c r="B895" s="37" t="str">
        <f t="shared" si="41"/>
        <v/>
      </c>
      <c r="C895" s="37">
        <f t="shared" si="39"/>
        <v>0</v>
      </c>
      <c r="D895" s="29">
        <f t="shared" si="40"/>
        <v>0</v>
      </c>
      <c r="E895" s="31"/>
      <c r="F895" s="31"/>
      <c r="G895" s="31"/>
      <c r="H895" s="31"/>
      <c r="I895" s="31"/>
      <c r="J895" s="31"/>
      <c r="K895" s="31"/>
    </row>
    <row r="896" spans="1:11">
      <c r="A896" s="28" t="str">
        <f>IF(B896="","",IFERROR(VLOOKUP(B896,Projeqtor_Activity_List_Export!$A$2:$B$1001,2,FALSE),""))</f>
        <v/>
      </c>
      <c r="B896" s="37" t="str">
        <f t="shared" si="41"/>
        <v/>
      </c>
      <c r="C896" s="37">
        <f t="shared" si="39"/>
        <v>0</v>
      </c>
      <c r="D896" s="29">
        <f t="shared" si="40"/>
        <v>0</v>
      </c>
      <c r="E896" s="31"/>
      <c r="F896" s="31"/>
      <c r="G896" s="31"/>
      <c r="H896" s="31"/>
      <c r="I896" s="31"/>
      <c r="J896" s="31"/>
      <c r="K896" s="31"/>
    </row>
    <row r="897" spans="1:11">
      <c r="A897" s="28" t="str">
        <f>IF(B897="","",IFERROR(VLOOKUP(B897,Projeqtor_Activity_List_Export!$A$2:$B$1001,2,FALSE),""))</f>
        <v/>
      </c>
      <c r="B897" s="37" t="str">
        <f t="shared" si="41"/>
        <v/>
      </c>
      <c r="C897" s="37">
        <f t="shared" si="39"/>
        <v>0</v>
      </c>
      <c r="D897" s="29">
        <f t="shared" si="40"/>
        <v>0</v>
      </c>
      <c r="E897" s="31"/>
      <c r="F897" s="31"/>
      <c r="G897" s="31"/>
      <c r="H897" s="31"/>
      <c r="I897" s="31"/>
      <c r="J897" s="31"/>
      <c r="K897" s="31"/>
    </row>
    <row r="898" spans="1:11">
      <c r="A898" s="28" t="str">
        <f>IF(B898="","",IFERROR(VLOOKUP(B898,Projeqtor_Activity_List_Export!$A$2:$B$1001,2,FALSE),""))</f>
        <v/>
      </c>
      <c r="B898" s="37" t="str">
        <f t="shared" si="41"/>
        <v/>
      </c>
      <c r="C898" s="37">
        <f t="shared" si="39"/>
        <v>0</v>
      </c>
      <c r="D898" s="29">
        <f t="shared" si="40"/>
        <v>0</v>
      </c>
      <c r="E898" s="31"/>
      <c r="F898" s="31"/>
      <c r="G898" s="31"/>
      <c r="H898" s="31"/>
      <c r="I898" s="31"/>
      <c r="J898" s="31"/>
      <c r="K898" s="31"/>
    </row>
    <row r="899" spans="1:11">
      <c r="A899" s="28" t="str">
        <f>IF(B899="","",IFERROR(VLOOKUP(B899,Projeqtor_Activity_List_Export!$A$2:$B$1001,2,FALSE),""))</f>
        <v/>
      </c>
      <c r="B899" s="37" t="str">
        <f t="shared" si="41"/>
        <v/>
      </c>
      <c r="C899" s="37">
        <f t="shared" ref="C899:C962" si="42">IF(B899="",0,IF(LEN(B899)&gt;100,1,0))</f>
        <v>0</v>
      </c>
      <c r="D899" s="29">
        <f t="shared" ref="D899:D962" si="43">IF(B899="",0,IF(COUNTIF($B$2:$B$1001,B899)&gt;1,1,0))</f>
        <v>0</v>
      </c>
      <c r="E899" s="31"/>
      <c r="F899" s="31"/>
      <c r="G899" s="31"/>
      <c r="H899" s="31"/>
      <c r="I899" s="31"/>
      <c r="J899" s="31"/>
      <c r="K899" s="31"/>
    </row>
    <row r="900" spans="1:11">
      <c r="A900" s="28" t="str">
        <f>IF(B900="","",IFERROR(VLOOKUP(B900,Projeqtor_Activity_List_Export!$A$2:$B$1001,2,FALSE),""))</f>
        <v/>
      </c>
      <c r="B900" s="37" t="str">
        <f t="shared" si="41"/>
        <v/>
      </c>
      <c r="C900" s="37">
        <f t="shared" si="42"/>
        <v>0</v>
      </c>
      <c r="D900" s="29">
        <f t="shared" si="43"/>
        <v>0</v>
      </c>
      <c r="E900" s="31"/>
      <c r="F900" s="31"/>
      <c r="G900" s="31"/>
      <c r="H900" s="31"/>
      <c r="I900" s="31"/>
      <c r="J900" s="31"/>
      <c r="K900" s="31"/>
    </row>
    <row r="901" spans="1:11">
      <c r="A901" s="28" t="str">
        <f>IF(B901="","",IFERROR(VLOOKUP(B901,Projeqtor_Activity_List_Export!$A$2:$B$1001,2,FALSE),""))</f>
        <v/>
      </c>
      <c r="B901" s="37" t="str">
        <f t="shared" ref="B901:B964" si="44">TRIM(F901)</f>
        <v/>
      </c>
      <c r="C901" s="37">
        <f t="shared" si="42"/>
        <v>0</v>
      </c>
      <c r="D901" s="29">
        <f t="shared" si="43"/>
        <v>0</v>
      </c>
      <c r="E901" s="31"/>
      <c r="F901" s="31"/>
      <c r="G901" s="31"/>
      <c r="H901" s="31"/>
      <c r="I901" s="31"/>
      <c r="J901" s="31"/>
      <c r="K901" s="31"/>
    </row>
    <row r="902" spans="1:11">
      <c r="A902" s="28" t="str">
        <f>IF(B902="","",IFERROR(VLOOKUP(B902,Projeqtor_Activity_List_Export!$A$2:$B$1001,2,FALSE),""))</f>
        <v/>
      </c>
      <c r="B902" s="37" t="str">
        <f t="shared" si="44"/>
        <v/>
      </c>
      <c r="C902" s="37">
        <f t="shared" si="42"/>
        <v>0</v>
      </c>
      <c r="D902" s="29">
        <f t="shared" si="43"/>
        <v>0</v>
      </c>
      <c r="E902" s="31"/>
      <c r="F902" s="31"/>
      <c r="G902" s="31"/>
      <c r="H902" s="31"/>
      <c r="I902" s="31"/>
      <c r="J902" s="31"/>
      <c r="K902" s="31"/>
    </row>
    <row r="903" spans="1:11">
      <c r="A903" s="28" t="str">
        <f>IF(B903="","",IFERROR(VLOOKUP(B903,Projeqtor_Activity_List_Export!$A$2:$B$1001,2,FALSE),""))</f>
        <v/>
      </c>
      <c r="B903" s="37" t="str">
        <f t="shared" si="44"/>
        <v/>
      </c>
      <c r="C903" s="37">
        <f t="shared" si="42"/>
        <v>0</v>
      </c>
      <c r="D903" s="29">
        <f t="shared" si="43"/>
        <v>0</v>
      </c>
      <c r="E903" s="31"/>
      <c r="F903" s="31"/>
      <c r="G903" s="31"/>
      <c r="H903" s="31"/>
      <c r="I903" s="31"/>
      <c r="J903" s="31"/>
      <c r="K903" s="31"/>
    </row>
    <row r="904" spans="1:11">
      <c r="A904" s="28" t="str">
        <f>IF(B904="","",IFERROR(VLOOKUP(B904,Projeqtor_Activity_List_Export!$A$2:$B$1001,2,FALSE),""))</f>
        <v/>
      </c>
      <c r="B904" s="37" t="str">
        <f t="shared" si="44"/>
        <v/>
      </c>
      <c r="C904" s="37">
        <f t="shared" si="42"/>
        <v>0</v>
      </c>
      <c r="D904" s="29">
        <f t="shared" si="43"/>
        <v>0</v>
      </c>
      <c r="E904" s="31"/>
      <c r="F904" s="31"/>
      <c r="G904" s="31"/>
      <c r="H904" s="31"/>
      <c r="I904" s="31"/>
      <c r="J904" s="31"/>
      <c r="K904" s="31"/>
    </row>
    <row r="905" spans="1:11">
      <c r="A905" s="28" t="str">
        <f>IF(B905="","",IFERROR(VLOOKUP(B905,Projeqtor_Activity_List_Export!$A$2:$B$1001,2,FALSE),""))</f>
        <v/>
      </c>
      <c r="B905" s="37" t="str">
        <f t="shared" si="44"/>
        <v/>
      </c>
      <c r="C905" s="37">
        <f t="shared" si="42"/>
        <v>0</v>
      </c>
      <c r="D905" s="29">
        <f t="shared" si="43"/>
        <v>0</v>
      </c>
      <c r="E905" s="31"/>
      <c r="F905" s="31"/>
      <c r="G905" s="31"/>
      <c r="H905" s="31"/>
      <c r="I905" s="31"/>
      <c r="J905" s="31"/>
      <c r="K905" s="31"/>
    </row>
    <row r="906" spans="1:11">
      <c r="A906" s="28" t="str">
        <f>IF(B906="","",IFERROR(VLOOKUP(B906,Projeqtor_Activity_List_Export!$A$2:$B$1001,2,FALSE),""))</f>
        <v/>
      </c>
      <c r="B906" s="37" t="str">
        <f t="shared" si="44"/>
        <v/>
      </c>
      <c r="C906" s="37">
        <f t="shared" si="42"/>
        <v>0</v>
      </c>
      <c r="D906" s="29">
        <f t="shared" si="43"/>
        <v>0</v>
      </c>
      <c r="E906" s="31"/>
      <c r="F906" s="31"/>
      <c r="G906" s="31"/>
      <c r="H906" s="31"/>
      <c r="I906" s="31"/>
      <c r="J906" s="31"/>
      <c r="K906" s="31"/>
    </row>
    <row r="907" spans="1:11">
      <c r="A907" s="28" t="str">
        <f>IF(B907="","",IFERROR(VLOOKUP(B907,Projeqtor_Activity_List_Export!$A$2:$B$1001,2,FALSE),""))</f>
        <v/>
      </c>
      <c r="B907" s="37" t="str">
        <f t="shared" si="44"/>
        <v/>
      </c>
      <c r="C907" s="37">
        <f t="shared" si="42"/>
        <v>0</v>
      </c>
      <c r="D907" s="29">
        <f t="shared" si="43"/>
        <v>0</v>
      </c>
      <c r="E907" s="31"/>
      <c r="F907" s="31"/>
      <c r="G907" s="31"/>
      <c r="H907" s="31"/>
      <c r="I907" s="31"/>
      <c r="J907" s="31"/>
      <c r="K907" s="31"/>
    </row>
    <row r="908" spans="1:11">
      <c r="A908" s="28" t="str">
        <f>IF(B908="","",IFERROR(VLOOKUP(B908,Projeqtor_Activity_List_Export!$A$2:$B$1001,2,FALSE),""))</f>
        <v/>
      </c>
      <c r="B908" s="37" t="str">
        <f t="shared" si="44"/>
        <v/>
      </c>
      <c r="C908" s="37">
        <f t="shared" si="42"/>
        <v>0</v>
      </c>
      <c r="D908" s="29">
        <f t="shared" si="43"/>
        <v>0</v>
      </c>
      <c r="E908" s="31"/>
      <c r="F908" s="31"/>
      <c r="G908" s="31"/>
      <c r="H908" s="31"/>
      <c r="I908" s="31"/>
      <c r="J908" s="31"/>
      <c r="K908" s="31"/>
    </row>
    <row r="909" spans="1:11">
      <c r="A909" s="28" t="str">
        <f>IF(B909="","",IFERROR(VLOOKUP(B909,Projeqtor_Activity_List_Export!$A$2:$B$1001,2,FALSE),""))</f>
        <v/>
      </c>
      <c r="B909" s="37" t="str">
        <f t="shared" si="44"/>
        <v/>
      </c>
      <c r="C909" s="37">
        <f t="shared" si="42"/>
        <v>0</v>
      </c>
      <c r="D909" s="29">
        <f t="shared" si="43"/>
        <v>0</v>
      </c>
      <c r="E909" s="31"/>
      <c r="F909" s="31"/>
      <c r="G909" s="31"/>
      <c r="H909" s="31"/>
      <c r="I909" s="31"/>
      <c r="J909" s="31"/>
      <c r="K909" s="31"/>
    </row>
    <row r="910" spans="1:11">
      <c r="A910" s="28" t="str">
        <f>IF(B910="","",IFERROR(VLOOKUP(B910,Projeqtor_Activity_List_Export!$A$2:$B$1001,2,FALSE),""))</f>
        <v/>
      </c>
      <c r="B910" s="37" t="str">
        <f t="shared" si="44"/>
        <v/>
      </c>
      <c r="C910" s="37">
        <f t="shared" si="42"/>
        <v>0</v>
      </c>
      <c r="D910" s="29">
        <f t="shared" si="43"/>
        <v>0</v>
      </c>
      <c r="E910" s="31"/>
      <c r="F910" s="31"/>
      <c r="G910" s="31"/>
      <c r="H910" s="31"/>
      <c r="I910" s="31"/>
      <c r="J910" s="31"/>
      <c r="K910" s="31"/>
    </row>
    <row r="911" spans="1:11">
      <c r="A911" s="28" t="str">
        <f>IF(B911="","",IFERROR(VLOOKUP(B911,Projeqtor_Activity_List_Export!$A$2:$B$1001,2,FALSE),""))</f>
        <v/>
      </c>
      <c r="B911" s="37" t="str">
        <f t="shared" si="44"/>
        <v/>
      </c>
      <c r="C911" s="37">
        <f t="shared" si="42"/>
        <v>0</v>
      </c>
      <c r="D911" s="29">
        <f t="shared" si="43"/>
        <v>0</v>
      </c>
      <c r="E911" s="31"/>
      <c r="F911" s="31"/>
      <c r="G911" s="31"/>
      <c r="H911" s="31"/>
      <c r="I911" s="31"/>
      <c r="J911" s="31"/>
      <c r="K911" s="31"/>
    </row>
    <row r="912" spans="1:11">
      <c r="A912" s="28" t="str">
        <f>IF(B912="","",IFERROR(VLOOKUP(B912,Projeqtor_Activity_List_Export!$A$2:$B$1001,2,FALSE),""))</f>
        <v/>
      </c>
      <c r="B912" s="37" t="str">
        <f t="shared" si="44"/>
        <v/>
      </c>
      <c r="C912" s="37">
        <f t="shared" si="42"/>
        <v>0</v>
      </c>
      <c r="D912" s="29">
        <f t="shared" si="43"/>
        <v>0</v>
      </c>
      <c r="E912" s="31"/>
      <c r="F912" s="31"/>
      <c r="G912" s="31"/>
      <c r="H912" s="31"/>
      <c r="I912" s="31"/>
      <c r="J912" s="31"/>
      <c r="K912" s="31"/>
    </row>
    <row r="913" spans="1:11">
      <c r="A913" s="28" t="str">
        <f>IF(B913="","",IFERROR(VLOOKUP(B913,Projeqtor_Activity_List_Export!$A$2:$B$1001,2,FALSE),""))</f>
        <v/>
      </c>
      <c r="B913" s="37" t="str">
        <f t="shared" si="44"/>
        <v/>
      </c>
      <c r="C913" s="37">
        <f t="shared" si="42"/>
        <v>0</v>
      </c>
      <c r="D913" s="29">
        <f t="shared" si="43"/>
        <v>0</v>
      </c>
      <c r="E913" s="31"/>
      <c r="F913" s="31"/>
      <c r="G913" s="31"/>
      <c r="H913" s="31"/>
      <c r="I913" s="31"/>
      <c r="J913" s="31"/>
      <c r="K913" s="31"/>
    </row>
    <row r="914" spans="1:11">
      <c r="A914" s="28" t="str">
        <f>IF(B914="","",IFERROR(VLOOKUP(B914,Projeqtor_Activity_List_Export!$A$2:$B$1001,2,FALSE),""))</f>
        <v/>
      </c>
      <c r="B914" s="37" t="str">
        <f t="shared" si="44"/>
        <v/>
      </c>
      <c r="C914" s="37">
        <f t="shared" si="42"/>
        <v>0</v>
      </c>
      <c r="D914" s="29">
        <f t="shared" si="43"/>
        <v>0</v>
      </c>
      <c r="E914" s="31"/>
      <c r="F914" s="31"/>
      <c r="G914" s="31"/>
      <c r="H914" s="31"/>
      <c r="I914" s="31"/>
      <c r="J914" s="31"/>
      <c r="K914" s="31"/>
    </row>
    <row r="915" spans="1:11">
      <c r="A915" s="28" t="str">
        <f>IF(B915="","",IFERROR(VLOOKUP(B915,Projeqtor_Activity_List_Export!$A$2:$B$1001,2,FALSE),""))</f>
        <v/>
      </c>
      <c r="B915" s="37" t="str">
        <f t="shared" si="44"/>
        <v/>
      </c>
      <c r="C915" s="37">
        <f t="shared" si="42"/>
        <v>0</v>
      </c>
      <c r="D915" s="29">
        <f t="shared" si="43"/>
        <v>0</v>
      </c>
      <c r="E915" s="31"/>
      <c r="F915" s="31"/>
      <c r="G915" s="31"/>
      <c r="H915" s="31"/>
      <c r="I915" s="31"/>
      <c r="J915" s="31"/>
      <c r="K915" s="31"/>
    </row>
    <row r="916" spans="1:11">
      <c r="A916" s="28" t="str">
        <f>IF(B916="","",IFERROR(VLOOKUP(B916,Projeqtor_Activity_List_Export!$A$2:$B$1001,2,FALSE),""))</f>
        <v/>
      </c>
      <c r="B916" s="37" t="str">
        <f t="shared" si="44"/>
        <v/>
      </c>
      <c r="C916" s="37">
        <f t="shared" si="42"/>
        <v>0</v>
      </c>
      <c r="D916" s="29">
        <f t="shared" si="43"/>
        <v>0</v>
      </c>
      <c r="E916" s="31"/>
      <c r="F916" s="31"/>
      <c r="G916" s="31"/>
      <c r="H916" s="31"/>
      <c r="I916" s="31"/>
      <c r="J916" s="31"/>
      <c r="K916" s="31"/>
    </row>
    <row r="917" spans="1:11">
      <c r="A917" s="28" t="str">
        <f>IF(B917="","",IFERROR(VLOOKUP(B917,Projeqtor_Activity_List_Export!$A$2:$B$1001,2,FALSE),""))</f>
        <v/>
      </c>
      <c r="B917" s="37" t="str">
        <f t="shared" si="44"/>
        <v/>
      </c>
      <c r="C917" s="37">
        <f t="shared" si="42"/>
        <v>0</v>
      </c>
      <c r="D917" s="29">
        <f t="shared" si="43"/>
        <v>0</v>
      </c>
      <c r="E917" s="31"/>
      <c r="F917" s="31"/>
      <c r="G917" s="31"/>
      <c r="H917" s="31"/>
      <c r="I917" s="31"/>
      <c r="J917" s="31"/>
      <c r="K917" s="31"/>
    </row>
    <row r="918" spans="1:11">
      <c r="A918" s="28" t="str">
        <f>IF(B918="","",IFERROR(VLOOKUP(B918,Projeqtor_Activity_List_Export!$A$2:$B$1001,2,FALSE),""))</f>
        <v/>
      </c>
      <c r="B918" s="37" t="str">
        <f t="shared" si="44"/>
        <v/>
      </c>
      <c r="C918" s="37">
        <f t="shared" si="42"/>
        <v>0</v>
      </c>
      <c r="D918" s="29">
        <f t="shared" si="43"/>
        <v>0</v>
      </c>
      <c r="E918" s="31"/>
      <c r="F918" s="31"/>
      <c r="G918" s="31"/>
      <c r="H918" s="31"/>
      <c r="I918" s="31"/>
      <c r="J918" s="31"/>
      <c r="K918" s="31"/>
    </row>
    <row r="919" spans="1:11">
      <c r="A919" s="28" t="str">
        <f>IF(B919="","",IFERROR(VLOOKUP(B919,Projeqtor_Activity_List_Export!$A$2:$B$1001,2,FALSE),""))</f>
        <v/>
      </c>
      <c r="B919" s="37" t="str">
        <f t="shared" si="44"/>
        <v/>
      </c>
      <c r="C919" s="37">
        <f t="shared" si="42"/>
        <v>0</v>
      </c>
      <c r="D919" s="29">
        <f t="shared" si="43"/>
        <v>0</v>
      </c>
      <c r="E919" s="31"/>
      <c r="F919" s="31"/>
      <c r="G919" s="31"/>
      <c r="H919" s="31"/>
      <c r="I919" s="31"/>
      <c r="J919" s="31"/>
      <c r="K919" s="31"/>
    </row>
    <row r="920" spans="1:11">
      <c r="A920" s="28" t="str">
        <f>IF(B920="","",IFERROR(VLOOKUP(B920,Projeqtor_Activity_List_Export!$A$2:$B$1001,2,FALSE),""))</f>
        <v/>
      </c>
      <c r="B920" s="37" t="str">
        <f t="shared" si="44"/>
        <v/>
      </c>
      <c r="C920" s="37">
        <f t="shared" si="42"/>
        <v>0</v>
      </c>
      <c r="D920" s="29">
        <f t="shared" si="43"/>
        <v>0</v>
      </c>
      <c r="E920" s="31"/>
      <c r="F920" s="31"/>
      <c r="G920" s="31"/>
      <c r="H920" s="31"/>
      <c r="I920" s="31"/>
      <c r="J920" s="31"/>
      <c r="K920" s="31"/>
    </row>
    <row r="921" spans="1:11">
      <c r="A921" s="28" t="str">
        <f>IF(B921="","",IFERROR(VLOOKUP(B921,Projeqtor_Activity_List_Export!$A$2:$B$1001,2,FALSE),""))</f>
        <v/>
      </c>
      <c r="B921" s="37" t="str">
        <f t="shared" si="44"/>
        <v/>
      </c>
      <c r="C921" s="37">
        <f t="shared" si="42"/>
        <v>0</v>
      </c>
      <c r="D921" s="29">
        <f t="shared" si="43"/>
        <v>0</v>
      </c>
      <c r="E921" s="31"/>
      <c r="F921" s="31"/>
      <c r="G921" s="31"/>
      <c r="H921" s="31"/>
      <c r="I921" s="31"/>
      <c r="J921" s="31"/>
      <c r="K921" s="31"/>
    </row>
    <row r="922" spans="1:11">
      <c r="A922" s="28" t="str">
        <f>IF(B922="","",IFERROR(VLOOKUP(B922,Projeqtor_Activity_List_Export!$A$2:$B$1001,2,FALSE),""))</f>
        <v/>
      </c>
      <c r="B922" s="37" t="str">
        <f t="shared" si="44"/>
        <v/>
      </c>
      <c r="C922" s="37">
        <f t="shared" si="42"/>
        <v>0</v>
      </c>
      <c r="D922" s="29">
        <f t="shared" si="43"/>
        <v>0</v>
      </c>
      <c r="E922" s="31"/>
      <c r="F922" s="31"/>
      <c r="G922" s="31"/>
      <c r="H922" s="31"/>
      <c r="I922" s="31"/>
      <c r="J922" s="31"/>
      <c r="K922" s="31"/>
    </row>
    <row r="923" spans="1:11">
      <c r="A923" s="28" t="str">
        <f>IF(B923="","",IFERROR(VLOOKUP(B923,Projeqtor_Activity_List_Export!$A$2:$B$1001,2,FALSE),""))</f>
        <v/>
      </c>
      <c r="B923" s="37" t="str">
        <f t="shared" si="44"/>
        <v/>
      </c>
      <c r="C923" s="37">
        <f t="shared" si="42"/>
        <v>0</v>
      </c>
      <c r="D923" s="29">
        <f t="shared" si="43"/>
        <v>0</v>
      </c>
      <c r="E923" s="31"/>
      <c r="F923" s="31"/>
      <c r="G923" s="31"/>
      <c r="H923" s="31"/>
      <c r="I923" s="31"/>
      <c r="J923" s="31"/>
      <c r="K923" s="31"/>
    </row>
    <row r="924" spans="1:11">
      <c r="A924" s="28" t="str">
        <f>IF(B924="","",IFERROR(VLOOKUP(B924,Projeqtor_Activity_List_Export!$A$2:$B$1001,2,FALSE),""))</f>
        <v/>
      </c>
      <c r="B924" s="37" t="str">
        <f t="shared" si="44"/>
        <v/>
      </c>
      <c r="C924" s="37">
        <f t="shared" si="42"/>
        <v>0</v>
      </c>
      <c r="D924" s="29">
        <f t="shared" si="43"/>
        <v>0</v>
      </c>
      <c r="E924" s="31"/>
      <c r="F924" s="31"/>
      <c r="G924" s="31"/>
      <c r="H924" s="31"/>
      <c r="I924" s="31"/>
      <c r="J924" s="31"/>
      <c r="K924" s="31"/>
    </row>
    <row r="925" spans="1:11">
      <c r="A925" s="28" t="str">
        <f>IF(B925="","",IFERROR(VLOOKUP(B925,Projeqtor_Activity_List_Export!$A$2:$B$1001,2,FALSE),""))</f>
        <v/>
      </c>
      <c r="B925" s="37" t="str">
        <f t="shared" si="44"/>
        <v/>
      </c>
      <c r="C925" s="37">
        <f t="shared" si="42"/>
        <v>0</v>
      </c>
      <c r="D925" s="29">
        <f t="shared" si="43"/>
        <v>0</v>
      </c>
      <c r="E925" s="31"/>
      <c r="F925" s="31"/>
      <c r="G925" s="31"/>
      <c r="H925" s="31"/>
      <c r="I925" s="31"/>
      <c r="J925" s="31"/>
      <c r="K925" s="31"/>
    </row>
    <row r="926" spans="1:11">
      <c r="A926" s="28" t="str">
        <f>IF(B926="","",IFERROR(VLOOKUP(B926,Projeqtor_Activity_List_Export!$A$2:$B$1001,2,FALSE),""))</f>
        <v/>
      </c>
      <c r="B926" s="37" t="str">
        <f t="shared" si="44"/>
        <v/>
      </c>
      <c r="C926" s="37">
        <f t="shared" si="42"/>
        <v>0</v>
      </c>
      <c r="D926" s="29">
        <f t="shared" si="43"/>
        <v>0</v>
      </c>
      <c r="E926" s="31"/>
      <c r="F926" s="31"/>
      <c r="G926" s="31"/>
      <c r="H926" s="31"/>
      <c r="I926" s="31"/>
      <c r="J926" s="31"/>
      <c r="K926" s="31"/>
    </row>
    <row r="927" spans="1:11">
      <c r="A927" s="28" t="str">
        <f>IF(B927="","",IFERROR(VLOOKUP(B927,Projeqtor_Activity_List_Export!$A$2:$B$1001,2,FALSE),""))</f>
        <v/>
      </c>
      <c r="B927" s="37" t="str">
        <f t="shared" si="44"/>
        <v/>
      </c>
      <c r="C927" s="37">
        <f t="shared" si="42"/>
        <v>0</v>
      </c>
      <c r="D927" s="29">
        <f t="shared" si="43"/>
        <v>0</v>
      </c>
      <c r="E927" s="31"/>
      <c r="F927" s="31"/>
      <c r="G927" s="31"/>
      <c r="H927" s="31"/>
      <c r="I927" s="31"/>
      <c r="J927" s="31"/>
      <c r="K927" s="31"/>
    </row>
    <row r="928" spans="1:11">
      <c r="A928" s="28" t="str">
        <f>IF(B928="","",IFERROR(VLOOKUP(B928,Projeqtor_Activity_List_Export!$A$2:$B$1001,2,FALSE),""))</f>
        <v/>
      </c>
      <c r="B928" s="37" t="str">
        <f t="shared" si="44"/>
        <v/>
      </c>
      <c r="C928" s="37">
        <f t="shared" si="42"/>
        <v>0</v>
      </c>
      <c r="D928" s="29">
        <f t="shared" si="43"/>
        <v>0</v>
      </c>
      <c r="E928" s="31"/>
      <c r="F928" s="31"/>
      <c r="G928" s="31"/>
      <c r="H928" s="31"/>
      <c r="I928" s="31"/>
      <c r="J928" s="31"/>
      <c r="K928" s="31"/>
    </row>
    <row r="929" spans="1:11">
      <c r="A929" s="28" t="str">
        <f>IF(B929="","",IFERROR(VLOOKUP(B929,Projeqtor_Activity_List_Export!$A$2:$B$1001,2,FALSE),""))</f>
        <v/>
      </c>
      <c r="B929" s="37" t="str">
        <f t="shared" si="44"/>
        <v/>
      </c>
      <c r="C929" s="37">
        <f t="shared" si="42"/>
        <v>0</v>
      </c>
      <c r="D929" s="29">
        <f t="shared" si="43"/>
        <v>0</v>
      </c>
      <c r="E929" s="31"/>
      <c r="F929" s="31"/>
      <c r="G929" s="31"/>
      <c r="H929" s="31"/>
      <c r="I929" s="31"/>
      <c r="J929" s="31"/>
      <c r="K929" s="31"/>
    </row>
    <row r="930" spans="1:11">
      <c r="A930" s="28" t="str">
        <f>IF(B930="","",IFERROR(VLOOKUP(B930,Projeqtor_Activity_List_Export!$A$2:$B$1001,2,FALSE),""))</f>
        <v/>
      </c>
      <c r="B930" s="37" t="str">
        <f t="shared" si="44"/>
        <v/>
      </c>
      <c r="C930" s="37">
        <f t="shared" si="42"/>
        <v>0</v>
      </c>
      <c r="D930" s="29">
        <f t="shared" si="43"/>
        <v>0</v>
      </c>
      <c r="E930" s="31"/>
      <c r="F930" s="31"/>
      <c r="G930" s="31"/>
      <c r="H930" s="31"/>
      <c r="I930" s="31"/>
      <c r="J930" s="31"/>
      <c r="K930" s="31"/>
    </row>
    <row r="931" spans="1:11">
      <c r="A931" s="28" t="str">
        <f>IF(B931="","",IFERROR(VLOOKUP(B931,Projeqtor_Activity_List_Export!$A$2:$B$1001,2,FALSE),""))</f>
        <v/>
      </c>
      <c r="B931" s="37" t="str">
        <f t="shared" si="44"/>
        <v/>
      </c>
      <c r="C931" s="37">
        <f t="shared" si="42"/>
        <v>0</v>
      </c>
      <c r="D931" s="29">
        <f t="shared" si="43"/>
        <v>0</v>
      </c>
      <c r="E931" s="31"/>
      <c r="F931" s="31"/>
      <c r="G931" s="31"/>
      <c r="H931" s="31"/>
      <c r="I931" s="31"/>
      <c r="J931" s="31"/>
      <c r="K931" s="31"/>
    </row>
    <row r="932" spans="1:11">
      <c r="A932" s="28" t="str">
        <f>IF(B932="","",IFERROR(VLOOKUP(B932,Projeqtor_Activity_List_Export!$A$2:$B$1001,2,FALSE),""))</f>
        <v/>
      </c>
      <c r="B932" s="37" t="str">
        <f t="shared" si="44"/>
        <v/>
      </c>
      <c r="C932" s="37">
        <f t="shared" si="42"/>
        <v>0</v>
      </c>
      <c r="D932" s="29">
        <f t="shared" si="43"/>
        <v>0</v>
      </c>
      <c r="E932" s="31"/>
      <c r="F932" s="31"/>
      <c r="G932" s="31"/>
      <c r="H932" s="31"/>
      <c r="I932" s="31"/>
      <c r="J932" s="31"/>
      <c r="K932" s="31"/>
    </row>
    <row r="933" spans="1:11">
      <c r="A933" s="28" t="str">
        <f>IF(B933="","",IFERROR(VLOOKUP(B933,Projeqtor_Activity_List_Export!$A$2:$B$1001,2,FALSE),""))</f>
        <v/>
      </c>
      <c r="B933" s="37" t="str">
        <f t="shared" si="44"/>
        <v/>
      </c>
      <c r="C933" s="37">
        <f t="shared" si="42"/>
        <v>0</v>
      </c>
      <c r="D933" s="29">
        <f t="shared" si="43"/>
        <v>0</v>
      </c>
      <c r="E933" s="31"/>
      <c r="F933" s="31"/>
      <c r="G933" s="31"/>
      <c r="H933" s="31"/>
      <c r="I933" s="31"/>
      <c r="J933" s="31"/>
      <c r="K933" s="31"/>
    </row>
    <row r="934" spans="1:11">
      <c r="A934" s="28" t="str">
        <f>IF(B934="","",IFERROR(VLOOKUP(B934,Projeqtor_Activity_List_Export!$A$2:$B$1001,2,FALSE),""))</f>
        <v/>
      </c>
      <c r="B934" s="37" t="str">
        <f t="shared" si="44"/>
        <v/>
      </c>
      <c r="C934" s="37">
        <f t="shared" si="42"/>
        <v>0</v>
      </c>
      <c r="D934" s="29">
        <f t="shared" si="43"/>
        <v>0</v>
      </c>
      <c r="E934" s="31"/>
      <c r="F934" s="31"/>
      <c r="G934" s="31"/>
      <c r="H934" s="31"/>
      <c r="I934" s="31"/>
      <c r="J934" s="31"/>
      <c r="K934" s="31"/>
    </row>
    <row r="935" spans="1:11">
      <c r="A935" s="28" t="str">
        <f>IF(B935="","",IFERROR(VLOOKUP(B935,Projeqtor_Activity_List_Export!$A$2:$B$1001,2,FALSE),""))</f>
        <v/>
      </c>
      <c r="B935" s="37" t="str">
        <f t="shared" si="44"/>
        <v/>
      </c>
      <c r="C935" s="37">
        <f t="shared" si="42"/>
        <v>0</v>
      </c>
      <c r="D935" s="29">
        <f t="shared" si="43"/>
        <v>0</v>
      </c>
      <c r="E935" s="31"/>
      <c r="F935" s="31"/>
      <c r="G935" s="31"/>
      <c r="H935" s="31"/>
      <c r="I935" s="31"/>
      <c r="J935" s="31"/>
      <c r="K935" s="31"/>
    </row>
    <row r="936" spans="1:11">
      <c r="A936" s="28" t="str">
        <f>IF(B936="","",IFERROR(VLOOKUP(B936,Projeqtor_Activity_List_Export!$A$2:$B$1001,2,FALSE),""))</f>
        <v/>
      </c>
      <c r="B936" s="37" t="str">
        <f t="shared" si="44"/>
        <v/>
      </c>
      <c r="C936" s="37">
        <f t="shared" si="42"/>
        <v>0</v>
      </c>
      <c r="D936" s="29">
        <f t="shared" si="43"/>
        <v>0</v>
      </c>
      <c r="E936" s="31"/>
      <c r="F936" s="31"/>
      <c r="G936" s="31"/>
      <c r="H936" s="31"/>
      <c r="I936" s="31"/>
      <c r="J936" s="31"/>
      <c r="K936" s="31"/>
    </row>
    <row r="937" spans="1:11">
      <c r="A937" s="28" t="str">
        <f>IF(B937="","",IFERROR(VLOOKUP(B937,Projeqtor_Activity_List_Export!$A$2:$B$1001,2,FALSE),""))</f>
        <v/>
      </c>
      <c r="B937" s="37" t="str">
        <f t="shared" si="44"/>
        <v/>
      </c>
      <c r="C937" s="37">
        <f t="shared" si="42"/>
        <v>0</v>
      </c>
      <c r="D937" s="29">
        <f t="shared" si="43"/>
        <v>0</v>
      </c>
      <c r="E937" s="31"/>
      <c r="F937" s="31"/>
      <c r="G937" s="31"/>
      <c r="H937" s="31"/>
      <c r="I937" s="31"/>
      <c r="J937" s="31"/>
      <c r="K937" s="31"/>
    </row>
    <row r="938" spans="1:11">
      <c r="A938" s="28" t="str">
        <f>IF(B938="","",IFERROR(VLOOKUP(B938,Projeqtor_Activity_List_Export!$A$2:$B$1001,2,FALSE),""))</f>
        <v/>
      </c>
      <c r="B938" s="37" t="str">
        <f t="shared" si="44"/>
        <v/>
      </c>
      <c r="C938" s="37">
        <f t="shared" si="42"/>
        <v>0</v>
      </c>
      <c r="D938" s="29">
        <f t="shared" si="43"/>
        <v>0</v>
      </c>
      <c r="E938" s="31"/>
      <c r="F938" s="31"/>
      <c r="G938" s="31"/>
      <c r="H938" s="31"/>
      <c r="I938" s="31"/>
      <c r="J938" s="31"/>
      <c r="K938" s="31"/>
    </row>
    <row r="939" spans="1:11">
      <c r="A939" s="28" t="str">
        <f>IF(B939="","",IFERROR(VLOOKUP(B939,Projeqtor_Activity_List_Export!$A$2:$B$1001,2,FALSE),""))</f>
        <v/>
      </c>
      <c r="B939" s="37" t="str">
        <f t="shared" si="44"/>
        <v/>
      </c>
      <c r="C939" s="37">
        <f t="shared" si="42"/>
        <v>0</v>
      </c>
      <c r="D939" s="29">
        <f t="shared" si="43"/>
        <v>0</v>
      </c>
      <c r="E939" s="31"/>
      <c r="F939" s="31"/>
      <c r="G939" s="31"/>
      <c r="H939" s="31"/>
      <c r="I939" s="31"/>
      <c r="J939" s="31"/>
      <c r="K939" s="31"/>
    </row>
    <row r="940" spans="1:11">
      <c r="A940" s="28" t="str">
        <f>IF(B940="","",IFERROR(VLOOKUP(B940,Projeqtor_Activity_List_Export!$A$2:$B$1001,2,FALSE),""))</f>
        <v/>
      </c>
      <c r="B940" s="37" t="str">
        <f t="shared" si="44"/>
        <v/>
      </c>
      <c r="C940" s="37">
        <f t="shared" si="42"/>
        <v>0</v>
      </c>
      <c r="D940" s="29">
        <f t="shared" si="43"/>
        <v>0</v>
      </c>
      <c r="E940" s="31"/>
      <c r="F940" s="31"/>
      <c r="G940" s="31"/>
      <c r="H940" s="31"/>
      <c r="I940" s="31"/>
      <c r="J940" s="31"/>
      <c r="K940" s="31"/>
    </row>
    <row r="941" spans="1:11">
      <c r="A941" s="28" t="str">
        <f>IF(B941="","",IFERROR(VLOOKUP(B941,Projeqtor_Activity_List_Export!$A$2:$B$1001,2,FALSE),""))</f>
        <v/>
      </c>
      <c r="B941" s="37" t="str">
        <f t="shared" si="44"/>
        <v/>
      </c>
      <c r="C941" s="37">
        <f t="shared" si="42"/>
        <v>0</v>
      </c>
      <c r="D941" s="29">
        <f t="shared" si="43"/>
        <v>0</v>
      </c>
      <c r="E941" s="31"/>
      <c r="F941" s="31"/>
      <c r="G941" s="31"/>
      <c r="H941" s="31"/>
      <c r="I941" s="31"/>
      <c r="J941" s="31"/>
      <c r="K941" s="31"/>
    </row>
    <row r="942" spans="1:11">
      <c r="A942" s="28" t="str">
        <f>IF(B942="","",IFERROR(VLOOKUP(B942,Projeqtor_Activity_List_Export!$A$2:$B$1001,2,FALSE),""))</f>
        <v/>
      </c>
      <c r="B942" s="37" t="str">
        <f t="shared" si="44"/>
        <v/>
      </c>
      <c r="C942" s="37">
        <f t="shared" si="42"/>
        <v>0</v>
      </c>
      <c r="D942" s="29">
        <f t="shared" si="43"/>
        <v>0</v>
      </c>
      <c r="E942" s="31"/>
      <c r="F942" s="31"/>
      <c r="G942" s="31"/>
      <c r="H942" s="31"/>
      <c r="I942" s="31"/>
      <c r="J942" s="31"/>
      <c r="K942" s="31"/>
    </row>
    <row r="943" spans="1:11">
      <c r="A943" s="28" t="str">
        <f>IF(B943="","",IFERROR(VLOOKUP(B943,Projeqtor_Activity_List_Export!$A$2:$B$1001,2,FALSE),""))</f>
        <v/>
      </c>
      <c r="B943" s="37" t="str">
        <f t="shared" si="44"/>
        <v/>
      </c>
      <c r="C943" s="37">
        <f t="shared" si="42"/>
        <v>0</v>
      </c>
      <c r="D943" s="29">
        <f t="shared" si="43"/>
        <v>0</v>
      </c>
      <c r="E943" s="31"/>
      <c r="F943" s="31"/>
      <c r="G943" s="31"/>
      <c r="H943" s="31"/>
      <c r="I943" s="31"/>
      <c r="J943" s="31"/>
      <c r="K943" s="31"/>
    </row>
    <row r="944" spans="1:11">
      <c r="A944" s="28" t="str">
        <f>IF(B944="","",IFERROR(VLOOKUP(B944,Projeqtor_Activity_List_Export!$A$2:$B$1001,2,FALSE),""))</f>
        <v/>
      </c>
      <c r="B944" s="37" t="str">
        <f t="shared" si="44"/>
        <v/>
      </c>
      <c r="C944" s="37">
        <f t="shared" si="42"/>
        <v>0</v>
      </c>
      <c r="D944" s="29">
        <f t="shared" si="43"/>
        <v>0</v>
      </c>
      <c r="E944" s="31"/>
      <c r="F944" s="31"/>
      <c r="G944" s="31"/>
      <c r="H944" s="31"/>
      <c r="I944" s="31"/>
      <c r="J944" s="31"/>
      <c r="K944" s="31"/>
    </row>
    <row r="945" spans="1:11">
      <c r="A945" s="28" t="str">
        <f>IF(B945="","",IFERROR(VLOOKUP(B945,Projeqtor_Activity_List_Export!$A$2:$B$1001,2,FALSE),""))</f>
        <v/>
      </c>
      <c r="B945" s="37" t="str">
        <f t="shared" si="44"/>
        <v/>
      </c>
      <c r="C945" s="37">
        <f t="shared" si="42"/>
        <v>0</v>
      </c>
      <c r="D945" s="29">
        <f t="shared" si="43"/>
        <v>0</v>
      </c>
      <c r="E945" s="31"/>
      <c r="F945" s="31"/>
      <c r="G945" s="31"/>
      <c r="H945" s="31"/>
      <c r="I945" s="31"/>
      <c r="J945" s="31"/>
      <c r="K945" s="31"/>
    </row>
    <row r="946" spans="1:11">
      <c r="A946" s="28" t="str">
        <f>IF(B946="","",IFERROR(VLOOKUP(B946,Projeqtor_Activity_List_Export!$A$2:$B$1001,2,FALSE),""))</f>
        <v/>
      </c>
      <c r="B946" s="37" t="str">
        <f t="shared" si="44"/>
        <v/>
      </c>
      <c r="C946" s="37">
        <f t="shared" si="42"/>
        <v>0</v>
      </c>
      <c r="D946" s="29">
        <f t="shared" si="43"/>
        <v>0</v>
      </c>
      <c r="E946" s="31"/>
      <c r="F946" s="31"/>
      <c r="G946" s="31"/>
      <c r="H946" s="31"/>
      <c r="I946" s="31"/>
      <c r="J946" s="31"/>
      <c r="K946" s="31"/>
    </row>
    <row r="947" spans="1:11">
      <c r="A947" s="28" t="str">
        <f>IF(B947="","",IFERROR(VLOOKUP(B947,Projeqtor_Activity_List_Export!$A$2:$B$1001,2,FALSE),""))</f>
        <v/>
      </c>
      <c r="B947" s="37" t="str">
        <f t="shared" si="44"/>
        <v/>
      </c>
      <c r="C947" s="37">
        <f t="shared" si="42"/>
        <v>0</v>
      </c>
      <c r="D947" s="29">
        <f t="shared" si="43"/>
        <v>0</v>
      </c>
      <c r="E947" s="31"/>
      <c r="F947" s="31"/>
      <c r="G947" s="31"/>
      <c r="H947" s="31"/>
      <c r="I947" s="31"/>
      <c r="J947" s="31"/>
      <c r="K947" s="31"/>
    </row>
    <row r="948" spans="1:11">
      <c r="A948" s="28" t="str">
        <f>IF(B948="","",IFERROR(VLOOKUP(B948,Projeqtor_Activity_List_Export!$A$2:$B$1001,2,FALSE),""))</f>
        <v/>
      </c>
      <c r="B948" s="37" t="str">
        <f t="shared" si="44"/>
        <v/>
      </c>
      <c r="C948" s="37">
        <f t="shared" si="42"/>
        <v>0</v>
      </c>
      <c r="D948" s="29">
        <f t="shared" si="43"/>
        <v>0</v>
      </c>
      <c r="E948" s="31"/>
      <c r="F948" s="31"/>
      <c r="G948" s="31"/>
      <c r="H948" s="31"/>
      <c r="I948" s="31"/>
      <c r="J948" s="31"/>
      <c r="K948" s="31"/>
    </row>
    <row r="949" spans="1:11">
      <c r="A949" s="28" t="str">
        <f>IF(B949="","",IFERROR(VLOOKUP(B949,Projeqtor_Activity_List_Export!$A$2:$B$1001,2,FALSE),""))</f>
        <v/>
      </c>
      <c r="B949" s="37" t="str">
        <f t="shared" si="44"/>
        <v/>
      </c>
      <c r="C949" s="37">
        <f t="shared" si="42"/>
        <v>0</v>
      </c>
      <c r="D949" s="29">
        <f t="shared" si="43"/>
        <v>0</v>
      </c>
      <c r="E949" s="31"/>
      <c r="F949" s="31"/>
      <c r="G949" s="31"/>
      <c r="H949" s="31"/>
      <c r="I949" s="31"/>
      <c r="J949" s="31"/>
      <c r="K949" s="31"/>
    </row>
    <row r="950" spans="1:11">
      <c r="A950" s="28" t="str">
        <f>IF(B950="","",IFERROR(VLOOKUP(B950,Projeqtor_Activity_List_Export!$A$2:$B$1001,2,FALSE),""))</f>
        <v/>
      </c>
      <c r="B950" s="37" t="str">
        <f t="shared" si="44"/>
        <v/>
      </c>
      <c r="C950" s="37">
        <f t="shared" si="42"/>
        <v>0</v>
      </c>
      <c r="D950" s="29">
        <f t="shared" si="43"/>
        <v>0</v>
      </c>
      <c r="E950" s="31"/>
      <c r="F950" s="31"/>
      <c r="G950" s="31"/>
      <c r="H950" s="31"/>
      <c r="I950" s="31"/>
      <c r="J950" s="31"/>
      <c r="K950" s="31"/>
    </row>
    <row r="951" spans="1:11">
      <c r="A951" s="28" t="str">
        <f>IF(B951="","",IFERROR(VLOOKUP(B951,Projeqtor_Activity_List_Export!$A$2:$B$1001,2,FALSE),""))</f>
        <v/>
      </c>
      <c r="B951" s="37" t="str">
        <f t="shared" si="44"/>
        <v/>
      </c>
      <c r="C951" s="37">
        <f t="shared" si="42"/>
        <v>0</v>
      </c>
      <c r="D951" s="29">
        <f t="shared" si="43"/>
        <v>0</v>
      </c>
      <c r="E951" s="31"/>
      <c r="F951" s="31"/>
      <c r="G951" s="31"/>
      <c r="H951" s="31"/>
      <c r="I951" s="31"/>
      <c r="J951" s="31"/>
      <c r="K951" s="31"/>
    </row>
    <row r="952" spans="1:11">
      <c r="A952" s="28" t="str">
        <f>IF(B952="","",IFERROR(VLOOKUP(B952,Projeqtor_Activity_List_Export!$A$2:$B$1001,2,FALSE),""))</f>
        <v/>
      </c>
      <c r="B952" s="37" t="str">
        <f t="shared" si="44"/>
        <v/>
      </c>
      <c r="C952" s="37">
        <f t="shared" si="42"/>
        <v>0</v>
      </c>
      <c r="D952" s="29">
        <f t="shared" si="43"/>
        <v>0</v>
      </c>
      <c r="E952" s="31"/>
      <c r="F952" s="31"/>
      <c r="G952" s="31"/>
      <c r="H952" s="31"/>
      <c r="I952" s="31"/>
      <c r="J952" s="31"/>
      <c r="K952" s="31"/>
    </row>
    <row r="953" spans="1:11">
      <c r="A953" s="28" t="str">
        <f>IF(B953="","",IFERROR(VLOOKUP(B953,Projeqtor_Activity_List_Export!$A$2:$B$1001,2,FALSE),""))</f>
        <v/>
      </c>
      <c r="B953" s="37" t="str">
        <f t="shared" si="44"/>
        <v/>
      </c>
      <c r="C953" s="37">
        <f t="shared" si="42"/>
        <v>0</v>
      </c>
      <c r="D953" s="29">
        <f t="shared" si="43"/>
        <v>0</v>
      </c>
      <c r="E953" s="31"/>
      <c r="F953" s="31"/>
      <c r="G953" s="31"/>
      <c r="H953" s="31"/>
      <c r="I953" s="31"/>
      <c r="J953" s="31"/>
      <c r="K953" s="31"/>
    </row>
    <row r="954" spans="1:11">
      <c r="A954" s="28" t="str">
        <f>IF(B954="","",IFERROR(VLOOKUP(B954,Projeqtor_Activity_List_Export!$A$2:$B$1001,2,FALSE),""))</f>
        <v/>
      </c>
      <c r="B954" s="37" t="str">
        <f t="shared" si="44"/>
        <v/>
      </c>
      <c r="C954" s="37">
        <f t="shared" si="42"/>
        <v>0</v>
      </c>
      <c r="D954" s="29">
        <f t="shared" si="43"/>
        <v>0</v>
      </c>
      <c r="E954" s="31"/>
      <c r="F954" s="31"/>
      <c r="G954" s="31"/>
      <c r="H954" s="31"/>
      <c r="I954" s="31"/>
      <c r="J954" s="31"/>
      <c r="K954" s="31"/>
    </row>
    <row r="955" spans="1:11">
      <c r="A955" s="28" t="str">
        <f>IF(B955="","",IFERROR(VLOOKUP(B955,Projeqtor_Activity_List_Export!$A$2:$B$1001,2,FALSE),""))</f>
        <v/>
      </c>
      <c r="B955" s="37" t="str">
        <f t="shared" si="44"/>
        <v/>
      </c>
      <c r="C955" s="37">
        <f t="shared" si="42"/>
        <v>0</v>
      </c>
      <c r="D955" s="29">
        <f t="shared" si="43"/>
        <v>0</v>
      </c>
      <c r="E955" s="31"/>
      <c r="F955" s="31"/>
      <c r="G955" s="31"/>
      <c r="H955" s="31"/>
      <c r="I955" s="31"/>
      <c r="J955" s="31"/>
      <c r="K955" s="31"/>
    </row>
    <row r="956" spans="1:11">
      <c r="A956" s="28" t="str">
        <f>IF(B956="","",IFERROR(VLOOKUP(B956,Projeqtor_Activity_List_Export!$A$2:$B$1001,2,FALSE),""))</f>
        <v/>
      </c>
      <c r="B956" s="37" t="str">
        <f t="shared" si="44"/>
        <v/>
      </c>
      <c r="C956" s="37">
        <f t="shared" si="42"/>
        <v>0</v>
      </c>
      <c r="D956" s="29">
        <f t="shared" si="43"/>
        <v>0</v>
      </c>
      <c r="E956" s="31"/>
      <c r="F956" s="31"/>
      <c r="G956" s="31"/>
      <c r="H956" s="31"/>
      <c r="I956" s="31"/>
      <c r="J956" s="31"/>
      <c r="K956" s="31"/>
    </row>
    <row r="957" spans="1:11">
      <c r="A957" s="28" t="str">
        <f>IF(B957="","",IFERROR(VLOOKUP(B957,Projeqtor_Activity_List_Export!$A$2:$B$1001,2,FALSE),""))</f>
        <v/>
      </c>
      <c r="B957" s="37" t="str">
        <f t="shared" si="44"/>
        <v/>
      </c>
      <c r="C957" s="37">
        <f t="shared" si="42"/>
        <v>0</v>
      </c>
      <c r="D957" s="29">
        <f t="shared" si="43"/>
        <v>0</v>
      </c>
      <c r="E957" s="31"/>
      <c r="F957" s="31"/>
      <c r="G957" s="31"/>
      <c r="H957" s="31"/>
      <c r="I957" s="31"/>
      <c r="J957" s="31"/>
      <c r="K957" s="31"/>
    </row>
    <row r="958" spans="1:11">
      <c r="A958" s="28" t="str">
        <f>IF(B958="","",IFERROR(VLOOKUP(B958,Projeqtor_Activity_List_Export!$A$2:$B$1001,2,FALSE),""))</f>
        <v/>
      </c>
      <c r="B958" s="37" t="str">
        <f t="shared" si="44"/>
        <v/>
      </c>
      <c r="C958" s="37">
        <f t="shared" si="42"/>
        <v>0</v>
      </c>
      <c r="D958" s="29">
        <f t="shared" si="43"/>
        <v>0</v>
      </c>
      <c r="E958" s="31"/>
      <c r="F958" s="31"/>
      <c r="G958" s="31"/>
      <c r="H958" s="31"/>
      <c r="I958" s="31"/>
      <c r="J958" s="31"/>
      <c r="K958" s="31"/>
    </row>
    <row r="959" spans="1:11">
      <c r="A959" s="28" t="str">
        <f>IF(B959="","",IFERROR(VLOOKUP(B959,Projeqtor_Activity_List_Export!$A$2:$B$1001,2,FALSE),""))</f>
        <v/>
      </c>
      <c r="B959" s="37" t="str">
        <f t="shared" si="44"/>
        <v/>
      </c>
      <c r="C959" s="37">
        <f t="shared" si="42"/>
        <v>0</v>
      </c>
      <c r="D959" s="29">
        <f t="shared" si="43"/>
        <v>0</v>
      </c>
      <c r="E959" s="31"/>
      <c r="F959" s="31"/>
      <c r="G959" s="31"/>
      <c r="H959" s="31"/>
      <c r="I959" s="31"/>
      <c r="J959" s="31"/>
      <c r="K959" s="31"/>
    </row>
    <row r="960" spans="1:11">
      <c r="A960" s="28" t="str">
        <f>IF(B960="","",IFERROR(VLOOKUP(B960,Projeqtor_Activity_List_Export!$A$2:$B$1001,2,FALSE),""))</f>
        <v/>
      </c>
      <c r="B960" s="37" t="str">
        <f t="shared" si="44"/>
        <v/>
      </c>
      <c r="C960" s="37">
        <f t="shared" si="42"/>
        <v>0</v>
      </c>
      <c r="D960" s="29">
        <f t="shared" si="43"/>
        <v>0</v>
      </c>
      <c r="E960" s="31"/>
      <c r="F960" s="31"/>
      <c r="G960" s="31"/>
      <c r="H960" s="31"/>
      <c r="I960" s="31"/>
      <c r="J960" s="31"/>
      <c r="K960" s="31"/>
    </row>
    <row r="961" spans="1:11">
      <c r="A961" s="28" t="str">
        <f>IF(B961="","",IFERROR(VLOOKUP(B961,Projeqtor_Activity_List_Export!$A$2:$B$1001,2,FALSE),""))</f>
        <v/>
      </c>
      <c r="B961" s="37" t="str">
        <f t="shared" si="44"/>
        <v/>
      </c>
      <c r="C961" s="37">
        <f t="shared" si="42"/>
        <v>0</v>
      </c>
      <c r="D961" s="29">
        <f t="shared" si="43"/>
        <v>0</v>
      </c>
      <c r="E961" s="31"/>
      <c r="F961" s="31"/>
      <c r="G961" s="31"/>
      <c r="H961" s="31"/>
      <c r="I961" s="31"/>
      <c r="J961" s="31"/>
      <c r="K961" s="31"/>
    </row>
    <row r="962" spans="1:11">
      <c r="A962" s="28" t="str">
        <f>IF(B962="","",IFERROR(VLOOKUP(B962,Projeqtor_Activity_List_Export!$A$2:$B$1001,2,FALSE),""))</f>
        <v/>
      </c>
      <c r="B962" s="37" t="str">
        <f t="shared" si="44"/>
        <v/>
      </c>
      <c r="C962" s="37">
        <f t="shared" si="42"/>
        <v>0</v>
      </c>
      <c r="D962" s="29">
        <f t="shared" si="43"/>
        <v>0</v>
      </c>
      <c r="E962" s="31"/>
      <c r="F962" s="31"/>
      <c r="G962" s="31"/>
      <c r="H962" s="31"/>
      <c r="I962" s="31"/>
      <c r="J962" s="31"/>
      <c r="K962" s="31"/>
    </row>
    <row r="963" spans="1:11">
      <c r="A963" s="28" t="str">
        <f>IF(B963="","",IFERROR(VLOOKUP(B963,Projeqtor_Activity_List_Export!$A$2:$B$1001,2,FALSE),""))</f>
        <v/>
      </c>
      <c r="B963" s="37" t="str">
        <f t="shared" si="44"/>
        <v/>
      </c>
      <c r="C963" s="37">
        <f t="shared" ref="C963:C1001" si="45">IF(B963="",0,IF(LEN(B963)&gt;100,1,0))</f>
        <v>0</v>
      </c>
      <c r="D963" s="29">
        <f t="shared" ref="D963:D1001" si="46">IF(B963="",0,IF(COUNTIF($B$2:$B$1001,B963)&gt;1,1,0))</f>
        <v>0</v>
      </c>
      <c r="E963" s="31"/>
      <c r="F963" s="31"/>
      <c r="G963" s="31"/>
      <c r="H963" s="31"/>
      <c r="I963" s="31"/>
      <c r="J963" s="31"/>
      <c r="K963" s="31"/>
    </row>
    <row r="964" spans="1:11">
      <c r="A964" s="28" t="str">
        <f>IF(B964="","",IFERROR(VLOOKUP(B964,Projeqtor_Activity_List_Export!$A$2:$B$1001,2,FALSE),""))</f>
        <v/>
      </c>
      <c r="B964" s="37" t="str">
        <f t="shared" si="44"/>
        <v/>
      </c>
      <c r="C964" s="37">
        <f t="shared" si="45"/>
        <v>0</v>
      </c>
      <c r="D964" s="29">
        <f t="shared" si="46"/>
        <v>0</v>
      </c>
      <c r="E964" s="31"/>
      <c r="F964" s="31"/>
      <c r="G964" s="31"/>
      <c r="H964" s="31"/>
      <c r="I964" s="31"/>
      <c r="J964" s="31"/>
      <c r="K964" s="31"/>
    </row>
    <row r="965" spans="1:11">
      <c r="A965" s="28" t="str">
        <f>IF(B965="","",IFERROR(VLOOKUP(B965,Projeqtor_Activity_List_Export!$A$2:$B$1001,2,FALSE),""))</f>
        <v/>
      </c>
      <c r="B965" s="37" t="str">
        <f t="shared" ref="B965:B1001" si="47">TRIM(F965)</f>
        <v/>
      </c>
      <c r="C965" s="37">
        <f t="shared" si="45"/>
        <v>0</v>
      </c>
      <c r="D965" s="29">
        <f t="shared" si="46"/>
        <v>0</v>
      </c>
      <c r="E965" s="31"/>
      <c r="F965" s="31"/>
      <c r="G965" s="31"/>
      <c r="H965" s="31"/>
      <c r="I965" s="31"/>
      <c r="J965" s="31"/>
      <c r="K965" s="31"/>
    </row>
    <row r="966" spans="1:11">
      <c r="A966" s="28" t="str">
        <f>IF(B966="","",IFERROR(VLOOKUP(B966,Projeqtor_Activity_List_Export!$A$2:$B$1001,2,FALSE),""))</f>
        <v/>
      </c>
      <c r="B966" s="37" t="str">
        <f t="shared" si="47"/>
        <v/>
      </c>
      <c r="C966" s="37">
        <f t="shared" si="45"/>
        <v>0</v>
      </c>
      <c r="D966" s="29">
        <f t="shared" si="46"/>
        <v>0</v>
      </c>
      <c r="E966" s="31"/>
      <c r="F966" s="31"/>
      <c r="G966" s="31"/>
      <c r="H966" s="31"/>
      <c r="I966" s="31"/>
      <c r="J966" s="31"/>
      <c r="K966" s="31"/>
    </row>
    <row r="967" spans="1:11">
      <c r="A967" s="28" t="str">
        <f>IF(B967="","",IFERROR(VLOOKUP(B967,Projeqtor_Activity_List_Export!$A$2:$B$1001,2,FALSE),""))</f>
        <v/>
      </c>
      <c r="B967" s="37" t="str">
        <f t="shared" si="47"/>
        <v/>
      </c>
      <c r="C967" s="37">
        <f t="shared" si="45"/>
        <v>0</v>
      </c>
      <c r="D967" s="29">
        <f t="shared" si="46"/>
        <v>0</v>
      </c>
      <c r="E967" s="31"/>
      <c r="F967" s="31"/>
      <c r="G967" s="31"/>
      <c r="H967" s="31"/>
      <c r="I967" s="31"/>
      <c r="J967" s="31"/>
      <c r="K967" s="31"/>
    </row>
    <row r="968" spans="1:11">
      <c r="A968" s="28" t="str">
        <f>IF(B968="","",IFERROR(VLOOKUP(B968,Projeqtor_Activity_List_Export!$A$2:$B$1001,2,FALSE),""))</f>
        <v/>
      </c>
      <c r="B968" s="37" t="str">
        <f t="shared" si="47"/>
        <v/>
      </c>
      <c r="C968" s="37">
        <f t="shared" si="45"/>
        <v>0</v>
      </c>
      <c r="D968" s="29">
        <f t="shared" si="46"/>
        <v>0</v>
      </c>
      <c r="E968" s="31"/>
      <c r="F968" s="31"/>
      <c r="G968" s="31"/>
      <c r="H968" s="31"/>
      <c r="I968" s="31"/>
      <c r="J968" s="31"/>
      <c r="K968" s="31"/>
    </row>
    <row r="969" spans="1:11">
      <c r="A969" s="28" t="str">
        <f>IF(B969="","",IFERROR(VLOOKUP(B969,Projeqtor_Activity_List_Export!$A$2:$B$1001,2,FALSE),""))</f>
        <v/>
      </c>
      <c r="B969" s="37" t="str">
        <f t="shared" si="47"/>
        <v/>
      </c>
      <c r="C969" s="37">
        <f t="shared" si="45"/>
        <v>0</v>
      </c>
      <c r="D969" s="29">
        <f t="shared" si="46"/>
        <v>0</v>
      </c>
      <c r="E969" s="31"/>
      <c r="F969" s="31"/>
      <c r="G969" s="31"/>
      <c r="H969" s="31"/>
      <c r="I969" s="31"/>
      <c r="J969" s="31"/>
      <c r="K969" s="31"/>
    </row>
    <row r="970" spans="1:11">
      <c r="A970" s="28" t="str">
        <f>IF(B970="","",IFERROR(VLOOKUP(B970,Projeqtor_Activity_List_Export!$A$2:$B$1001,2,FALSE),""))</f>
        <v/>
      </c>
      <c r="B970" s="37" t="str">
        <f t="shared" si="47"/>
        <v/>
      </c>
      <c r="C970" s="37">
        <f t="shared" si="45"/>
        <v>0</v>
      </c>
      <c r="D970" s="29">
        <f t="shared" si="46"/>
        <v>0</v>
      </c>
      <c r="E970" s="31"/>
      <c r="F970" s="31"/>
      <c r="G970" s="31"/>
      <c r="H970" s="31"/>
      <c r="I970" s="31"/>
      <c r="J970" s="31"/>
      <c r="K970" s="31"/>
    </row>
    <row r="971" spans="1:11">
      <c r="A971" s="28" t="str">
        <f>IF(B971="","",IFERROR(VLOOKUP(B971,Projeqtor_Activity_List_Export!$A$2:$B$1001,2,FALSE),""))</f>
        <v/>
      </c>
      <c r="B971" s="37" t="str">
        <f t="shared" si="47"/>
        <v/>
      </c>
      <c r="C971" s="37">
        <f t="shared" si="45"/>
        <v>0</v>
      </c>
      <c r="D971" s="29">
        <f t="shared" si="46"/>
        <v>0</v>
      </c>
      <c r="E971" s="31"/>
      <c r="F971" s="31"/>
      <c r="G971" s="31"/>
      <c r="H971" s="31"/>
      <c r="I971" s="31"/>
      <c r="J971" s="31"/>
      <c r="K971" s="31"/>
    </row>
    <row r="972" spans="1:11">
      <c r="A972" s="28" t="str">
        <f>IF(B972="","",IFERROR(VLOOKUP(B972,Projeqtor_Activity_List_Export!$A$2:$B$1001,2,FALSE),""))</f>
        <v/>
      </c>
      <c r="B972" s="37" t="str">
        <f t="shared" si="47"/>
        <v/>
      </c>
      <c r="C972" s="37">
        <f t="shared" si="45"/>
        <v>0</v>
      </c>
      <c r="D972" s="29">
        <f t="shared" si="46"/>
        <v>0</v>
      </c>
      <c r="E972" s="31"/>
      <c r="F972" s="31"/>
      <c r="G972" s="31"/>
      <c r="H972" s="31"/>
      <c r="I972" s="31"/>
      <c r="J972" s="31"/>
      <c r="K972" s="31"/>
    </row>
    <row r="973" spans="1:11">
      <c r="A973" s="28" t="str">
        <f>IF(B973="","",IFERROR(VLOOKUP(B973,Projeqtor_Activity_List_Export!$A$2:$B$1001,2,FALSE),""))</f>
        <v/>
      </c>
      <c r="B973" s="37" t="str">
        <f t="shared" si="47"/>
        <v/>
      </c>
      <c r="C973" s="37">
        <f t="shared" si="45"/>
        <v>0</v>
      </c>
      <c r="D973" s="29">
        <f t="shared" si="46"/>
        <v>0</v>
      </c>
      <c r="E973" s="31"/>
      <c r="F973" s="31"/>
      <c r="G973" s="31"/>
      <c r="H973" s="31"/>
      <c r="I973" s="31"/>
      <c r="J973" s="31"/>
      <c r="K973" s="31"/>
    </row>
    <row r="974" spans="1:11">
      <c r="A974" s="28" t="str">
        <f>IF(B974="","",IFERROR(VLOOKUP(B974,Projeqtor_Activity_List_Export!$A$2:$B$1001,2,FALSE),""))</f>
        <v/>
      </c>
      <c r="B974" s="37" t="str">
        <f t="shared" si="47"/>
        <v/>
      </c>
      <c r="C974" s="37">
        <f t="shared" si="45"/>
        <v>0</v>
      </c>
      <c r="D974" s="29">
        <f t="shared" si="46"/>
        <v>0</v>
      </c>
      <c r="E974" s="31"/>
      <c r="F974" s="31"/>
      <c r="G974" s="31"/>
      <c r="H974" s="31"/>
      <c r="I974" s="31"/>
      <c r="J974" s="31"/>
      <c r="K974" s="31"/>
    </row>
    <row r="975" spans="1:11">
      <c r="A975" s="28" t="str">
        <f>IF(B975="","",IFERROR(VLOOKUP(B975,Projeqtor_Activity_List_Export!$A$2:$B$1001,2,FALSE),""))</f>
        <v/>
      </c>
      <c r="B975" s="37" t="str">
        <f t="shared" si="47"/>
        <v/>
      </c>
      <c r="C975" s="37">
        <f t="shared" si="45"/>
        <v>0</v>
      </c>
      <c r="D975" s="29">
        <f t="shared" si="46"/>
        <v>0</v>
      </c>
      <c r="E975" s="31"/>
      <c r="F975" s="31"/>
      <c r="G975" s="31"/>
      <c r="H975" s="31"/>
      <c r="I975" s="31"/>
      <c r="J975" s="31"/>
      <c r="K975" s="31"/>
    </row>
    <row r="976" spans="1:11">
      <c r="A976" s="28" t="str">
        <f>IF(B976="","",IFERROR(VLOOKUP(B976,Projeqtor_Activity_List_Export!$A$2:$B$1001,2,FALSE),""))</f>
        <v/>
      </c>
      <c r="B976" s="37" t="str">
        <f t="shared" si="47"/>
        <v/>
      </c>
      <c r="C976" s="37">
        <f t="shared" si="45"/>
        <v>0</v>
      </c>
      <c r="D976" s="29">
        <f t="shared" si="46"/>
        <v>0</v>
      </c>
      <c r="E976" s="31"/>
      <c r="F976" s="31"/>
      <c r="G976" s="31"/>
      <c r="H976" s="31"/>
      <c r="I976" s="31"/>
      <c r="J976" s="31"/>
      <c r="K976" s="31"/>
    </row>
    <row r="977" spans="1:11">
      <c r="A977" s="28" t="str">
        <f>IF(B977="","",IFERROR(VLOOKUP(B977,Projeqtor_Activity_List_Export!$A$2:$B$1001,2,FALSE),""))</f>
        <v/>
      </c>
      <c r="B977" s="37" t="str">
        <f t="shared" si="47"/>
        <v/>
      </c>
      <c r="C977" s="37">
        <f t="shared" si="45"/>
        <v>0</v>
      </c>
      <c r="D977" s="29">
        <f t="shared" si="46"/>
        <v>0</v>
      </c>
      <c r="E977" s="31"/>
      <c r="F977" s="31"/>
      <c r="G977" s="31"/>
      <c r="H977" s="31"/>
      <c r="I977" s="31"/>
      <c r="J977" s="31"/>
      <c r="K977" s="31"/>
    </row>
    <row r="978" spans="1:11">
      <c r="A978" s="28" t="str">
        <f>IF(B978="","",IFERROR(VLOOKUP(B978,Projeqtor_Activity_List_Export!$A$2:$B$1001,2,FALSE),""))</f>
        <v/>
      </c>
      <c r="B978" s="37" t="str">
        <f t="shared" si="47"/>
        <v/>
      </c>
      <c r="C978" s="37">
        <f t="shared" si="45"/>
        <v>0</v>
      </c>
      <c r="D978" s="29">
        <f t="shared" si="46"/>
        <v>0</v>
      </c>
      <c r="E978" s="31"/>
      <c r="F978" s="31"/>
      <c r="G978" s="31"/>
      <c r="H978" s="31"/>
      <c r="I978" s="31"/>
      <c r="J978" s="31"/>
      <c r="K978" s="31"/>
    </row>
    <row r="979" spans="1:11">
      <c r="A979" s="28" t="str">
        <f>IF(B979="","",IFERROR(VLOOKUP(B979,Projeqtor_Activity_List_Export!$A$2:$B$1001,2,FALSE),""))</f>
        <v/>
      </c>
      <c r="B979" s="37" t="str">
        <f t="shared" si="47"/>
        <v/>
      </c>
      <c r="C979" s="37">
        <f t="shared" si="45"/>
        <v>0</v>
      </c>
      <c r="D979" s="29">
        <f t="shared" si="46"/>
        <v>0</v>
      </c>
      <c r="E979" s="31"/>
      <c r="F979" s="31"/>
      <c r="G979" s="31"/>
      <c r="H979" s="31"/>
      <c r="I979" s="31"/>
      <c r="J979" s="31"/>
      <c r="K979" s="31"/>
    </row>
    <row r="980" spans="1:11">
      <c r="A980" s="28" t="str">
        <f>IF(B980="","",IFERROR(VLOOKUP(B980,Projeqtor_Activity_List_Export!$A$2:$B$1001,2,FALSE),""))</f>
        <v/>
      </c>
      <c r="B980" s="37" t="str">
        <f t="shared" si="47"/>
        <v/>
      </c>
      <c r="C980" s="37">
        <f t="shared" si="45"/>
        <v>0</v>
      </c>
      <c r="D980" s="29">
        <f t="shared" si="46"/>
        <v>0</v>
      </c>
      <c r="E980" s="31"/>
      <c r="F980" s="31"/>
      <c r="G980" s="31"/>
      <c r="H980" s="31"/>
      <c r="I980" s="31"/>
      <c r="J980" s="31"/>
      <c r="K980" s="31"/>
    </row>
    <row r="981" spans="1:11">
      <c r="A981" s="28" t="str">
        <f>IF(B981="","",IFERROR(VLOOKUP(B981,Projeqtor_Activity_List_Export!$A$2:$B$1001,2,FALSE),""))</f>
        <v/>
      </c>
      <c r="B981" s="37" t="str">
        <f t="shared" si="47"/>
        <v/>
      </c>
      <c r="C981" s="37">
        <f t="shared" si="45"/>
        <v>0</v>
      </c>
      <c r="D981" s="29">
        <f t="shared" si="46"/>
        <v>0</v>
      </c>
      <c r="E981" s="31"/>
      <c r="F981" s="31"/>
      <c r="G981" s="31"/>
      <c r="H981" s="31"/>
      <c r="I981" s="31"/>
      <c r="J981" s="31"/>
      <c r="K981" s="31"/>
    </row>
    <row r="982" spans="1:11">
      <c r="A982" s="28" t="str">
        <f>IF(B982="","",IFERROR(VLOOKUP(B982,Projeqtor_Activity_List_Export!$A$2:$B$1001,2,FALSE),""))</f>
        <v/>
      </c>
      <c r="B982" s="37" t="str">
        <f t="shared" si="47"/>
        <v/>
      </c>
      <c r="C982" s="37">
        <f t="shared" si="45"/>
        <v>0</v>
      </c>
      <c r="D982" s="29">
        <f t="shared" si="46"/>
        <v>0</v>
      </c>
      <c r="E982" s="31"/>
      <c r="F982" s="31"/>
      <c r="G982" s="31"/>
      <c r="H982" s="31"/>
      <c r="I982" s="31"/>
      <c r="J982" s="31"/>
      <c r="K982" s="31"/>
    </row>
    <row r="983" spans="1:11">
      <c r="A983" s="28" t="str">
        <f>IF(B983="","",IFERROR(VLOOKUP(B983,Projeqtor_Activity_List_Export!$A$2:$B$1001,2,FALSE),""))</f>
        <v/>
      </c>
      <c r="B983" s="37" t="str">
        <f t="shared" si="47"/>
        <v/>
      </c>
      <c r="C983" s="37">
        <f t="shared" si="45"/>
        <v>0</v>
      </c>
      <c r="D983" s="29">
        <f t="shared" si="46"/>
        <v>0</v>
      </c>
      <c r="E983" s="31"/>
      <c r="F983" s="31"/>
      <c r="G983" s="31"/>
      <c r="H983" s="31"/>
      <c r="I983" s="31"/>
      <c r="J983" s="31"/>
      <c r="K983" s="31"/>
    </row>
    <row r="984" spans="1:11">
      <c r="A984" s="28" t="str">
        <f>IF(B984="","",IFERROR(VLOOKUP(B984,Projeqtor_Activity_List_Export!$A$2:$B$1001,2,FALSE),""))</f>
        <v/>
      </c>
      <c r="B984" s="37" t="str">
        <f t="shared" si="47"/>
        <v/>
      </c>
      <c r="C984" s="37">
        <f t="shared" si="45"/>
        <v>0</v>
      </c>
      <c r="D984" s="29">
        <f t="shared" si="46"/>
        <v>0</v>
      </c>
      <c r="E984" s="31"/>
      <c r="F984" s="31"/>
      <c r="G984" s="31"/>
      <c r="H984" s="31"/>
      <c r="I984" s="31"/>
      <c r="J984" s="31"/>
      <c r="K984" s="31"/>
    </row>
    <row r="985" spans="1:11">
      <c r="A985" s="28" t="str">
        <f>IF(B985="","",IFERROR(VLOOKUP(B985,Projeqtor_Activity_List_Export!$A$2:$B$1001,2,FALSE),""))</f>
        <v/>
      </c>
      <c r="B985" s="37" t="str">
        <f t="shared" si="47"/>
        <v/>
      </c>
      <c r="C985" s="37">
        <f t="shared" si="45"/>
        <v>0</v>
      </c>
      <c r="D985" s="29">
        <f t="shared" si="46"/>
        <v>0</v>
      </c>
      <c r="E985" s="31"/>
      <c r="F985" s="31"/>
      <c r="G985" s="31"/>
      <c r="H985" s="31"/>
      <c r="I985" s="31"/>
      <c r="J985" s="31"/>
      <c r="K985" s="31"/>
    </row>
    <row r="986" spans="1:11">
      <c r="A986" s="28" t="str">
        <f>IF(B986="","",IFERROR(VLOOKUP(B986,Projeqtor_Activity_List_Export!$A$2:$B$1001,2,FALSE),""))</f>
        <v/>
      </c>
      <c r="B986" s="37" t="str">
        <f t="shared" si="47"/>
        <v/>
      </c>
      <c r="C986" s="37">
        <f t="shared" si="45"/>
        <v>0</v>
      </c>
      <c r="D986" s="29">
        <f t="shared" si="46"/>
        <v>0</v>
      </c>
      <c r="E986" s="31"/>
      <c r="F986" s="31"/>
      <c r="G986" s="31"/>
      <c r="H986" s="31"/>
      <c r="I986" s="31"/>
      <c r="J986" s="31"/>
      <c r="K986" s="31"/>
    </row>
    <row r="987" spans="1:11">
      <c r="A987" s="28" t="str">
        <f>IF(B987="","",IFERROR(VLOOKUP(B987,Projeqtor_Activity_List_Export!$A$2:$B$1001,2,FALSE),""))</f>
        <v/>
      </c>
      <c r="B987" s="37" t="str">
        <f t="shared" si="47"/>
        <v/>
      </c>
      <c r="C987" s="37">
        <f t="shared" si="45"/>
        <v>0</v>
      </c>
      <c r="D987" s="29">
        <f t="shared" si="46"/>
        <v>0</v>
      </c>
      <c r="E987" s="31"/>
      <c r="F987" s="31"/>
      <c r="G987" s="31"/>
      <c r="H987" s="31"/>
      <c r="I987" s="31"/>
      <c r="J987" s="31"/>
      <c r="K987" s="31"/>
    </row>
    <row r="988" spans="1:11">
      <c r="A988" s="28" t="str">
        <f>IF(B988="","",IFERROR(VLOOKUP(B988,Projeqtor_Activity_List_Export!$A$2:$B$1001,2,FALSE),""))</f>
        <v/>
      </c>
      <c r="B988" s="37" t="str">
        <f t="shared" si="47"/>
        <v/>
      </c>
      <c r="C988" s="37">
        <f t="shared" si="45"/>
        <v>0</v>
      </c>
      <c r="D988" s="29">
        <f t="shared" si="46"/>
        <v>0</v>
      </c>
      <c r="E988" s="31"/>
      <c r="F988" s="31"/>
      <c r="G988" s="31"/>
      <c r="H988" s="31"/>
      <c r="I988" s="31"/>
      <c r="J988" s="31"/>
      <c r="K988" s="31"/>
    </row>
    <row r="989" spans="1:11">
      <c r="A989" s="28" t="str">
        <f>IF(B989="","",IFERROR(VLOOKUP(B989,Projeqtor_Activity_List_Export!$A$2:$B$1001,2,FALSE),""))</f>
        <v/>
      </c>
      <c r="B989" s="37" t="str">
        <f t="shared" si="47"/>
        <v/>
      </c>
      <c r="C989" s="37">
        <f t="shared" si="45"/>
        <v>0</v>
      </c>
      <c r="D989" s="29">
        <f t="shared" si="46"/>
        <v>0</v>
      </c>
      <c r="E989" s="31"/>
      <c r="F989" s="31"/>
      <c r="G989" s="31"/>
      <c r="H989" s="31"/>
      <c r="I989" s="31"/>
      <c r="J989" s="31"/>
      <c r="K989" s="31"/>
    </row>
    <row r="990" spans="1:11">
      <c r="A990" s="28" t="str">
        <f>IF(B990="","",IFERROR(VLOOKUP(B990,Projeqtor_Activity_List_Export!$A$2:$B$1001,2,FALSE),""))</f>
        <v/>
      </c>
      <c r="B990" s="37" t="str">
        <f t="shared" si="47"/>
        <v/>
      </c>
      <c r="C990" s="37">
        <f t="shared" si="45"/>
        <v>0</v>
      </c>
      <c r="D990" s="29">
        <f t="shared" si="46"/>
        <v>0</v>
      </c>
      <c r="E990" s="31"/>
      <c r="F990" s="31"/>
      <c r="G990" s="31"/>
      <c r="H990" s="31"/>
      <c r="I990" s="31"/>
      <c r="J990" s="31"/>
      <c r="K990" s="31"/>
    </row>
    <row r="991" spans="1:11">
      <c r="A991" s="28" t="str">
        <f>IF(B991="","",IFERROR(VLOOKUP(B991,Projeqtor_Activity_List_Export!$A$2:$B$1001,2,FALSE),""))</f>
        <v/>
      </c>
      <c r="B991" s="37" t="str">
        <f t="shared" si="47"/>
        <v/>
      </c>
      <c r="C991" s="37">
        <f t="shared" si="45"/>
        <v>0</v>
      </c>
      <c r="D991" s="29">
        <f t="shared" si="46"/>
        <v>0</v>
      </c>
      <c r="E991" s="31"/>
      <c r="F991" s="31"/>
      <c r="G991" s="31"/>
      <c r="H991" s="31"/>
      <c r="I991" s="31"/>
      <c r="J991" s="31"/>
      <c r="K991" s="31"/>
    </row>
    <row r="992" spans="1:11">
      <c r="A992" s="28" t="str">
        <f>IF(B992="","",IFERROR(VLOOKUP(B992,Projeqtor_Activity_List_Export!$A$2:$B$1001,2,FALSE),""))</f>
        <v/>
      </c>
      <c r="B992" s="37" t="str">
        <f t="shared" si="47"/>
        <v/>
      </c>
      <c r="C992" s="37">
        <f t="shared" si="45"/>
        <v>0</v>
      </c>
      <c r="D992" s="29">
        <f t="shared" si="46"/>
        <v>0</v>
      </c>
      <c r="E992" s="31"/>
      <c r="F992" s="31"/>
      <c r="G992" s="31"/>
      <c r="H992" s="31"/>
      <c r="I992" s="31"/>
      <c r="J992" s="31"/>
      <c r="K992" s="31"/>
    </row>
    <row r="993" spans="1:11">
      <c r="A993" s="28" t="str">
        <f>IF(B993="","",IFERROR(VLOOKUP(B993,Projeqtor_Activity_List_Export!$A$2:$B$1001,2,FALSE),""))</f>
        <v/>
      </c>
      <c r="B993" s="37" t="str">
        <f t="shared" si="47"/>
        <v/>
      </c>
      <c r="C993" s="37">
        <f t="shared" si="45"/>
        <v>0</v>
      </c>
      <c r="D993" s="29">
        <f t="shared" si="46"/>
        <v>0</v>
      </c>
      <c r="E993" s="31"/>
      <c r="F993" s="31"/>
      <c r="G993" s="31"/>
      <c r="H993" s="31"/>
      <c r="I993" s="31"/>
      <c r="J993" s="31"/>
      <c r="K993" s="31"/>
    </row>
    <row r="994" spans="1:11">
      <c r="A994" s="28" t="str">
        <f>IF(B994="","",IFERROR(VLOOKUP(B994,Projeqtor_Activity_List_Export!$A$2:$B$1001,2,FALSE),""))</f>
        <v/>
      </c>
      <c r="B994" s="37" t="str">
        <f t="shared" si="47"/>
        <v/>
      </c>
      <c r="C994" s="37">
        <f t="shared" si="45"/>
        <v>0</v>
      </c>
      <c r="D994" s="29">
        <f t="shared" si="46"/>
        <v>0</v>
      </c>
      <c r="E994" s="31"/>
      <c r="F994" s="31"/>
      <c r="G994" s="31"/>
      <c r="H994" s="31"/>
      <c r="I994" s="31"/>
      <c r="J994" s="31"/>
      <c r="K994" s="31"/>
    </row>
    <row r="995" spans="1:11">
      <c r="A995" s="28" t="str">
        <f>IF(B995="","",IFERROR(VLOOKUP(B995,Projeqtor_Activity_List_Export!$A$2:$B$1001,2,FALSE),""))</f>
        <v/>
      </c>
      <c r="B995" s="37" t="str">
        <f t="shared" si="47"/>
        <v/>
      </c>
      <c r="C995" s="37">
        <f t="shared" si="45"/>
        <v>0</v>
      </c>
      <c r="D995" s="29">
        <f t="shared" si="46"/>
        <v>0</v>
      </c>
      <c r="E995" s="31"/>
      <c r="F995" s="31"/>
      <c r="G995" s="31"/>
      <c r="H995" s="31"/>
      <c r="I995" s="31"/>
      <c r="J995" s="31"/>
      <c r="K995" s="31"/>
    </row>
    <row r="996" spans="1:11">
      <c r="A996" s="28" t="str">
        <f>IF(B996="","",IFERROR(VLOOKUP(B996,Projeqtor_Activity_List_Export!$A$2:$B$1001,2,FALSE),""))</f>
        <v/>
      </c>
      <c r="B996" s="37" t="str">
        <f t="shared" si="47"/>
        <v/>
      </c>
      <c r="C996" s="37">
        <f t="shared" si="45"/>
        <v>0</v>
      </c>
      <c r="D996" s="29">
        <f t="shared" si="46"/>
        <v>0</v>
      </c>
      <c r="E996" s="31"/>
      <c r="F996" s="31"/>
      <c r="G996" s="31"/>
      <c r="H996" s="31"/>
      <c r="I996" s="31"/>
      <c r="J996" s="31"/>
      <c r="K996" s="31"/>
    </row>
    <row r="997" spans="1:11">
      <c r="A997" s="28" t="str">
        <f>IF(B997="","",IFERROR(VLOOKUP(B997,Projeqtor_Activity_List_Export!$A$2:$B$1001,2,FALSE),""))</f>
        <v/>
      </c>
      <c r="B997" s="37" t="str">
        <f t="shared" si="47"/>
        <v/>
      </c>
      <c r="C997" s="37">
        <f t="shared" si="45"/>
        <v>0</v>
      </c>
      <c r="D997" s="29">
        <f t="shared" si="46"/>
        <v>0</v>
      </c>
      <c r="E997" s="31"/>
      <c r="F997" s="31"/>
      <c r="G997" s="31"/>
      <c r="H997" s="31"/>
      <c r="I997" s="31"/>
      <c r="J997" s="31"/>
      <c r="K997" s="31"/>
    </row>
    <row r="998" spans="1:11">
      <c r="A998" s="28" t="str">
        <f>IF(B998="","",IFERROR(VLOOKUP(B998,Projeqtor_Activity_List_Export!$A$2:$B$1001,2,FALSE),""))</f>
        <v/>
      </c>
      <c r="B998" s="37" t="str">
        <f t="shared" si="47"/>
        <v/>
      </c>
      <c r="C998" s="37">
        <f t="shared" si="45"/>
        <v>0</v>
      </c>
      <c r="D998" s="29">
        <f t="shared" si="46"/>
        <v>0</v>
      </c>
      <c r="E998" s="31"/>
      <c r="F998" s="31"/>
      <c r="G998" s="31"/>
      <c r="H998" s="31"/>
      <c r="I998" s="31"/>
      <c r="J998" s="31"/>
      <c r="K998" s="31"/>
    </row>
    <row r="999" spans="1:11">
      <c r="A999" s="28" t="str">
        <f>IF(B999="","",IFERROR(VLOOKUP(B999,Projeqtor_Activity_List_Export!$A$2:$B$1001,2,FALSE),""))</f>
        <v/>
      </c>
      <c r="B999" s="37" t="str">
        <f t="shared" si="47"/>
        <v/>
      </c>
      <c r="C999" s="37">
        <f t="shared" si="45"/>
        <v>0</v>
      </c>
      <c r="D999" s="29">
        <f t="shared" si="46"/>
        <v>0</v>
      </c>
      <c r="E999" s="31"/>
      <c r="F999" s="31"/>
      <c r="G999" s="31"/>
      <c r="H999" s="31"/>
      <c r="I999" s="31"/>
      <c r="J999" s="31"/>
      <c r="K999" s="31"/>
    </row>
    <row r="1000" spans="1:11">
      <c r="A1000" s="28" t="str">
        <f>IF(B1000="","",IFERROR(VLOOKUP(B1000,Projeqtor_Activity_List_Export!$A$2:$B$1001,2,FALSE),""))</f>
        <v/>
      </c>
      <c r="B1000" s="37" t="str">
        <f t="shared" si="47"/>
        <v/>
      </c>
      <c r="C1000" s="37">
        <f t="shared" si="45"/>
        <v>0</v>
      </c>
      <c r="D1000" s="29">
        <f t="shared" si="46"/>
        <v>0</v>
      </c>
      <c r="E1000" s="31"/>
      <c r="F1000" s="31"/>
      <c r="G1000" s="31"/>
      <c r="H1000" s="31"/>
      <c r="I1000" s="31"/>
      <c r="J1000" s="31"/>
      <c r="K1000" s="31"/>
    </row>
    <row r="1001" spans="1:11">
      <c r="A1001" s="28" t="str">
        <f>IF(B1001="","",IFERROR(VLOOKUP(B1001,Projeqtor_Activity_List_Export!$A$2:$B$1001,2,FALSE),""))</f>
        <v/>
      </c>
      <c r="B1001" s="37" t="str">
        <f t="shared" si="47"/>
        <v/>
      </c>
      <c r="C1001" s="37">
        <f t="shared" si="45"/>
        <v>0</v>
      </c>
      <c r="D1001" s="29">
        <f t="shared" si="46"/>
        <v>0</v>
      </c>
      <c r="E1001" s="31"/>
      <c r="F1001" s="31"/>
      <c r="G1001" s="31"/>
      <c r="H1001" s="31"/>
      <c r="I1001" s="31"/>
      <c r="J1001" s="31"/>
      <c r="K1001" s="31"/>
    </row>
  </sheetData>
  <sheetProtection formatCells="0" formatColumns="0" formatRows="0" autoFilter="0" pivotTables="0"/>
  <conditionalFormatting sqref="B2:D1001">
    <cfRule type="expression" dxfId="6" priority="3">
      <formula>IF(B2="",0,COUNTIF($B$2:$B$1001,B2))&gt;1</formula>
    </cfRule>
  </conditionalFormatting>
  <conditionalFormatting sqref="B2:B1001">
    <cfRule type="expression" dxfId="5" priority="1">
      <formula>C2=1</formula>
    </cfRule>
  </conditionalFormatting>
  <pageMargins left="0.511811024" right="0.511811024" top="0.78740157499999996" bottom="0.78740157499999996" header="0.31496062000000002" footer="0.31496062000000002"/>
  <pageSetup paperSize="9" orientation="portrait" verticalDpi="0" r:id="rId1"/>
</worksheet>
</file>

<file path=xl/worksheets/sheet4.xml><?xml version="1.0" encoding="utf-8"?>
<worksheet xmlns="http://schemas.openxmlformats.org/spreadsheetml/2006/main" xmlns:r="http://schemas.openxmlformats.org/officeDocument/2006/relationships">
  <sheetPr codeName="Plan2"/>
  <dimension ref="A1:BC1001"/>
  <sheetViews>
    <sheetView showGridLines="0" workbookViewId="0">
      <selection sqref="A1:XFD1048576"/>
    </sheetView>
  </sheetViews>
  <sheetFormatPr defaultRowHeight="10.5"/>
  <cols>
    <col min="1" max="1" width="9.28515625" style="78" bestFit="1" customWidth="1"/>
    <col min="2" max="2" width="9.140625" style="45"/>
    <col min="3" max="3" width="9.28515625" style="45" bestFit="1" customWidth="1"/>
    <col min="4" max="4" width="12.85546875" style="45" customWidth="1"/>
    <col min="5" max="5" width="46.42578125" style="45" bestFit="1" customWidth="1"/>
    <col min="6" max="6" width="9.140625" style="45"/>
    <col min="7" max="7" width="14.85546875" style="46" bestFit="1" customWidth="1"/>
    <col min="8" max="8" width="10.7109375" style="45" bestFit="1" customWidth="1"/>
    <col min="9" max="11" width="9.140625" style="45"/>
    <col min="12" max="12" width="13" style="45" customWidth="1"/>
    <col min="13" max="16" width="9.140625" style="45"/>
    <col min="17" max="17" width="14.85546875" style="46" bestFit="1" customWidth="1"/>
    <col min="18" max="18" width="9.140625" style="45"/>
    <col min="19" max="19" width="10.7109375" style="46" bestFit="1" customWidth="1"/>
    <col min="20" max="20" width="9.140625" style="45"/>
    <col min="21" max="21" width="9.140625" style="46"/>
    <col min="22" max="24" width="9.140625" style="45"/>
    <col min="25" max="26" width="14.85546875" style="45" bestFit="1" customWidth="1"/>
    <col min="27" max="28" width="9.140625" style="45"/>
    <col min="29" max="29" width="9.28515625" style="45" bestFit="1" customWidth="1"/>
    <col min="30" max="31" width="14.85546875" style="45" bestFit="1" customWidth="1"/>
    <col min="32" max="33" width="9.140625" style="45"/>
    <col min="34" max="34" width="13.7109375" style="45" bestFit="1" customWidth="1"/>
    <col min="35" max="16384" width="9.140625" style="45"/>
  </cols>
  <sheetData>
    <row r="1" spans="1:55" s="76" customFormat="1" ht="31.5">
      <c r="A1" s="73" t="s">
        <v>0</v>
      </c>
      <c r="B1" s="74" t="s">
        <v>1</v>
      </c>
      <c r="C1" s="74" t="s">
        <v>2</v>
      </c>
      <c r="D1" s="74" t="s">
        <v>3</v>
      </c>
      <c r="E1" s="74" t="s">
        <v>4</v>
      </c>
      <c r="F1" s="74" t="s">
        <v>5</v>
      </c>
      <c r="G1" s="75" t="s">
        <v>6</v>
      </c>
      <c r="H1" s="74" t="s">
        <v>7</v>
      </c>
      <c r="I1" s="74" t="s">
        <v>8</v>
      </c>
      <c r="J1" s="74" t="s">
        <v>9</v>
      </c>
      <c r="K1" s="74" t="s">
        <v>10</v>
      </c>
      <c r="L1" s="74" t="s">
        <v>11</v>
      </c>
      <c r="M1" s="74" t="s">
        <v>12</v>
      </c>
      <c r="N1" s="74" t="s">
        <v>13</v>
      </c>
      <c r="O1" s="74" t="s">
        <v>14</v>
      </c>
      <c r="P1" s="74" t="s">
        <v>15</v>
      </c>
      <c r="Q1" s="75" t="s">
        <v>16</v>
      </c>
      <c r="R1" s="74" t="s">
        <v>17</v>
      </c>
      <c r="S1" s="75" t="s">
        <v>18</v>
      </c>
      <c r="T1" s="74" t="s">
        <v>19</v>
      </c>
      <c r="U1" s="75" t="s">
        <v>20</v>
      </c>
      <c r="V1" s="74" t="s">
        <v>21</v>
      </c>
      <c r="W1" s="74" t="s">
        <v>22</v>
      </c>
      <c r="X1" s="74" t="s">
        <v>23</v>
      </c>
      <c r="Y1" s="74" t="s">
        <v>24</v>
      </c>
      <c r="Z1" s="74" t="s">
        <v>25</v>
      </c>
      <c r="AA1" s="74" t="s">
        <v>26</v>
      </c>
      <c r="AB1" s="74" t="s">
        <v>27</v>
      </c>
      <c r="AC1" s="74" t="s">
        <v>28</v>
      </c>
      <c r="AD1" s="74" t="s">
        <v>29</v>
      </c>
      <c r="AE1" s="74" t="s">
        <v>30</v>
      </c>
      <c r="AF1" s="74" t="s">
        <v>31</v>
      </c>
      <c r="AG1" s="74" t="s">
        <v>32</v>
      </c>
      <c r="AH1" s="74" t="s">
        <v>33</v>
      </c>
      <c r="AI1" s="74" t="s">
        <v>34</v>
      </c>
      <c r="AJ1" s="74" t="s">
        <v>35</v>
      </c>
      <c r="AK1" s="74" t="s">
        <v>36</v>
      </c>
      <c r="AL1" s="74" t="s">
        <v>37</v>
      </c>
      <c r="AM1" s="74" t="s">
        <v>38</v>
      </c>
      <c r="AN1" s="74" t="s">
        <v>39</v>
      </c>
      <c r="AO1" s="74" t="s">
        <v>40</v>
      </c>
      <c r="AP1" s="74" t="s">
        <v>41</v>
      </c>
      <c r="AQ1" s="74" t="s">
        <v>42</v>
      </c>
      <c r="AR1" s="74" t="s">
        <v>43</v>
      </c>
      <c r="AS1" s="74" t="s">
        <v>44</v>
      </c>
      <c r="AT1" s="74" t="s">
        <v>45</v>
      </c>
      <c r="AU1" s="74" t="s">
        <v>46</v>
      </c>
      <c r="AV1" s="74" t="s">
        <v>47</v>
      </c>
      <c r="AW1" s="74" t="s">
        <v>48</v>
      </c>
      <c r="AX1" s="74" t="s">
        <v>49</v>
      </c>
      <c r="AY1" s="74" t="s">
        <v>50</v>
      </c>
      <c r="AZ1" s="74" t="s">
        <v>51</v>
      </c>
      <c r="BA1" s="74" t="s">
        <v>52</v>
      </c>
      <c r="BB1" s="74" t="s">
        <v>53</v>
      </c>
      <c r="BC1" s="74" t="s">
        <v>54</v>
      </c>
    </row>
    <row r="2" spans="1:55">
      <c r="A2" s="77" t="str">
        <f>IF(MSProject_Schedule!A2="","",MSProject_Schedule!A2)</f>
        <v/>
      </c>
      <c r="B2" s="43"/>
      <c r="C2" s="65">
        <f>IF(E2="","",Import_Configuration!$B$12)</f>
        <v>195</v>
      </c>
      <c r="D2" s="65" t="str">
        <f>IF(E2="","",IF(A2="",IF(MSProject_Schedule!K2="",IF(Import_Configuration!$B$15="YES",Import_Configuration!$B$16,""),IF(Import_Configuration!$B$17="YES",Import_Configuration!$B$18,"")),""))</f>
        <v>Task</v>
      </c>
      <c r="E2" s="65" t="str">
        <f>IF(MSProject_Schedule!B2="","",MSProject_Schedule!B2)</f>
        <v>Initiate business initiative</v>
      </c>
      <c r="F2" s="43"/>
      <c r="G2" s="66">
        <f ca="1">IF(E2="","",IF(A2="",Import_Configuration!$B$10,""))</f>
        <v>42283</v>
      </c>
      <c r="H2" s="65" t="str">
        <f>IF(E2="","",IF(A2="",Import_Configuration!$B$11,""))</f>
        <v>Iqbal</v>
      </c>
      <c r="I2" s="43"/>
      <c r="J2" s="43"/>
      <c r="K2" s="43"/>
      <c r="L2" s="43"/>
      <c r="M2" s="43"/>
      <c r="N2" s="65" t="str">
        <f>IF(E2="","",IF(MSProject_Schedule!E2=0,Import_Configuration!$B$3,IF(MSProject_Schedule!E2=1,Import_Configuration!$B$5,Import_Configuration!$B$4)))</f>
        <v>Proposed</v>
      </c>
      <c r="O2" s="65" t="str">
        <f>IF(Import_Configuration!$B$13="NO","",IF(E2="","",IF(MSProject_Schedule!K2="","",IF(IFERROR(SEARCH(Import_Configuration!$B$14,MSProject_Schedule!K2,1),0)&gt;0,TRIM(MID(MSProject_Schedule!K2,1,SEARCH(Import_Configuration!$B$14,MSProject_Schedule!K2,1)-1)),TRIM(MSProject_Schedule!K2)))))</f>
        <v>Iqbal Ahmed , Eric Roy</v>
      </c>
      <c r="P2" s="43"/>
      <c r="Q2" s="66" t="str">
        <f>IF(E2="","",IF(MSProject_Schedule!E2=0,"",IF(Import_Configuration!$B$19="YES",Projeqtor_Import!Z2,Import_Configuration!$B$10)))</f>
        <v/>
      </c>
      <c r="R2" s="43"/>
      <c r="S2" s="66" t="str">
        <f>IF(E2="","",IF(MSProject_Schedule!E2=0,"",IF(MSProject_Schedule!E2=1,IF(Import_Configuration!$B$20="YES",Projeqtor_Import!AE2,Import_Configuration!$B$10),"")))</f>
        <v/>
      </c>
      <c r="T2" s="43"/>
      <c r="U2" s="44"/>
      <c r="V2" s="43"/>
      <c r="W2" s="43"/>
      <c r="X2" s="43"/>
      <c r="Y2" s="66">
        <f>IF(MSProject_Schedule!H2="","",IF(A2="",MSProject_Schedule!H2,""))</f>
        <v>42139</v>
      </c>
      <c r="Z2" s="66">
        <f>IF(MSProject_Schedule!H2="","",MSProject_Schedule!H2)</f>
        <v>42139</v>
      </c>
      <c r="AA2" s="43"/>
      <c r="AB2" s="43"/>
      <c r="AC2" s="65">
        <f>IF(E2="","",IF(A2="",Import_Configuration!$B$6,""))</f>
        <v>500</v>
      </c>
      <c r="AD2" s="66">
        <f>IF(MSProject_Schedule!I2="","",IF(A2="",MSProject_Schedule!I2,""))</f>
        <v>42139</v>
      </c>
      <c r="AE2" s="66">
        <f>IF(MSProject_Schedule!I2="","",MSProject_Schedule!I2)</f>
        <v>42139</v>
      </c>
      <c r="AF2" s="43"/>
      <c r="AG2" s="43"/>
      <c r="AH2" s="65" t="str">
        <f>IF(E2="","",IF(A2="",Import_Configuration!$B$7,""))</f>
        <v>fixed duration</v>
      </c>
      <c r="AI2" s="65" t="str">
        <f>IF(MSProject_Schedule!G2="","",IF(A2="",SUBSTITUTE(SUBSTITUTE(SUBSTITUTE(SUBSTITUTE(MSProject_Schedule!G2,CONCATENATE(" ",Import_Configuration!$B$8,"?"),""),CONCATENATE(" ",Import_Configuration!$B$8),""),CONCATENATE(" ",Import_Configuration!$B$9,"?"),""),CONCATENATE(" ",Import_Configuration!$B$9),""),""))</f>
        <v>9.59</v>
      </c>
      <c r="AJ2" s="65" t="str">
        <f>IF(MSProject_Schedule!G2="","",SUBSTITUTE(SUBSTITUTE(SUBSTITUTE(SUBSTITUTE(MSProject_Schedule!G2,CONCATENATE(" ",Import_Configuration!$B$8,"?"),""),CONCATENATE(" ",Import_Configuration!$B$8),""),CONCATENATE(" ",Import_Configuration!$B$9,"?"),""),CONCATENATE(" ",Import_Configuration!$B$9),""))</f>
        <v>9.59</v>
      </c>
      <c r="AK2" s="43"/>
      <c r="AL2" s="43"/>
      <c r="AM2" s="43"/>
      <c r="AN2" s="43"/>
      <c r="AO2" s="43"/>
      <c r="AP2" s="43"/>
      <c r="AQ2" s="43"/>
      <c r="AR2" s="43"/>
      <c r="AS2" s="43"/>
      <c r="AT2" s="43"/>
      <c r="AU2" s="43"/>
      <c r="AV2" s="43"/>
      <c r="AW2" s="43"/>
      <c r="AX2" s="43"/>
      <c r="AY2" s="43"/>
      <c r="AZ2" s="43"/>
      <c r="BA2" s="43"/>
      <c r="BB2" s="43"/>
      <c r="BC2" s="43"/>
    </row>
    <row r="3" spans="1:55">
      <c r="A3" s="77" t="str">
        <f>IF(MSProject_Schedule!A3="","",MSProject_Schedule!A3)</f>
        <v/>
      </c>
      <c r="B3" s="43"/>
      <c r="C3" s="65">
        <f>IF(E3="","",Import_Configuration!$B$12)</f>
        <v>195</v>
      </c>
      <c r="D3" s="65" t="str">
        <f>IF(E3="","",IF(A3="",IF(MSProject_Schedule!K3="",IF(Import_Configuration!$B$15="YES",Import_Configuration!$B$16,""),IF(Import_Configuration!$B$17="YES",Import_Configuration!$B$18,"")),""))</f>
        <v>Task</v>
      </c>
      <c r="E3" s="65" t="str">
        <f>IF(MSProject_Schedule!B3="","",MSProject_Schedule!B3)</f>
        <v>Planning &amp; Scheduling</v>
      </c>
      <c r="F3" s="43"/>
      <c r="G3" s="66">
        <f ca="1">IF(E3="","",IF(A3="",Import_Configuration!$B$10,""))</f>
        <v>42283</v>
      </c>
      <c r="H3" s="65" t="str">
        <f>IF(E3="","",IF(A3="",Import_Configuration!$B$11,""))</f>
        <v>Iqbal</v>
      </c>
      <c r="I3" s="43"/>
      <c r="J3" s="43"/>
      <c r="K3" s="43"/>
      <c r="L3" s="43"/>
      <c r="M3" s="43"/>
      <c r="N3" s="65" t="str">
        <f>IF(E3="","",IF(MSProject_Schedule!E3=0,Import_Configuration!$B$3,IF(MSProject_Schedule!E3=1,Import_Configuration!$B$5,Import_Configuration!$B$4)))</f>
        <v>Proposed</v>
      </c>
      <c r="O3" s="65" t="str">
        <f>IF(Import_Configuration!$B$13="NO","",IF(E3="","",IF(MSProject_Schedule!K3="","",IF(IFERROR(SEARCH(Import_Configuration!$B$14,MSProject_Schedule!K3,1),0)&gt;0,TRIM(MID(MSProject_Schedule!K3,1,SEARCH(Import_Configuration!$B$14,MSProject_Schedule!K3,1)-1)),TRIM(MSProject_Schedule!K3)))))</f>
        <v>Iqbal Ahmed , Eric Roy</v>
      </c>
      <c r="P3" s="43"/>
      <c r="Q3" s="66" t="str">
        <f>IF(E3="","",IF(MSProject_Schedule!E3=0,"",IF(Import_Configuration!$B$19="YES",Projeqtor_Import!Z3,Import_Configuration!$B$10)))</f>
        <v/>
      </c>
      <c r="R3" s="43"/>
      <c r="S3" s="66" t="str">
        <f>IF(E3="","",IF(MSProject_Schedule!E3=0,"",IF(MSProject_Schedule!E3=1,IF(Import_Configuration!$B$20="YES",Projeqtor_Import!AE3,Import_Configuration!$B$10),"")))</f>
        <v/>
      </c>
      <c r="T3" s="43"/>
      <c r="U3" s="44"/>
      <c r="V3" s="43"/>
      <c r="W3" s="43"/>
      <c r="X3" s="43"/>
      <c r="Y3" s="66">
        <f>IF(MSProject_Schedule!H3="","",IF(A3="",MSProject_Schedule!H3,""))</f>
        <v>42167</v>
      </c>
      <c r="Z3" s="66">
        <f>IF(MSProject_Schedule!H3="","",MSProject_Schedule!H3)</f>
        <v>42167</v>
      </c>
      <c r="AA3" s="43"/>
      <c r="AB3" s="43"/>
      <c r="AC3" s="65">
        <f>IF(E3="","",IF(A3="",Import_Configuration!$B$6,""))</f>
        <v>500</v>
      </c>
      <c r="AD3" s="66">
        <f>IF(MSProject_Schedule!I3="","",IF(A3="",MSProject_Schedule!I3,""))</f>
        <v>42172</v>
      </c>
      <c r="AE3" s="66">
        <f>IF(MSProject_Schedule!I3="","",MSProject_Schedule!I3)</f>
        <v>42172</v>
      </c>
      <c r="AF3" s="43"/>
      <c r="AG3" s="43"/>
      <c r="AH3" s="65" t="str">
        <f>IF(E3="","",IF(A3="",Import_Configuration!$B$7,""))</f>
        <v>fixed duration</v>
      </c>
      <c r="AI3" s="65" t="str">
        <f>IF(MSProject_Schedule!G3="","",IF(A3="",SUBSTITUTE(SUBSTITUTE(SUBSTITUTE(SUBSTITUTE(MSProject_Schedule!G3,CONCATENATE(" ",Import_Configuration!$B$8,"?"),""),CONCATENATE(" ",Import_Configuration!$B$8),""),CONCATENATE(" ",Import_Configuration!$B$9,"?"),""),CONCATENATE(" ",Import_Configuration!$B$9),""),""))</f>
        <v>0.38</v>
      </c>
      <c r="AJ3" s="65" t="str">
        <f>IF(MSProject_Schedule!G3="","",SUBSTITUTE(SUBSTITUTE(SUBSTITUTE(SUBSTITUTE(MSProject_Schedule!G3,CONCATENATE(" ",Import_Configuration!$B$8,"?"),""),CONCATENATE(" ",Import_Configuration!$B$8),""),CONCATENATE(" ",Import_Configuration!$B$9,"?"),""),CONCATENATE(" ",Import_Configuration!$B$9),""))</f>
        <v>0.38</v>
      </c>
      <c r="AK3" s="43"/>
      <c r="AL3" s="43"/>
      <c r="AM3" s="43"/>
      <c r="AN3" s="43"/>
      <c r="AO3" s="43"/>
      <c r="AP3" s="43"/>
      <c r="AQ3" s="43"/>
      <c r="AR3" s="43"/>
      <c r="AS3" s="43"/>
      <c r="AT3" s="43"/>
      <c r="AU3" s="43"/>
      <c r="AV3" s="43"/>
      <c r="AW3" s="43"/>
      <c r="AX3" s="43"/>
      <c r="AY3" s="43"/>
      <c r="AZ3" s="43"/>
      <c r="BA3" s="43"/>
      <c r="BB3" s="43"/>
      <c r="BC3" s="43"/>
    </row>
    <row r="4" spans="1:55">
      <c r="A4" s="77" t="str">
        <f>IF(MSProject_Schedule!A4="","",MSProject_Schedule!A4)</f>
        <v/>
      </c>
      <c r="B4" s="43"/>
      <c r="C4" s="65">
        <f>IF(E4="","",Import_Configuration!$B$12)</f>
        <v>195</v>
      </c>
      <c r="D4" s="65" t="str">
        <f>IF(E4="","",IF(A4="",IF(MSProject_Schedule!K4="",IF(Import_Configuration!$B$15="YES",Import_Configuration!$B$16,""),IF(Import_Configuration!$B$17="YES",Import_Configuration!$B$18,"")),""))</f>
        <v>Task</v>
      </c>
      <c r="E4" s="65" t="str">
        <f>IF(MSProject_Schedule!B4="","",MSProject_Schedule!B4)</f>
        <v>Design</v>
      </c>
      <c r="F4" s="43"/>
      <c r="G4" s="66">
        <f ca="1">IF(E4="","",IF(A4="",Import_Configuration!$B$10,""))</f>
        <v>42283</v>
      </c>
      <c r="H4" s="65" t="str">
        <f>IF(E4="","",IF(A4="",Import_Configuration!$B$11,""))</f>
        <v>Iqbal</v>
      </c>
      <c r="I4" s="43"/>
      <c r="J4" s="43"/>
      <c r="K4" s="43"/>
      <c r="L4" s="43"/>
      <c r="M4" s="43"/>
      <c r="N4" s="65" t="str">
        <f>IF(E4="","",IF(MSProject_Schedule!E4=0,Import_Configuration!$B$3,IF(MSProject_Schedule!E4=1,Import_Configuration!$B$5,Import_Configuration!$B$4)))</f>
        <v>Proposed</v>
      </c>
      <c r="O4" s="65" t="str">
        <f>IF(Import_Configuration!$B$13="NO","",IF(E4="","",IF(MSProject_Schedule!K4="","",IF(IFERROR(SEARCH(Import_Configuration!$B$14,MSProject_Schedule!K4,1),0)&gt;0,TRIM(MID(MSProject_Schedule!K4,1,SEARCH(Import_Configuration!$B$14,MSProject_Schedule!K4,1)-1)),TRIM(MSProject_Schedule!K4)))))</f>
        <v>Iqbal Ahmed , Eric Roy</v>
      </c>
      <c r="P4" s="43"/>
      <c r="Q4" s="66" t="str">
        <f>IF(E4="","",IF(MSProject_Schedule!E4=0,"",IF(Import_Configuration!$B$19="YES",Projeqtor_Import!Z4,Import_Configuration!$B$10)))</f>
        <v/>
      </c>
      <c r="R4" s="43"/>
      <c r="S4" s="66" t="str">
        <f>IF(E4="","",IF(MSProject_Schedule!E4=0,"",IF(MSProject_Schedule!E4=1,IF(Import_Configuration!$B$20="YES",Projeqtor_Import!AE4,Import_Configuration!$B$10),"")))</f>
        <v/>
      </c>
      <c r="T4" s="43"/>
      <c r="U4" s="44"/>
      <c r="V4" s="43"/>
      <c r="W4" s="43"/>
      <c r="X4" s="43"/>
      <c r="Y4" s="66">
        <f>IF(MSProject_Schedule!H4="","",IF(A4="",MSProject_Schedule!H4,""))</f>
        <v>42178</v>
      </c>
      <c r="Z4" s="66">
        <f>IF(MSProject_Schedule!H4="","",MSProject_Schedule!H4)</f>
        <v>42178</v>
      </c>
      <c r="AA4" s="43"/>
      <c r="AB4" s="43"/>
      <c r="AC4" s="65">
        <f>IF(E4="","",IF(A4="",Import_Configuration!$B$6,""))</f>
        <v>500</v>
      </c>
      <c r="AD4" s="66">
        <f>IF(MSProject_Schedule!I4="","",IF(A4="",MSProject_Schedule!I4,""))</f>
        <v>42276</v>
      </c>
      <c r="AE4" s="66">
        <f>IF(MSProject_Schedule!I4="","",MSProject_Schedule!I4)</f>
        <v>42276</v>
      </c>
      <c r="AF4" s="43"/>
      <c r="AG4" s="43"/>
      <c r="AH4" s="65" t="str">
        <f>IF(E4="","",IF(A4="",Import_Configuration!$B$7,""))</f>
        <v>fixed duration</v>
      </c>
      <c r="AI4" s="65" t="str">
        <f>IF(MSProject_Schedule!G4="","",IF(A4="",SUBSTITUTE(SUBSTITUTE(SUBSTITUTE(SUBSTITUTE(MSProject_Schedule!G4,CONCATENATE(" ",Import_Configuration!$B$8,"?"),""),CONCATENATE(" ",Import_Configuration!$B$8),""),CONCATENATE(" ",Import_Configuration!$B$9,"?"),""),CONCATENATE(" ",Import_Configuration!$B$9),""),""))</f>
        <v>1</v>
      </c>
      <c r="AJ4" s="65" t="str">
        <f>IF(MSProject_Schedule!G4="","",SUBSTITUTE(SUBSTITUTE(SUBSTITUTE(SUBSTITUTE(MSProject_Schedule!G4,CONCATENATE(" ",Import_Configuration!$B$8,"?"),""),CONCATENATE(" ",Import_Configuration!$B$8),""),CONCATENATE(" ",Import_Configuration!$B$9,"?"),""),CONCATENATE(" ",Import_Configuration!$B$9),""))</f>
        <v>1</v>
      </c>
      <c r="AK4" s="43"/>
      <c r="AL4" s="43"/>
      <c r="AM4" s="43"/>
      <c r="AN4" s="43"/>
      <c r="AO4" s="43"/>
      <c r="AP4" s="43"/>
      <c r="AQ4" s="43"/>
      <c r="AR4" s="43"/>
      <c r="AS4" s="43"/>
      <c r="AT4" s="43"/>
      <c r="AU4" s="43"/>
      <c r="AV4" s="43"/>
      <c r="AW4" s="43"/>
      <c r="AX4" s="43"/>
      <c r="AY4" s="43"/>
      <c r="AZ4" s="43"/>
      <c r="BA4" s="43"/>
      <c r="BB4" s="43"/>
      <c r="BC4" s="43"/>
    </row>
    <row r="5" spans="1:55">
      <c r="A5" s="77" t="str">
        <f>IF(MSProject_Schedule!A5="","",MSProject_Schedule!A5)</f>
        <v/>
      </c>
      <c r="B5" s="43"/>
      <c r="C5" s="65">
        <f>IF(E5="","",Import_Configuration!$B$12)</f>
        <v>195</v>
      </c>
      <c r="D5" s="65" t="str">
        <f>IF(E5="","",IF(A5="",IF(MSProject_Schedule!K5="",IF(Import_Configuration!$B$15="YES",Import_Configuration!$B$16,""),IF(Import_Configuration!$B$17="YES",Import_Configuration!$B$18,"")),""))</f>
        <v>Task</v>
      </c>
      <c r="E5" s="65" t="str">
        <f>IF(MSProject_Schedule!B5="","",MSProject_Schedule!B5)</f>
        <v>Implementation</v>
      </c>
      <c r="F5" s="43"/>
      <c r="G5" s="66">
        <f ca="1">IF(E5="","",IF(A5="",Import_Configuration!$B$10,""))</f>
        <v>42283</v>
      </c>
      <c r="H5" s="65" t="str">
        <f>IF(E5="","",IF(A5="",Import_Configuration!$B$11,""))</f>
        <v>Iqbal</v>
      </c>
      <c r="I5" s="43"/>
      <c r="J5" s="43"/>
      <c r="K5" s="43"/>
      <c r="L5" s="43"/>
      <c r="M5" s="43"/>
      <c r="N5" s="65" t="str">
        <f>IF(E5="","",IF(MSProject_Schedule!E5=0,Import_Configuration!$B$3,IF(MSProject_Schedule!E5=1,Import_Configuration!$B$5,Import_Configuration!$B$4)))</f>
        <v>Proposed</v>
      </c>
      <c r="O5" s="65" t="str">
        <f>IF(Import_Configuration!$B$13="NO","",IF(E5="","",IF(MSProject_Schedule!K5="","",IF(IFERROR(SEARCH(Import_Configuration!$B$14,MSProject_Schedule!K5,1),0)&gt;0,TRIM(MID(MSProject_Schedule!K5,1,SEARCH(Import_Configuration!$B$14,MSProject_Schedule!K5,1)-1)),TRIM(MSProject_Schedule!K5)))))</f>
        <v>Iqbal Ahmed , Eric Roy</v>
      </c>
      <c r="P5" s="43"/>
      <c r="Q5" s="66" t="str">
        <f>IF(E5="","",IF(MSProject_Schedule!E5=0,"",IF(Import_Configuration!$B$19="YES",Projeqtor_Import!Z5,Import_Configuration!$B$10)))</f>
        <v/>
      </c>
      <c r="R5" s="43"/>
      <c r="S5" s="66" t="str">
        <f>IF(E5="","",IF(MSProject_Schedule!E5=0,"",IF(MSProject_Schedule!E5=1,IF(Import_Configuration!$B$20="YES",Projeqtor_Import!AE5,Import_Configuration!$B$10),"")))</f>
        <v/>
      </c>
      <c r="T5" s="43"/>
      <c r="U5" s="44"/>
      <c r="V5" s="43"/>
      <c r="W5" s="43"/>
      <c r="X5" s="43"/>
      <c r="Y5" s="66">
        <f>IF(MSProject_Schedule!H5="","",IF(A5="",MSProject_Schedule!H5,""))</f>
        <v>42265</v>
      </c>
      <c r="Z5" s="66">
        <f>IF(MSProject_Schedule!H5="","",MSProject_Schedule!H5)</f>
        <v>42265</v>
      </c>
      <c r="AA5" s="43"/>
      <c r="AB5" s="43"/>
      <c r="AC5" s="65">
        <f>IF(E5="","",IF(A5="",Import_Configuration!$B$6,""))</f>
        <v>500</v>
      </c>
      <c r="AD5" s="66">
        <f>IF(MSProject_Schedule!I5="","",IF(A5="",MSProject_Schedule!I5,""))</f>
        <v>42473</v>
      </c>
      <c r="AE5" s="66">
        <f>IF(MSProject_Schedule!I5="","",MSProject_Schedule!I5)</f>
        <v>42473</v>
      </c>
      <c r="AF5" s="43"/>
      <c r="AG5" s="43"/>
      <c r="AH5" s="65" t="str">
        <f>IF(E5="","",IF(A5="",Import_Configuration!$B$7,""))</f>
        <v>fixed duration</v>
      </c>
      <c r="AI5" s="65" t="str">
        <f>IF(MSProject_Schedule!G5="","",IF(A5="",SUBSTITUTE(SUBSTITUTE(SUBSTITUTE(SUBSTITUTE(MSProject_Schedule!G5,CONCATENATE(" ",Import_Configuration!$B$8,"?"),""),CONCATENATE(" ",Import_Configuration!$B$8),""),CONCATENATE(" ",Import_Configuration!$B$9,"?"),""),CONCATENATE(" ",Import_Configuration!$B$9),""),""))</f>
        <v>1</v>
      </c>
      <c r="AJ5" s="65" t="str">
        <f>IF(MSProject_Schedule!G5="","",SUBSTITUTE(SUBSTITUTE(SUBSTITUTE(SUBSTITUTE(MSProject_Schedule!G5,CONCATENATE(" ",Import_Configuration!$B$8,"?"),""),CONCATENATE(" ",Import_Configuration!$B$8),""),CONCATENATE(" ",Import_Configuration!$B$9,"?"),""),CONCATENATE(" ",Import_Configuration!$B$9),""))</f>
        <v>1</v>
      </c>
      <c r="AK5" s="43"/>
      <c r="AL5" s="43"/>
      <c r="AM5" s="43"/>
      <c r="AN5" s="43"/>
      <c r="AO5" s="43"/>
      <c r="AP5" s="43"/>
      <c r="AQ5" s="43"/>
      <c r="AR5" s="43"/>
      <c r="AS5" s="43"/>
      <c r="AT5" s="43"/>
      <c r="AU5" s="43"/>
      <c r="AV5" s="43"/>
      <c r="AW5" s="43"/>
      <c r="AX5" s="43"/>
      <c r="AY5" s="43"/>
      <c r="AZ5" s="43"/>
      <c r="BA5" s="43"/>
      <c r="BB5" s="43"/>
      <c r="BC5" s="43"/>
    </row>
    <row r="6" spans="1:55">
      <c r="A6" s="77" t="str">
        <f>IF(MSProject_Schedule!A6="","",MSProject_Schedule!A6)</f>
        <v/>
      </c>
      <c r="B6" s="43"/>
      <c r="C6" s="65">
        <f>IF(E6="","",Import_Configuration!$B$12)</f>
        <v>195</v>
      </c>
      <c r="D6" s="65" t="str">
        <f>IF(E6="","",IF(A6="",IF(MSProject_Schedule!K6="",IF(Import_Configuration!$B$15="YES",Import_Configuration!$B$16,""),IF(Import_Configuration!$B$17="YES",Import_Configuration!$B$18,"")),""))</f>
        <v>Task</v>
      </c>
      <c r="E6" s="65" t="str">
        <f>IF(MSProject_Schedule!B6="","",MSProject_Schedule!B6)</f>
        <v>Training</v>
      </c>
      <c r="F6" s="43"/>
      <c r="G6" s="66">
        <f ca="1">IF(E6="","",IF(A6="",Import_Configuration!$B$10,""))</f>
        <v>42283</v>
      </c>
      <c r="H6" s="65" t="str">
        <f>IF(E6="","",IF(A6="",Import_Configuration!$B$11,""))</f>
        <v>Iqbal</v>
      </c>
      <c r="I6" s="43"/>
      <c r="J6" s="43"/>
      <c r="K6" s="43"/>
      <c r="L6" s="43"/>
      <c r="M6" s="43"/>
      <c r="N6" s="65" t="str">
        <f>IF(E6="","",IF(MSProject_Schedule!E6=0,Import_Configuration!$B$3,IF(MSProject_Schedule!E6=1,Import_Configuration!$B$5,Import_Configuration!$B$4)))</f>
        <v>Proposed</v>
      </c>
      <c r="O6" s="65" t="str">
        <f>IF(Import_Configuration!$B$13="NO","",IF(E6="","",IF(MSProject_Schedule!K6="","",IF(IFERROR(SEARCH(Import_Configuration!$B$14,MSProject_Schedule!K6,1),0)&gt;0,TRIM(MID(MSProject_Schedule!K6,1,SEARCH(Import_Configuration!$B$14,MSProject_Schedule!K6,1)-1)),TRIM(MSProject_Schedule!K6)))))</f>
        <v>Iqbal Ahmed , Eric Roy</v>
      </c>
      <c r="P6" s="43"/>
      <c r="Q6" s="66" t="str">
        <f>IF(E6="","",IF(MSProject_Schedule!E6=0,"",IF(Import_Configuration!$B$19="YES",Projeqtor_Import!Z6,Import_Configuration!$B$10)))</f>
        <v/>
      </c>
      <c r="R6" s="43"/>
      <c r="S6" s="66" t="str">
        <f>IF(E6="","",IF(MSProject_Schedule!E6=0,"",IF(MSProject_Schedule!E6=1,IF(Import_Configuration!$B$20="YES",Projeqtor_Import!AE6,Import_Configuration!$B$10),"")))</f>
        <v/>
      </c>
      <c r="T6" s="43"/>
      <c r="U6" s="44"/>
      <c r="V6" s="43"/>
      <c r="W6" s="43"/>
      <c r="X6" s="43"/>
      <c r="Y6" s="66">
        <f>IF(MSProject_Schedule!H6="","",IF(A6="",MSProject_Schedule!H6,""))</f>
        <v>42473</v>
      </c>
      <c r="Z6" s="66">
        <f>IF(MSProject_Schedule!H6="","",MSProject_Schedule!H6)</f>
        <v>42473</v>
      </c>
      <c r="AA6" s="43"/>
      <c r="AB6" s="43"/>
      <c r="AC6" s="65">
        <f>IF(E6="","",IF(A6="",Import_Configuration!$B$6,""))</f>
        <v>500</v>
      </c>
      <c r="AD6" s="66">
        <f>IF(MSProject_Schedule!I6="","",IF(A6="",MSProject_Schedule!I6,""))</f>
        <v>42478</v>
      </c>
      <c r="AE6" s="66">
        <f>IF(MSProject_Schedule!I6="","",MSProject_Schedule!I6)</f>
        <v>42478</v>
      </c>
      <c r="AF6" s="43"/>
      <c r="AG6" s="43"/>
      <c r="AH6" s="65" t="str">
        <f>IF(E6="","",IF(A6="",Import_Configuration!$B$7,""))</f>
        <v>fixed duration</v>
      </c>
      <c r="AI6" s="65" t="str">
        <f>IF(MSProject_Schedule!G6="","",IF(A6="",SUBSTITUTE(SUBSTITUTE(SUBSTITUTE(SUBSTITUTE(MSProject_Schedule!G6,CONCATENATE(" ",Import_Configuration!$B$8,"?"),""),CONCATENATE(" ",Import_Configuration!$B$8),""),CONCATENATE(" ",Import_Configuration!$B$9,"?"),""),CONCATENATE(" ",Import_Configuration!$B$9),""),""))</f>
        <v>30</v>
      </c>
      <c r="AJ6" s="65" t="str">
        <f>IF(MSProject_Schedule!G6="","",SUBSTITUTE(SUBSTITUTE(SUBSTITUTE(SUBSTITUTE(MSProject_Schedule!G6,CONCATENATE(" ",Import_Configuration!$B$8,"?"),""),CONCATENATE(" ",Import_Configuration!$B$8),""),CONCATENATE(" ",Import_Configuration!$B$9,"?"),""),CONCATENATE(" ",Import_Configuration!$B$9),""))</f>
        <v>30</v>
      </c>
      <c r="AK6" s="43"/>
      <c r="AL6" s="43"/>
      <c r="AM6" s="43"/>
      <c r="AN6" s="43"/>
      <c r="AO6" s="43"/>
      <c r="AP6" s="43"/>
      <c r="AQ6" s="43"/>
      <c r="AR6" s="43"/>
      <c r="AS6" s="43"/>
      <c r="AT6" s="43"/>
      <c r="AU6" s="43"/>
      <c r="AV6" s="43"/>
      <c r="AW6" s="43"/>
      <c r="AX6" s="43"/>
      <c r="AY6" s="43"/>
      <c r="AZ6" s="43"/>
      <c r="BA6" s="43"/>
      <c r="BB6" s="43"/>
      <c r="BC6" s="43"/>
    </row>
    <row r="7" spans="1:55">
      <c r="A7" s="77" t="str">
        <f>IF(MSProject_Schedule!A7="","",MSProject_Schedule!A7)</f>
        <v/>
      </c>
      <c r="B7" s="43"/>
      <c r="C7" s="65">
        <f>IF(E7="","",Import_Configuration!$B$12)</f>
        <v>195</v>
      </c>
      <c r="D7" s="65" t="str">
        <f>IF(E7="","",IF(A7="",IF(MSProject_Schedule!K7="",IF(Import_Configuration!$B$15="YES",Import_Configuration!$B$16,""),IF(Import_Configuration!$B$17="YES",Import_Configuration!$B$18,"")),""))</f>
        <v>Task</v>
      </c>
      <c r="E7" s="65" t="str">
        <f>IF(MSProject_Schedule!B7="","",MSProject_Schedule!B7)</f>
        <v>Transition process</v>
      </c>
      <c r="F7" s="43"/>
      <c r="G7" s="66">
        <f ca="1">IF(E7="","",IF(A7="",Import_Configuration!$B$10,""))</f>
        <v>42283</v>
      </c>
      <c r="H7" s="65" t="str">
        <f>IF(E7="","",IF(A7="",Import_Configuration!$B$11,""))</f>
        <v>Iqbal</v>
      </c>
      <c r="I7" s="43"/>
      <c r="J7" s="43"/>
      <c r="K7" s="43"/>
      <c r="L7" s="43"/>
      <c r="M7" s="43"/>
      <c r="N7" s="65" t="str">
        <f>IF(E7="","",IF(MSProject_Schedule!E7=0,Import_Configuration!$B$3,IF(MSProject_Schedule!E7=1,Import_Configuration!$B$5,Import_Configuration!$B$4)))</f>
        <v>Proposed</v>
      </c>
      <c r="O7" s="65" t="str">
        <f>IF(Import_Configuration!$B$13="NO","",IF(E7="","",IF(MSProject_Schedule!K7="","",IF(IFERROR(SEARCH(Import_Configuration!$B$14,MSProject_Schedule!K7,1),0)&gt;0,TRIM(MID(MSProject_Schedule!K7,1,SEARCH(Import_Configuration!$B$14,MSProject_Schedule!K7,1)-1)),TRIM(MSProject_Schedule!K7)))))</f>
        <v>Iqbal Ahmed , Eric Roy</v>
      </c>
      <c r="P7" s="43"/>
      <c r="Q7" s="66" t="str">
        <f>IF(E7="","",IF(MSProject_Schedule!E7=0,"",IF(Import_Configuration!$B$19="YES",Projeqtor_Import!Z7,Import_Configuration!$B$10)))</f>
        <v/>
      </c>
      <c r="R7" s="43"/>
      <c r="S7" s="66" t="str">
        <f>IF(E7="","",IF(MSProject_Schedule!E7=0,"",IF(MSProject_Schedule!E7=1,IF(Import_Configuration!$B$20="YES",Projeqtor_Import!AE7,Import_Configuration!$B$10),"")))</f>
        <v/>
      </c>
      <c r="T7" s="43"/>
      <c r="U7" s="44"/>
      <c r="V7" s="43"/>
      <c r="W7" s="43"/>
      <c r="X7" s="43"/>
      <c r="Y7" s="66">
        <f>IF(MSProject_Schedule!H7="","",IF(A7="",MSProject_Schedule!H7,""))</f>
        <v>42545</v>
      </c>
      <c r="Z7" s="66">
        <f>IF(MSProject_Schedule!H7="","",MSProject_Schedule!H7)</f>
        <v>42545</v>
      </c>
      <c r="AA7" s="43"/>
      <c r="AB7" s="43"/>
      <c r="AC7" s="65">
        <f>IF(E7="","",IF(A7="",Import_Configuration!$B$6,""))</f>
        <v>500</v>
      </c>
      <c r="AD7" s="66">
        <f>IF(MSProject_Schedule!I7="","",IF(A7="",MSProject_Schedule!I7,""))</f>
        <v>42556</v>
      </c>
      <c r="AE7" s="66">
        <f>IF(MSProject_Schedule!I7="","",MSProject_Schedule!I7)</f>
        <v>42556</v>
      </c>
      <c r="AF7" s="43"/>
      <c r="AG7" s="43"/>
      <c r="AH7" s="65" t="str">
        <f>IF(E7="","",IF(A7="",Import_Configuration!$B$7,""))</f>
        <v>fixed duration</v>
      </c>
      <c r="AI7" s="65" t="str">
        <f>IF(MSProject_Schedule!G7="","",IF(A7="",SUBSTITUTE(SUBSTITUTE(SUBSTITUTE(SUBSTITUTE(MSProject_Schedule!G7,CONCATENATE(" ",Import_Configuration!$B$8,"?"),""),CONCATENATE(" ",Import_Configuration!$B$8),""),CONCATENATE(" ",Import_Configuration!$B$9,"?"),""),CONCATENATE(" ",Import_Configuration!$B$9),""),""))</f>
        <v>15</v>
      </c>
      <c r="AJ7" s="65" t="str">
        <f>IF(MSProject_Schedule!G7="","",SUBSTITUTE(SUBSTITUTE(SUBSTITUTE(SUBSTITUTE(MSProject_Schedule!G7,CONCATENATE(" ",Import_Configuration!$B$8,"?"),""),CONCATENATE(" ",Import_Configuration!$B$8),""),CONCATENATE(" ",Import_Configuration!$B$9,"?"),""),CONCATENATE(" ",Import_Configuration!$B$9),""))</f>
        <v>15</v>
      </c>
      <c r="AK7" s="43"/>
      <c r="AL7" s="43"/>
      <c r="AM7" s="43"/>
      <c r="AN7" s="43"/>
      <c r="AO7" s="43"/>
      <c r="AP7" s="43"/>
      <c r="AQ7" s="43"/>
      <c r="AR7" s="43"/>
      <c r="AS7" s="43"/>
      <c r="AT7" s="43"/>
      <c r="AU7" s="43"/>
      <c r="AV7" s="43"/>
      <c r="AW7" s="43"/>
      <c r="AX7" s="43"/>
      <c r="AY7" s="43"/>
      <c r="AZ7" s="43"/>
      <c r="BA7" s="43"/>
      <c r="BB7" s="43"/>
      <c r="BC7" s="43"/>
    </row>
    <row r="8" spans="1:55">
      <c r="A8" s="77" t="str">
        <f>IF(MSProject_Schedule!A8="","",MSProject_Schedule!A8)</f>
        <v/>
      </c>
      <c r="B8" s="43"/>
      <c r="C8" s="65">
        <f>IF(E8="","",Import_Configuration!$B$12)</f>
        <v>195</v>
      </c>
      <c r="D8" s="65" t="str">
        <f>IF(E8="","",IF(A8="",IF(MSProject_Schedule!K8="",IF(Import_Configuration!$B$15="YES",Import_Configuration!$B$16,""),IF(Import_Configuration!$B$17="YES",Import_Configuration!$B$18,"")),""))</f>
        <v>Task</v>
      </c>
      <c r="E8" s="65" t="str">
        <f>IF(MSProject_Schedule!B8="","",MSProject_Schedule!B8)</f>
        <v>Closing</v>
      </c>
      <c r="F8" s="43"/>
      <c r="G8" s="66">
        <f ca="1">IF(E8="","",IF(A8="",Import_Configuration!$B$10,""))</f>
        <v>42283</v>
      </c>
      <c r="H8" s="65" t="str">
        <f>IF(E8="","",IF(A8="",Import_Configuration!$B$11,""))</f>
        <v>Iqbal</v>
      </c>
      <c r="I8" s="43"/>
      <c r="J8" s="43"/>
      <c r="K8" s="43"/>
      <c r="L8" s="43"/>
      <c r="M8" s="43"/>
      <c r="N8" s="65" t="str">
        <f>IF(E8="","",IF(MSProject_Schedule!E8=0,Import_Configuration!$B$3,IF(MSProject_Schedule!E8=1,Import_Configuration!$B$5,Import_Configuration!$B$4)))</f>
        <v>Proposed</v>
      </c>
      <c r="O8" s="65" t="str">
        <f>IF(Import_Configuration!$B$13="NO","",IF(E8="","",IF(MSProject_Schedule!K8="","",IF(IFERROR(SEARCH(Import_Configuration!$B$14,MSProject_Schedule!K8,1),0)&gt;0,TRIM(MID(MSProject_Schedule!K8,1,SEARCH(Import_Configuration!$B$14,MSProject_Schedule!K8,1)-1)),TRIM(MSProject_Schedule!K8)))))</f>
        <v>Iqbal Ahmed , Eric Roy</v>
      </c>
      <c r="P8" s="43"/>
      <c r="Q8" s="66" t="str">
        <f>IF(E8="","",IF(MSProject_Schedule!E8=0,"",IF(Import_Configuration!$B$19="YES",Projeqtor_Import!Z8,Import_Configuration!$B$10)))</f>
        <v/>
      </c>
      <c r="R8" s="43"/>
      <c r="S8" s="66" t="str">
        <f>IF(E8="","",IF(MSProject_Schedule!E8=0,"",IF(MSProject_Schedule!E8=1,IF(Import_Configuration!$B$20="YES",Projeqtor_Import!AE8,Import_Configuration!$B$10),"")))</f>
        <v/>
      </c>
      <c r="T8" s="43"/>
      <c r="U8" s="44"/>
      <c r="V8" s="43"/>
      <c r="W8" s="43"/>
      <c r="X8" s="43"/>
      <c r="Y8" s="66">
        <f>IF(MSProject_Schedule!H8="","",IF(A8="",MSProject_Schedule!H8,""))</f>
        <v>42556</v>
      </c>
      <c r="Z8" s="66">
        <f>IF(MSProject_Schedule!H8="","",MSProject_Schedule!H8)</f>
        <v>42556</v>
      </c>
      <c r="AA8" s="43"/>
      <c r="AB8" s="43"/>
      <c r="AC8" s="65">
        <f>IF(E8="","",IF(A8="",Import_Configuration!$B$6,""))</f>
        <v>500</v>
      </c>
      <c r="AD8" s="66">
        <f>IF(MSProject_Schedule!I8="","",IF(A8="",MSProject_Schedule!I8,""))</f>
        <v>42558</v>
      </c>
      <c r="AE8" s="66">
        <f>IF(MSProject_Schedule!I8="","",MSProject_Schedule!I8)</f>
        <v>42558</v>
      </c>
      <c r="AF8" s="43"/>
      <c r="AG8" s="43"/>
      <c r="AH8" s="65" t="str">
        <f>IF(E8="","",IF(A8="",Import_Configuration!$B$7,""))</f>
        <v>fixed duration</v>
      </c>
      <c r="AI8" s="65" t="str">
        <f>IF(MSProject_Schedule!G8="","",IF(A8="",SUBSTITUTE(SUBSTITUTE(SUBSTITUTE(SUBSTITUTE(MSProject_Schedule!G8,CONCATENATE(" ",Import_Configuration!$B$8,"?"),""),CONCATENATE(" ",Import_Configuration!$B$8),""),CONCATENATE(" ",Import_Configuration!$B$9,"?"),""),CONCATENATE(" ",Import_Configuration!$B$9),""),""))</f>
        <v>0.88</v>
      </c>
      <c r="AJ8" s="65" t="str">
        <f>IF(MSProject_Schedule!G8="","",SUBSTITUTE(SUBSTITUTE(SUBSTITUTE(SUBSTITUTE(MSProject_Schedule!G8,CONCATENATE(" ",Import_Configuration!$B$8,"?"),""),CONCATENATE(" ",Import_Configuration!$B$8),""),CONCATENATE(" ",Import_Configuration!$B$9,"?"),""),CONCATENATE(" ",Import_Configuration!$B$9),""))</f>
        <v>0.88</v>
      </c>
      <c r="AK8" s="43"/>
      <c r="AL8" s="43"/>
      <c r="AM8" s="43"/>
      <c r="AN8" s="43"/>
      <c r="AO8" s="43"/>
      <c r="AP8" s="43"/>
      <c r="AQ8" s="43"/>
      <c r="AR8" s="43"/>
      <c r="AS8" s="43"/>
      <c r="AT8" s="43"/>
      <c r="AU8" s="43"/>
      <c r="AV8" s="43"/>
      <c r="AW8" s="43"/>
      <c r="AX8" s="43"/>
      <c r="AY8" s="43"/>
      <c r="AZ8" s="43"/>
      <c r="BA8" s="43"/>
      <c r="BB8" s="43"/>
      <c r="BC8" s="43"/>
    </row>
    <row r="9" spans="1:55">
      <c r="A9" s="77" t="str">
        <f>IF(MSProject_Schedule!A9="","",MSProject_Schedule!A9)</f>
        <v/>
      </c>
      <c r="B9" s="43"/>
      <c r="C9" s="65" t="str">
        <f>IF(E9="","",Import_Configuration!$B$12)</f>
        <v/>
      </c>
      <c r="D9" s="65" t="str">
        <f>IF(E9="","",IF(A9="",IF(MSProject_Schedule!K9="",IF(Import_Configuration!$B$15="YES",Import_Configuration!$B$16,""),IF(Import_Configuration!$B$17="YES",Import_Configuration!$B$18,"")),""))</f>
        <v/>
      </c>
      <c r="E9" s="65" t="str">
        <f>IF(MSProject_Schedule!B9="","",MSProject_Schedule!B9)</f>
        <v/>
      </c>
      <c r="F9" s="43"/>
      <c r="G9" s="66" t="str">
        <f>IF(E9="","",IF(A9="",Import_Configuration!$B$10,""))</f>
        <v/>
      </c>
      <c r="H9" s="65" t="str">
        <f>IF(E9="","",IF(A9="",Import_Configuration!$B$11,""))</f>
        <v/>
      </c>
      <c r="I9" s="43"/>
      <c r="J9" s="43"/>
      <c r="K9" s="43"/>
      <c r="L9" s="43"/>
      <c r="M9" s="43"/>
      <c r="N9" s="65" t="str">
        <f>IF(E9="","",IF(MSProject_Schedule!E9=0,Import_Configuration!$B$3,IF(MSProject_Schedule!E9=1,Import_Configuration!$B$5,Import_Configuration!$B$4)))</f>
        <v/>
      </c>
      <c r="O9" s="65" t="str">
        <f>IF(Import_Configuration!$B$13="NO","",IF(E9="","",IF(MSProject_Schedule!K9="","",IF(IFERROR(SEARCH(Import_Configuration!$B$14,MSProject_Schedule!K9,1),0)&gt;0,TRIM(MID(MSProject_Schedule!K9,1,SEARCH(Import_Configuration!$B$14,MSProject_Schedule!K9,1)-1)),TRIM(MSProject_Schedule!K9)))))</f>
        <v/>
      </c>
      <c r="P9" s="43"/>
      <c r="Q9" s="66" t="str">
        <f>IF(E9="","",IF(MSProject_Schedule!E9=0,"",IF(Import_Configuration!$B$19="YES",Projeqtor_Import!Z9,Import_Configuration!$B$10)))</f>
        <v/>
      </c>
      <c r="R9" s="43"/>
      <c r="S9" s="66" t="str">
        <f>IF(E9="","",IF(MSProject_Schedule!E9=0,"",IF(MSProject_Schedule!E9=1,IF(Import_Configuration!$B$20="YES",Projeqtor_Import!AE9,Import_Configuration!$B$10),"")))</f>
        <v/>
      </c>
      <c r="T9" s="43"/>
      <c r="U9" s="44"/>
      <c r="V9" s="43"/>
      <c r="W9" s="43"/>
      <c r="X9" s="43"/>
      <c r="Y9" s="66" t="str">
        <f>IF(MSProject_Schedule!H9="","",IF(A9="",MSProject_Schedule!H9,""))</f>
        <v/>
      </c>
      <c r="Z9" s="66" t="str">
        <f>IF(MSProject_Schedule!H9="","",MSProject_Schedule!H9)</f>
        <v/>
      </c>
      <c r="AA9" s="43"/>
      <c r="AB9" s="43"/>
      <c r="AC9" s="65" t="str">
        <f>IF(E9="","",IF(A9="",Import_Configuration!$B$6,""))</f>
        <v/>
      </c>
      <c r="AD9" s="66" t="str">
        <f>IF(MSProject_Schedule!I9="","",IF(A9="",MSProject_Schedule!I9,""))</f>
        <v/>
      </c>
      <c r="AE9" s="66" t="str">
        <f>IF(MSProject_Schedule!I9="","",MSProject_Schedule!I9)</f>
        <v/>
      </c>
      <c r="AF9" s="43"/>
      <c r="AG9" s="43"/>
      <c r="AH9" s="65" t="str">
        <f>IF(E9="","",IF(A9="",Import_Configuration!$B$7,""))</f>
        <v/>
      </c>
      <c r="AI9" s="65" t="str">
        <f>IF(MSProject_Schedule!G9="","",IF(A9="",SUBSTITUTE(SUBSTITUTE(SUBSTITUTE(SUBSTITUTE(MSProject_Schedule!G9,CONCATENATE(" ",Import_Configuration!$B$8,"?"),""),CONCATENATE(" ",Import_Configuration!$B$8),""),CONCATENATE(" ",Import_Configuration!$B$9,"?"),""),CONCATENATE(" ",Import_Configuration!$B$9),""),""))</f>
        <v/>
      </c>
      <c r="AJ9" s="65" t="str">
        <f>IF(MSProject_Schedule!G9="","",SUBSTITUTE(SUBSTITUTE(SUBSTITUTE(SUBSTITUTE(MSProject_Schedule!G9,CONCATENATE(" ",Import_Configuration!$B$8,"?"),""),CONCATENATE(" ",Import_Configuration!$B$8),""),CONCATENATE(" ",Import_Configuration!$B$9,"?"),""),CONCATENATE(" ",Import_Configuration!$B$9),""))</f>
        <v/>
      </c>
      <c r="AK9" s="43"/>
      <c r="AL9" s="43"/>
      <c r="AM9" s="43"/>
      <c r="AN9" s="43"/>
      <c r="AO9" s="43"/>
      <c r="AP9" s="43"/>
      <c r="AQ9" s="43"/>
      <c r="AR9" s="43"/>
      <c r="AS9" s="43"/>
      <c r="AT9" s="43"/>
      <c r="AU9" s="43"/>
      <c r="AV9" s="43"/>
      <c r="AW9" s="43"/>
      <c r="AX9" s="43"/>
      <c r="AY9" s="43"/>
      <c r="AZ9" s="43"/>
      <c r="BA9" s="43"/>
      <c r="BB9" s="43"/>
      <c r="BC9" s="43"/>
    </row>
    <row r="10" spans="1:55">
      <c r="A10" s="77" t="str">
        <f>IF(MSProject_Schedule!A10="","",MSProject_Schedule!A10)</f>
        <v/>
      </c>
      <c r="B10" s="43"/>
      <c r="C10" s="65" t="str">
        <f>IF(E10="","",Import_Configuration!$B$12)</f>
        <v/>
      </c>
      <c r="D10" s="65" t="str">
        <f>IF(E10="","",IF(A10="",IF(MSProject_Schedule!K10="",IF(Import_Configuration!$B$15="YES",Import_Configuration!$B$16,""),IF(Import_Configuration!$B$17="YES",Import_Configuration!$B$18,"")),""))</f>
        <v/>
      </c>
      <c r="E10" s="65" t="str">
        <f>IF(MSProject_Schedule!B10="","",MSProject_Schedule!B10)</f>
        <v/>
      </c>
      <c r="F10" s="43"/>
      <c r="G10" s="66" t="str">
        <f>IF(E10="","",IF(A10="",Import_Configuration!$B$10,""))</f>
        <v/>
      </c>
      <c r="H10" s="65" t="str">
        <f>IF(E10="","",IF(A10="",Import_Configuration!$B$11,""))</f>
        <v/>
      </c>
      <c r="I10" s="43"/>
      <c r="J10" s="43"/>
      <c r="K10" s="43"/>
      <c r="L10" s="43"/>
      <c r="M10" s="43"/>
      <c r="N10" s="65" t="str">
        <f>IF(E10="","",IF(MSProject_Schedule!E10=0,Import_Configuration!$B$3,IF(MSProject_Schedule!E10=1,Import_Configuration!$B$5,Import_Configuration!$B$4)))</f>
        <v/>
      </c>
      <c r="O10" s="65" t="str">
        <f>IF(Import_Configuration!$B$13="NO","",IF(E10="","",IF(MSProject_Schedule!K10="","",IF(IFERROR(SEARCH(Import_Configuration!$B$14,MSProject_Schedule!K10,1),0)&gt;0,TRIM(MID(MSProject_Schedule!K10,1,SEARCH(Import_Configuration!$B$14,MSProject_Schedule!K10,1)-1)),TRIM(MSProject_Schedule!K10)))))</f>
        <v/>
      </c>
      <c r="P10" s="43"/>
      <c r="Q10" s="66" t="str">
        <f>IF(E10="","",IF(MSProject_Schedule!E10=0,"",IF(Import_Configuration!$B$19="YES",Projeqtor_Import!Z10,Import_Configuration!$B$10)))</f>
        <v/>
      </c>
      <c r="R10" s="43"/>
      <c r="S10" s="66" t="str">
        <f>IF(E10="","",IF(MSProject_Schedule!E10=0,"",IF(MSProject_Schedule!E10=1,IF(Import_Configuration!$B$20="YES",Projeqtor_Import!AE10,Import_Configuration!$B$10),"")))</f>
        <v/>
      </c>
      <c r="T10" s="43"/>
      <c r="U10" s="44"/>
      <c r="V10" s="43"/>
      <c r="W10" s="43"/>
      <c r="X10" s="43"/>
      <c r="Y10" s="66" t="str">
        <f>IF(MSProject_Schedule!H10="","",IF(A10="",MSProject_Schedule!H10,""))</f>
        <v/>
      </c>
      <c r="Z10" s="66" t="str">
        <f>IF(MSProject_Schedule!H10="","",MSProject_Schedule!H10)</f>
        <v/>
      </c>
      <c r="AA10" s="43"/>
      <c r="AB10" s="43"/>
      <c r="AC10" s="65" t="str">
        <f>IF(E10="","",IF(A10="",Import_Configuration!$B$6,""))</f>
        <v/>
      </c>
      <c r="AD10" s="66" t="str">
        <f>IF(MSProject_Schedule!I10="","",IF(A10="",MSProject_Schedule!I10,""))</f>
        <v/>
      </c>
      <c r="AE10" s="66" t="str">
        <f>IF(MSProject_Schedule!I10="","",MSProject_Schedule!I10)</f>
        <v/>
      </c>
      <c r="AF10" s="43"/>
      <c r="AG10" s="43"/>
      <c r="AH10" s="65" t="str">
        <f>IF(E10="","",IF(A10="",Import_Configuration!$B$7,""))</f>
        <v/>
      </c>
      <c r="AI10" s="65" t="str">
        <f>IF(MSProject_Schedule!G10="","",IF(A10="",SUBSTITUTE(SUBSTITUTE(SUBSTITUTE(SUBSTITUTE(MSProject_Schedule!G10,CONCATENATE(" ",Import_Configuration!$B$8,"?"),""),CONCATENATE(" ",Import_Configuration!$B$8),""),CONCATENATE(" ",Import_Configuration!$B$9,"?"),""),CONCATENATE(" ",Import_Configuration!$B$9),""),""))</f>
        <v/>
      </c>
      <c r="AJ10" s="65" t="str">
        <f>IF(MSProject_Schedule!G10="","",SUBSTITUTE(SUBSTITUTE(SUBSTITUTE(SUBSTITUTE(MSProject_Schedule!G10,CONCATENATE(" ",Import_Configuration!$B$8,"?"),""),CONCATENATE(" ",Import_Configuration!$B$8),""),CONCATENATE(" ",Import_Configuration!$B$9,"?"),""),CONCATENATE(" ",Import_Configuration!$B$9),""))</f>
        <v/>
      </c>
      <c r="AK10" s="43"/>
      <c r="AL10" s="43"/>
      <c r="AM10" s="43"/>
      <c r="AN10" s="43"/>
      <c r="AO10" s="43"/>
      <c r="AP10" s="43"/>
      <c r="AQ10" s="43"/>
      <c r="AR10" s="43"/>
      <c r="AS10" s="43"/>
      <c r="AT10" s="43"/>
      <c r="AU10" s="43"/>
      <c r="AV10" s="43"/>
      <c r="AW10" s="43"/>
      <c r="AX10" s="43"/>
      <c r="AY10" s="43"/>
      <c r="AZ10" s="43"/>
      <c r="BA10" s="43"/>
      <c r="BB10" s="43"/>
      <c r="BC10" s="43"/>
    </row>
    <row r="11" spans="1:55">
      <c r="A11" s="77" t="str">
        <f>IF(MSProject_Schedule!A11="","",MSProject_Schedule!A11)</f>
        <v/>
      </c>
      <c r="B11" s="43"/>
      <c r="C11" s="65" t="str">
        <f>IF(E11="","",Import_Configuration!$B$12)</f>
        <v/>
      </c>
      <c r="D11" s="65" t="str">
        <f>IF(E11="","",IF(A11="",IF(MSProject_Schedule!K11="",IF(Import_Configuration!$B$15="YES",Import_Configuration!$B$16,""),IF(Import_Configuration!$B$17="YES",Import_Configuration!$B$18,"")),""))</f>
        <v/>
      </c>
      <c r="E11" s="65" t="str">
        <f>IF(MSProject_Schedule!B11="","",MSProject_Schedule!B11)</f>
        <v/>
      </c>
      <c r="F11" s="43"/>
      <c r="G11" s="66" t="str">
        <f>IF(E11="","",IF(A11="",Import_Configuration!$B$10,""))</f>
        <v/>
      </c>
      <c r="H11" s="65" t="str">
        <f>IF(E11="","",IF(A11="",Import_Configuration!$B$11,""))</f>
        <v/>
      </c>
      <c r="I11" s="43"/>
      <c r="J11" s="43"/>
      <c r="K11" s="43"/>
      <c r="L11" s="43"/>
      <c r="M11" s="43"/>
      <c r="N11" s="65" t="str">
        <f>IF(E11="","",IF(MSProject_Schedule!E11=0,Import_Configuration!$B$3,IF(MSProject_Schedule!E11=1,Import_Configuration!$B$5,Import_Configuration!$B$4)))</f>
        <v/>
      </c>
      <c r="O11" s="65" t="str">
        <f>IF(Import_Configuration!$B$13="NO","",IF(E11="","",IF(MSProject_Schedule!K11="","",IF(IFERROR(SEARCH(Import_Configuration!$B$14,MSProject_Schedule!K11,1),0)&gt;0,TRIM(MID(MSProject_Schedule!K11,1,SEARCH(Import_Configuration!$B$14,MSProject_Schedule!K11,1)-1)),TRIM(MSProject_Schedule!K11)))))</f>
        <v/>
      </c>
      <c r="P11" s="43"/>
      <c r="Q11" s="66" t="str">
        <f>IF(E11="","",IF(MSProject_Schedule!E11=0,"",IF(Import_Configuration!$B$19="YES",Projeqtor_Import!Z11,Import_Configuration!$B$10)))</f>
        <v/>
      </c>
      <c r="R11" s="43"/>
      <c r="S11" s="66" t="str">
        <f>IF(E11="","",IF(MSProject_Schedule!E11=0,"",IF(MSProject_Schedule!E11=1,IF(Import_Configuration!$B$20="YES",Projeqtor_Import!AE11,Import_Configuration!$B$10),"")))</f>
        <v/>
      </c>
      <c r="T11" s="43"/>
      <c r="U11" s="44"/>
      <c r="V11" s="43"/>
      <c r="W11" s="43"/>
      <c r="X11" s="43"/>
      <c r="Y11" s="66" t="str">
        <f>IF(MSProject_Schedule!H11="","",IF(A11="",MSProject_Schedule!H11,""))</f>
        <v/>
      </c>
      <c r="Z11" s="66" t="str">
        <f>IF(MSProject_Schedule!H11="","",MSProject_Schedule!H11)</f>
        <v/>
      </c>
      <c r="AA11" s="43"/>
      <c r="AB11" s="43"/>
      <c r="AC11" s="65" t="str">
        <f>IF(E11="","",IF(A11="",Import_Configuration!$B$6,""))</f>
        <v/>
      </c>
      <c r="AD11" s="66" t="str">
        <f>IF(MSProject_Schedule!I11="","",IF(A11="",MSProject_Schedule!I11,""))</f>
        <v/>
      </c>
      <c r="AE11" s="66" t="str">
        <f>IF(MSProject_Schedule!I11="","",MSProject_Schedule!I11)</f>
        <v/>
      </c>
      <c r="AF11" s="43"/>
      <c r="AG11" s="43"/>
      <c r="AH11" s="65" t="str">
        <f>IF(E11="","",IF(A11="",Import_Configuration!$B$7,""))</f>
        <v/>
      </c>
      <c r="AI11" s="65" t="str">
        <f>IF(MSProject_Schedule!G11="","",IF(A11="",SUBSTITUTE(SUBSTITUTE(SUBSTITUTE(SUBSTITUTE(MSProject_Schedule!G11,CONCATENATE(" ",Import_Configuration!$B$8,"?"),""),CONCATENATE(" ",Import_Configuration!$B$8),""),CONCATENATE(" ",Import_Configuration!$B$9,"?"),""),CONCATENATE(" ",Import_Configuration!$B$9),""),""))</f>
        <v/>
      </c>
      <c r="AJ11" s="65" t="str">
        <f>IF(MSProject_Schedule!G11="","",SUBSTITUTE(SUBSTITUTE(SUBSTITUTE(SUBSTITUTE(MSProject_Schedule!G11,CONCATENATE(" ",Import_Configuration!$B$8,"?"),""),CONCATENATE(" ",Import_Configuration!$B$8),""),CONCATENATE(" ",Import_Configuration!$B$9,"?"),""),CONCATENATE(" ",Import_Configuration!$B$9),""))</f>
        <v/>
      </c>
      <c r="AK11" s="43"/>
      <c r="AL11" s="43"/>
      <c r="AM11" s="43"/>
      <c r="AN11" s="43"/>
      <c r="AO11" s="43"/>
      <c r="AP11" s="43"/>
      <c r="AQ11" s="43"/>
      <c r="AR11" s="43"/>
      <c r="AS11" s="43"/>
      <c r="AT11" s="43"/>
      <c r="AU11" s="43"/>
      <c r="AV11" s="43"/>
      <c r="AW11" s="43"/>
      <c r="AX11" s="43"/>
      <c r="AY11" s="43"/>
      <c r="AZ11" s="43"/>
      <c r="BA11" s="43"/>
      <c r="BB11" s="43"/>
      <c r="BC11" s="43"/>
    </row>
    <row r="12" spans="1:55">
      <c r="A12" s="77" t="str">
        <f>IF(MSProject_Schedule!A12="","",MSProject_Schedule!A12)</f>
        <v/>
      </c>
      <c r="B12" s="43"/>
      <c r="C12" s="65" t="str">
        <f>IF(E12="","",Import_Configuration!$B$12)</f>
        <v/>
      </c>
      <c r="D12" s="65" t="str">
        <f>IF(E12="","",IF(A12="",IF(MSProject_Schedule!K12="",IF(Import_Configuration!$B$15="YES",Import_Configuration!$B$16,""),IF(Import_Configuration!$B$17="YES",Import_Configuration!$B$18,"")),""))</f>
        <v/>
      </c>
      <c r="E12" s="65" t="str">
        <f>IF(MSProject_Schedule!B12="","",MSProject_Schedule!B12)</f>
        <v/>
      </c>
      <c r="F12" s="43"/>
      <c r="G12" s="66" t="str">
        <f>IF(E12="","",IF(A12="",Import_Configuration!$B$10,""))</f>
        <v/>
      </c>
      <c r="H12" s="65" t="str">
        <f>IF(E12="","",IF(A12="",Import_Configuration!$B$11,""))</f>
        <v/>
      </c>
      <c r="I12" s="43"/>
      <c r="J12" s="43"/>
      <c r="K12" s="43"/>
      <c r="L12" s="43"/>
      <c r="M12" s="43"/>
      <c r="N12" s="65" t="str">
        <f>IF(E12="","",IF(MSProject_Schedule!E12=0,Import_Configuration!$B$3,IF(MSProject_Schedule!E12=1,Import_Configuration!$B$5,Import_Configuration!$B$4)))</f>
        <v/>
      </c>
      <c r="O12" s="65" t="str">
        <f>IF(Import_Configuration!$B$13="NO","",IF(E12="","",IF(MSProject_Schedule!K12="","",IF(IFERROR(SEARCH(Import_Configuration!$B$14,MSProject_Schedule!K12,1),0)&gt;0,TRIM(MID(MSProject_Schedule!K12,1,SEARCH(Import_Configuration!$B$14,MSProject_Schedule!K12,1)-1)),TRIM(MSProject_Schedule!K12)))))</f>
        <v/>
      </c>
      <c r="P12" s="43"/>
      <c r="Q12" s="66" t="str">
        <f>IF(E12="","",IF(MSProject_Schedule!E12=0,"",IF(Import_Configuration!$B$19="YES",Projeqtor_Import!Z12,Import_Configuration!$B$10)))</f>
        <v/>
      </c>
      <c r="R12" s="43"/>
      <c r="S12" s="66" t="str">
        <f>IF(E12="","",IF(MSProject_Schedule!E12=0,"",IF(MSProject_Schedule!E12=1,IF(Import_Configuration!$B$20="YES",Projeqtor_Import!AE12,Import_Configuration!$B$10),"")))</f>
        <v/>
      </c>
      <c r="T12" s="43"/>
      <c r="U12" s="44"/>
      <c r="V12" s="43"/>
      <c r="W12" s="43"/>
      <c r="X12" s="43"/>
      <c r="Y12" s="66" t="str">
        <f>IF(MSProject_Schedule!H12="","",IF(A12="",MSProject_Schedule!H12,""))</f>
        <v/>
      </c>
      <c r="Z12" s="66" t="str">
        <f>IF(MSProject_Schedule!H12="","",MSProject_Schedule!H12)</f>
        <v/>
      </c>
      <c r="AA12" s="43"/>
      <c r="AB12" s="43"/>
      <c r="AC12" s="65" t="str">
        <f>IF(E12="","",IF(A12="",Import_Configuration!$B$6,""))</f>
        <v/>
      </c>
      <c r="AD12" s="66" t="str">
        <f>IF(MSProject_Schedule!I12="","",IF(A12="",MSProject_Schedule!I12,""))</f>
        <v/>
      </c>
      <c r="AE12" s="66" t="str">
        <f>IF(MSProject_Schedule!I12="","",MSProject_Schedule!I12)</f>
        <v/>
      </c>
      <c r="AF12" s="43"/>
      <c r="AG12" s="43"/>
      <c r="AH12" s="65" t="str">
        <f>IF(E12="","",IF(A12="",Import_Configuration!$B$7,""))</f>
        <v/>
      </c>
      <c r="AI12" s="65" t="str">
        <f>IF(MSProject_Schedule!G12="","",IF(A12="",SUBSTITUTE(SUBSTITUTE(SUBSTITUTE(SUBSTITUTE(MSProject_Schedule!G12,CONCATENATE(" ",Import_Configuration!$B$8,"?"),""),CONCATENATE(" ",Import_Configuration!$B$8),""),CONCATENATE(" ",Import_Configuration!$B$9,"?"),""),CONCATENATE(" ",Import_Configuration!$B$9),""),""))</f>
        <v/>
      </c>
      <c r="AJ12" s="65" t="str">
        <f>IF(MSProject_Schedule!G12="","",SUBSTITUTE(SUBSTITUTE(SUBSTITUTE(SUBSTITUTE(MSProject_Schedule!G12,CONCATENATE(" ",Import_Configuration!$B$8,"?"),""),CONCATENATE(" ",Import_Configuration!$B$8),""),CONCATENATE(" ",Import_Configuration!$B$9,"?"),""),CONCATENATE(" ",Import_Configuration!$B$9),""))</f>
        <v/>
      </c>
      <c r="AK12" s="43"/>
      <c r="AL12" s="43"/>
      <c r="AM12" s="43"/>
      <c r="AN12" s="43"/>
      <c r="AO12" s="43"/>
      <c r="AP12" s="43"/>
      <c r="AQ12" s="43"/>
      <c r="AR12" s="43"/>
      <c r="AS12" s="43"/>
      <c r="AT12" s="43"/>
      <c r="AU12" s="43"/>
      <c r="AV12" s="43"/>
      <c r="AW12" s="43"/>
      <c r="AX12" s="43"/>
      <c r="AY12" s="43"/>
      <c r="AZ12" s="43"/>
      <c r="BA12" s="43"/>
      <c r="BB12" s="43"/>
      <c r="BC12" s="43"/>
    </row>
    <row r="13" spans="1:55">
      <c r="A13" s="77" t="str">
        <f>IF(MSProject_Schedule!A13="","",MSProject_Schedule!A13)</f>
        <v/>
      </c>
      <c r="B13" s="43"/>
      <c r="C13" s="65" t="str">
        <f>IF(E13="","",Import_Configuration!$B$12)</f>
        <v/>
      </c>
      <c r="D13" s="65" t="str">
        <f>IF(E13="","",IF(A13="",IF(MSProject_Schedule!K13="",IF(Import_Configuration!$B$15="YES",Import_Configuration!$B$16,""),IF(Import_Configuration!$B$17="YES",Import_Configuration!$B$18,"")),""))</f>
        <v/>
      </c>
      <c r="E13" s="65" t="str">
        <f>IF(MSProject_Schedule!B13="","",MSProject_Schedule!B13)</f>
        <v/>
      </c>
      <c r="F13" s="43"/>
      <c r="G13" s="66" t="str">
        <f>IF(E13="","",IF(A13="",Import_Configuration!$B$10,""))</f>
        <v/>
      </c>
      <c r="H13" s="65" t="str">
        <f>IF(E13="","",IF(A13="",Import_Configuration!$B$11,""))</f>
        <v/>
      </c>
      <c r="I13" s="43"/>
      <c r="J13" s="43"/>
      <c r="K13" s="43"/>
      <c r="L13" s="43"/>
      <c r="M13" s="43"/>
      <c r="N13" s="65" t="str">
        <f>IF(E13="","",IF(MSProject_Schedule!E13=0,Import_Configuration!$B$3,IF(MSProject_Schedule!E13=1,Import_Configuration!$B$5,Import_Configuration!$B$4)))</f>
        <v/>
      </c>
      <c r="O13" s="65" t="str">
        <f>IF(Import_Configuration!$B$13="NO","",IF(E13="","",IF(MSProject_Schedule!K13="","",IF(IFERROR(SEARCH(Import_Configuration!$B$14,MSProject_Schedule!K13,1),0)&gt;0,TRIM(MID(MSProject_Schedule!K13,1,SEARCH(Import_Configuration!$B$14,MSProject_Schedule!K13,1)-1)),TRIM(MSProject_Schedule!K13)))))</f>
        <v/>
      </c>
      <c r="P13" s="43"/>
      <c r="Q13" s="66" t="str">
        <f>IF(E13="","",IF(MSProject_Schedule!E13=0,"",IF(Import_Configuration!$B$19="YES",Projeqtor_Import!Z13,Import_Configuration!$B$10)))</f>
        <v/>
      </c>
      <c r="R13" s="43"/>
      <c r="S13" s="66" t="str">
        <f>IF(E13="","",IF(MSProject_Schedule!E13=0,"",IF(MSProject_Schedule!E13=1,IF(Import_Configuration!$B$20="YES",Projeqtor_Import!AE13,Import_Configuration!$B$10),"")))</f>
        <v/>
      </c>
      <c r="T13" s="43"/>
      <c r="U13" s="44"/>
      <c r="V13" s="43"/>
      <c r="W13" s="43"/>
      <c r="X13" s="43"/>
      <c r="Y13" s="66" t="str">
        <f>IF(MSProject_Schedule!H13="","",IF(A13="",MSProject_Schedule!H13,""))</f>
        <v/>
      </c>
      <c r="Z13" s="66" t="str">
        <f>IF(MSProject_Schedule!H13="","",MSProject_Schedule!H13)</f>
        <v/>
      </c>
      <c r="AA13" s="43"/>
      <c r="AB13" s="43"/>
      <c r="AC13" s="65" t="str">
        <f>IF(E13="","",IF(A13="",Import_Configuration!$B$6,""))</f>
        <v/>
      </c>
      <c r="AD13" s="66" t="str">
        <f>IF(MSProject_Schedule!I13="","",IF(A13="",MSProject_Schedule!I13,""))</f>
        <v/>
      </c>
      <c r="AE13" s="66" t="str">
        <f>IF(MSProject_Schedule!I13="","",MSProject_Schedule!I13)</f>
        <v/>
      </c>
      <c r="AF13" s="43"/>
      <c r="AG13" s="43"/>
      <c r="AH13" s="65" t="str">
        <f>IF(E13="","",IF(A13="",Import_Configuration!$B$7,""))</f>
        <v/>
      </c>
      <c r="AI13" s="65" t="str">
        <f>IF(MSProject_Schedule!G13="","",IF(A13="",SUBSTITUTE(SUBSTITUTE(SUBSTITUTE(SUBSTITUTE(MSProject_Schedule!G13,CONCATENATE(" ",Import_Configuration!$B$8,"?"),""),CONCATENATE(" ",Import_Configuration!$B$8),""),CONCATENATE(" ",Import_Configuration!$B$9,"?"),""),CONCATENATE(" ",Import_Configuration!$B$9),""),""))</f>
        <v/>
      </c>
      <c r="AJ13" s="65" t="str">
        <f>IF(MSProject_Schedule!G13="","",SUBSTITUTE(SUBSTITUTE(SUBSTITUTE(SUBSTITUTE(MSProject_Schedule!G13,CONCATENATE(" ",Import_Configuration!$B$8,"?"),""),CONCATENATE(" ",Import_Configuration!$B$8),""),CONCATENATE(" ",Import_Configuration!$B$9,"?"),""),CONCATENATE(" ",Import_Configuration!$B$9),""))</f>
        <v/>
      </c>
      <c r="AK13" s="43"/>
      <c r="AL13" s="43"/>
      <c r="AM13" s="43"/>
      <c r="AN13" s="43"/>
      <c r="AO13" s="43"/>
      <c r="AP13" s="43"/>
      <c r="AQ13" s="43"/>
      <c r="AR13" s="43"/>
      <c r="AS13" s="43"/>
      <c r="AT13" s="43"/>
      <c r="AU13" s="43"/>
      <c r="AV13" s="43"/>
      <c r="AW13" s="43"/>
      <c r="AX13" s="43"/>
      <c r="AY13" s="43"/>
      <c r="AZ13" s="43"/>
      <c r="BA13" s="43"/>
      <c r="BB13" s="43"/>
      <c r="BC13" s="43"/>
    </row>
    <row r="14" spans="1:55">
      <c r="A14" s="77" t="str">
        <f>IF(MSProject_Schedule!A14="","",MSProject_Schedule!A14)</f>
        <v/>
      </c>
      <c r="B14" s="43"/>
      <c r="C14" s="65" t="str">
        <f>IF(E14="","",Import_Configuration!$B$12)</f>
        <v/>
      </c>
      <c r="D14" s="65" t="str">
        <f>IF(E14="","",IF(A14="",IF(MSProject_Schedule!K14="",IF(Import_Configuration!$B$15="YES",Import_Configuration!$B$16,""),IF(Import_Configuration!$B$17="YES",Import_Configuration!$B$18,"")),""))</f>
        <v/>
      </c>
      <c r="E14" s="65" t="str">
        <f>IF(MSProject_Schedule!B14="","",MSProject_Schedule!B14)</f>
        <v/>
      </c>
      <c r="F14" s="43"/>
      <c r="G14" s="66" t="str">
        <f>IF(E14="","",IF(A14="",Import_Configuration!$B$10,""))</f>
        <v/>
      </c>
      <c r="H14" s="65" t="str">
        <f>IF(E14="","",IF(A14="",Import_Configuration!$B$11,""))</f>
        <v/>
      </c>
      <c r="I14" s="43"/>
      <c r="J14" s="43"/>
      <c r="K14" s="43"/>
      <c r="L14" s="43"/>
      <c r="M14" s="43"/>
      <c r="N14" s="65" t="str">
        <f>IF(E14="","",IF(MSProject_Schedule!E14=0,Import_Configuration!$B$3,IF(MSProject_Schedule!E14=1,Import_Configuration!$B$5,Import_Configuration!$B$4)))</f>
        <v/>
      </c>
      <c r="O14" s="65" t="str">
        <f>IF(Import_Configuration!$B$13="NO","",IF(E14="","",IF(MSProject_Schedule!K14="","",IF(IFERROR(SEARCH(Import_Configuration!$B$14,MSProject_Schedule!K14,1),0)&gt;0,TRIM(MID(MSProject_Schedule!K14,1,SEARCH(Import_Configuration!$B$14,MSProject_Schedule!K14,1)-1)),TRIM(MSProject_Schedule!K14)))))</f>
        <v/>
      </c>
      <c r="P14" s="43"/>
      <c r="Q14" s="66" t="str">
        <f>IF(E14="","",IF(MSProject_Schedule!E14=0,"",IF(Import_Configuration!$B$19="YES",Projeqtor_Import!Z14,Import_Configuration!$B$10)))</f>
        <v/>
      </c>
      <c r="R14" s="43"/>
      <c r="S14" s="66" t="str">
        <f>IF(E14="","",IF(MSProject_Schedule!E14=0,"",IF(MSProject_Schedule!E14=1,IF(Import_Configuration!$B$20="YES",Projeqtor_Import!AE14,Import_Configuration!$B$10),"")))</f>
        <v/>
      </c>
      <c r="T14" s="43"/>
      <c r="U14" s="44"/>
      <c r="V14" s="43"/>
      <c r="W14" s="43"/>
      <c r="X14" s="43"/>
      <c r="Y14" s="66" t="str">
        <f>IF(MSProject_Schedule!H14="","",IF(A14="",MSProject_Schedule!H14,""))</f>
        <v/>
      </c>
      <c r="Z14" s="66" t="str">
        <f>IF(MSProject_Schedule!H14="","",MSProject_Schedule!H14)</f>
        <v/>
      </c>
      <c r="AA14" s="43"/>
      <c r="AB14" s="43"/>
      <c r="AC14" s="65" t="str">
        <f>IF(E14="","",IF(A14="",Import_Configuration!$B$6,""))</f>
        <v/>
      </c>
      <c r="AD14" s="66" t="str">
        <f>IF(MSProject_Schedule!I14="","",IF(A14="",MSProject_Schedule!I14,""))</f>
        <v/>
      </c>
      <c r="AE14" s="66" t="str">
        <f>IF(MSProject_Schedule!I14="","",MSProject_Schedule!I14)</f>
        <v/>
      </c>
      <c r="AF14" s="43"/>
      <c r="AG14" s="43"/>
      <c r="AH14" s="65" t="str">
        <f>IF(E14="","",IF(A14="",Import_Configuration!$B$7,""))</f>
        <v/>
      </c>
      <c r="AI14" s="65" t="str">
        <f>IF(MSProject_Schedule!G14="","",IF(A14="",SUBSTITUTE(SUBSTITUTE(SUBSTITUTE(SUBSTITUTE(MSProject_Schedule!G14,CONCATENATE(" ",Import_Configuration!$B$8,"?"),""),CONCATENATE(" ",Import_Configuration!$B$8),""),CONCATENATE(" ",Import_Configuration!$B$9,"?"),""),CONCATENATE(" ",Import_Configuration!$B$9),""),""))</f>
        <v/>
      </c>
      <c r="AJ14" s="65" t="str">
        <f>IF(MSProject_Schedule!G14="","",SUBSTITUTE(SUBSTITUTE(SUBSTITUTE(SUBSTITUTE(MSProject_Schedule!G14,CONCATENATE(" ",Import_Configuration!$B$8,"?"),""),CONCATENATE(" ",Import_Configuration!$B$8),""),CONCATENATE(" ",Import_Configuration!$B$9,"?"),""),CONCATENATE(" ",Import_Configuration!$B$9),""))</f>
        <v/>
      </c>
      <c r="AK14" s="43"/>
      <c r="AL14" s="43"/>
      <c r="AM14" s="43"/>
      <c r="AN14" s="43"/>
      <c r="AO14" s="43"/>
      <c r="AP14" s="43"/>
      <c r="AQ14" s="43"/>
      <c r="AR14" s="43"/>
      <c r="AS14" s="43"/>
      <c r="AT14" s="43"/>
      <c r="AU14" s="43"/>
      <c r="AV14" s="43"/>
      <c r="AW14" s="43"/>
      <c r="AX14" s="43"/>
      <c r="AY14" s="43"/>
      <c r="AZ14" s="43"/>
      <c r="BA14" s="43"/>
      <c r="BB14" s="43"/>
      <c r="BC14" s="43"/>
    </row>
    <row r="15" spans="1:55">
      <c r="A15" s="77" t="str">
        <f>IF(MSProject_Schedule!A15="","",MSProject_Schedule!A15)</f>
        <v/>
      </c>
      <c r="B15" s="43"/>
      <c r="C15" s="65" t="str">
        <f>IF(E15="","",Import_Configuration!$B$12)</f>
        <v/>
      </c>
      <c r="D15" s="65" t="str">
        <f>IF(E15="","",IF(A15="",IF(MSProject_Schedule!K15="",IF(Import_Configuration!$B$15="YES",Import_Configuration!$B$16,""),IF(Import_Configuration!$B$17="YES",Import_Configuration!$B$18,"")),""))</f>
        <v/>
      </c>
      <c r="E15" s="65" t="str">
        <f>IF(MSProject_Schedule!B15="","",MSProject_Schedule!B15)</f>
        <v/>
      </c>
      <c r="F15" s="43"/>
      <c r="G15" s="66" t="str">
        <f>IF(E15="","",IF(A15="",Import_Configuration!$B$10,""))</f>
        <v/>
      </c>
      <c r="H15" s="65" t="str">
        <f>IF(E15="","",IF(A15="",Import_Configuration!$B$11,""))</f>
        <v/>
      </c>
      <c r="I15" s="43"/>
      <c r="J15" s="43"/>
      <c r="K15" s="43"/>
      <c r="L15" s="43"/>
      <c r="M15" s="43"/>
      <c r="N15" s="65" t="str">
        <f>IF(E15="","",IF(MSProject_Schedule!E15=0,Import_Configuration!$B$3,IF(MSProject_Schedule!E15=1,Import_Configuration!$B$5,Import_Configuration!$B$4)))</f>
        <v/>
      </c>
      <c r="O15" s="65" t="str">
        <f>IF(Import_Configuration!$B$13="NO","",IF(E15="","",IF(MSProject_Schedule!K15="","",IF(IFERROR(SEARCH(Import_Configuration!$B$14,MSProject_Schedule!K15,1),0)&gt;0,TRIM(MID(MSProject_Schedule!K15,1,SEARCH(Import_Configuration!$B$14,MSProject_Schedule!K15,1)-1)),TRIM(MSProject_Schedule!K15)))))</f>
        <v/>
      </c>
      <c r="P15" s="43"/>
      <c r="Q15" s="66" t="str">
        <f>IF(E15="","",IF(MSProject_Schedule!E15=0,"",IF(Import_Configuration!$B$19="YES",Projeqtor_Import!Z15,Import_Configuration!$B$10)))</f>
        <v/>
      </c>
      <c r="R15" s="43"/>
      <c r="S15" s="66" t="str">
        <f>IF(E15="","",IF(MSProject_Schedule!E15=0,"",IF(MSProject_Schedule!E15=1,IF(Import_Configuration!$B$20="YES",Projeqtor_Import!AE15,Import_Configuration!$B$10),"")))</f>
        <v/>
      </c>
      <c r="T15" s="43"/>
      <c r="U15" s="44"/>
      <c r="V15" s="43"/>
      <c r="W15" s="43"/>
      <c r="X15" s="43"/>
      <c r="Y15" s="66" t="str">
        <f>IF(MSProject_Schedule!H15="","",IF(A15="",MSProject_Schedule!H15,""))</f>
        <v/>
      </c>
      <c r="Z15" s="66" t="str">
        <f>IF(MSProject_Schedule!H15="","",MSProject_Schedule!H15)</f>
        <v/>
      </c>
      <c r="AA15" s="43"/>
      <c r="AB15" s="43"/>
      <c r="AC15" s="65" t="str">
        <f>IF(E15="","",IF(A15="",Import_Configuration!$B$6,""))</f>
        <v/>
      </c>
      <c r="AD15" s="66" t="str">
        <f>IF(MSProject_Schedule!I15="","",IF(A15="",MSProject_Schedule!I15,""))</f>
        <v/>
      </c>
      <c r="AE15" s="66" t="str">
        <f>IF(MSProject_Schedule!I15="","",MSProject_Schedule!I15)</f>
        <v/>
      </c>
      <c r="AF15" s="43"/>
      <c r="AG15" s="43"/>
      <c r="AH15" s="65" t="str">
        <f>IF(E15="","",IF(A15="",Import_Configuration!$B$7,""))</f>
        <v/>
      </c>
      <c r="AI15" s="65" t="str">
        <f>IF(MSProject_Schedule!G15="","",IF(A15="",SUBSTITUTE(SUBSTITUTE(SUBSTITUTE(SUBSTITUTE(MSProject_Schedule!G15,CONCATENATE(" ",Import_Configuration!$B$8,"?"),""),CONCATENATE(" ",Import_Configuration!$B$8),""),CONCATENATE(" ",Import_Configuration!$B$9,"?"),""),CONCATENATE(" ",Import_Configuration!$B$9),""),""))</f>
        <v/>
      </c>
      <c r="AJ15" s="65" t="str">
        <f>IF(MSProject_Schedule!G15="","",SUBSTITUTE(SUBSTITUTE(SUBSTITUTE(SUBSTITUTE(MSProject_Schedule!G15,CONCATENATE(" ",Import_Configuration!$B$8,"?"),""),CONCATENATE(" ",Import_Configuration!$B$8),""),CONCATENATE(" ",Import_Configuration!$B$9,"?"),""),CONCATENATE(" ",Import_Configuration!$B$9),""))</f>
        <v/>
      </c>
      <c r="AK15" s="43"/>
      <c r="AL15" s="43"/>
      <c r="AM15" s="43"/>
      <c r="AN15" s="43"/>
      <c r="AO15" s="43"/>
      <c r="AP15" s="43"/>
      <c r="AQ15" s="43"/>
      <c r="AR15" s="43"/>
      <c r="AS15" s="43"/>
      <c r="AT15" s="43"/>
      <c r="AU15" s="43"/>
      <c r="AV15" s="43"/>
      <c r="AW15" s="43"/>
      <c r="AX15" s="43"/>
      <c r="AY15" s="43"/>
      <c r="AZ15" s="43"/>
      <c r="BA15" s="43"/>
      <c r="BB15" s="43"/>
      <c r="BC15" s="43"/>
    </row>
    <row r="16" spans="1:55">
      <c r="A16" s="77" t="str">
        <f>IF(MSProject_Schedule!A16="","",MSProject_Schedule!A16)</f>
        <v/>
      </c>
      <c r="B16" s="43"/>
      <c r="C16" s="65" t="str">
        <f>IF(E16="","",Import_Configuration!$B$12)</f>
        <v/>
      </c>
      <c r="D16" s="65" t="str">
        <f>IF(E16="","",IF(A16="",IF(MSProject_Schedule!K16="",IF(Import_Configuration!$B$15="YES",Import_Configuration!$B$16,""),IF(Import_Configuration!$B$17="YES",Import_Configuration!$B$18,"")),""))</f>
        <v/>
      </c>
      <c r="E16" s="65" t="str">
        <f>IF(MSProject_Schedule!B16="","",MSProject_Schedule!B16)</f>
        <v/>
      </c>
      <c r="F16" s="43"/>
      <c r="G16" s="66" t="str">
        <f>IF(E16="","",IF(A16="",Import_Configuration!$B$10,""))</f>
        <v/>
      </c>
      <c r="H16" s="65" t="str">
        <f>IF(E16="","",IF(A16="",Import_Configuration!$B$11,""))</f>
        <v/>
      </c>
      <c r="I16" s="43"/>
      <c r="J16" s="43"/>
      <c r="K16" s="43"/>
      <c r="L16" s="43"/>
      <c r="M16" s="43"/>
      <c r="N16" s="65" t="str">
        <f>IF(E16="","",IF(MSProject_Schedule!E16=0,Import_Configuration!$B$3,IF(MSProject_Schedule!E16=1,Import_Configuration!$B$5,Import_Configuration!$B$4)))</f>
        <v/>
      </c>
      <c r="O16" s="65" t="str">
        <f>IF(Import_Configuration!$B$13="NO","",IF(E16="","",IF(MSProject_Schedule!K16="","",IF(IFERROR(SEARCH(Import_Configuration!$B$14,MSProject_Schedule!K16,1),0)&gt;0,TRIM(MID(MSProject_Schedule!K16,1,SEARCH(Import_Configuration!$B$14,MSProject_Schedule!K16,1)-1)),TRIM(MSProject_Schedule!K16)))))</f>
        <v/>
      </c>
      <c r="P16" s="43"/>
      <c r="Q16" s="66" t="str">
        <f>IF(E16="","",IF(MSProject_Schedule!E16=0,"",IF(Import_Configuration!$B$19="YES",Projeqtor_Import!Z16,Import_Configuration!$B$10)))</f>
        <v/>
      </c>
      <c r="R16" s="43"/>
      <c r="S16" s="66" t="str">
        <f>IF(E16="","",IF(MSProject_Schedule!E16=0,"",IF(MSProject_Schedule!E16=1,IF(Import_Configuration!$B$20="YES",Projeqtor_Import!AE16,Import_Configuration!$B$10),"")))</f>
        <v/>
      </c>
      <c r="T16" s="43"/>
      <c r="U16" s="44"/>
      <c r="V16" s="43"/>
      <c r="W16" s="43"/>
      <c r="X16" s="43"/>
      <c r="Y16" s="66" t="str">
        <f>IF(MSProject_Schedule!H16="","",IF(A16="",MSProject_Schedule!H16,""))</f>
        <v/>
      </c>
      <c r="Z16" s="66" t="str">
        <f>IF(MSProject_Schedule!H16="","",MSProject_Schedule!H16)</f>
        <v/>
      </c>
      <c r="AA16" s="43"/>
      <c r="AB16" s="43"/>
      <c r="AC16" s="65" t="str">
        <f>IF(E16="","",IF(A16="",Import_Configuration!$B$6,""))</f>
        <v/>
      </c>
      <c r="AD16" s="66" t="str">
        <f>IF(MSProject_Schedule!I16="","",IF(A16="",MSProject_Schedule!I16,""))</f>
        <v/>
      </c>
      <c r="AE16" s="66" t="str">
        <f>IF(MSProject_Schedule!I16="","",MSProject_Schedule!I16)</f>
        <v/>
      </c>
      <c r="AF16" s="43"/>
      <c r="AG16" s="43"/>
      <c r="AH16" s="65" t="str">
        <f>IF(E16="","",IF(A16="",Import_Configuration!$B$7,""))</f>
        <v/>
      </c>
      <c r="AI16" s="65" t="str">
        <f>IF(MSProject_Schedule!G16="","",IF(A16="",SUBSTITUTE(SUBSTITUTE(SUBSTITUTE(SUBSTITUTE(MSProject_Schedule!G16,CONCATENATE(" ",Import_Configuration!$B$8,"?"),""),CONCATENATE(" ",Import_Configuration!$B$8),""),CONCATENATE(" ",Import_Configuration!$B$9,"?"),""),CONCATENATE(" ",Import_Configuration!$B$9),""),""))</f>
        <v/>
      </c>
      <c r="AJ16" s="65" t="str">
        <f>IF(MSProject_Schedule!G16="","",SUBSTITUTE(SUBSTITUTE(SUBSTITUTE(SUBSTITUTE(MSProject_Schedule!G16,CONCATENATE(" ",Import_Configuration!$B$8,"?"),""),CONCATENATE(" ",Import_Configuration!$B$8),""),CONCATENATE(" ",Import_Configuration!$B$9,"?"),""),CONCATENATE(" ",Import_Configuration!$B$9),""))</f>
        <v/>
      </c>
      <c r="AK16" s="43"/>
      <c r="AL16" s="43"/>
      <c r="AM16" s="43"/>
      <c r="AN16" s="43"/>
      <c r="AO16" s="43"/>
      <c r="AP16" s="43"/>
      <c r="AQ16" s="43"/>
      <c r="AR16" s="43"/>
      <c r="AS16" s="43"/>
      <c r="AT16" s="43"/>
      <c r="AU16" s="43"/>
      <c r="AV16" s="43"/>
      <c r="AW16" s="43"/>
      <c r="AX16" s="43"/>
      <c r="AY16" s="43"/>
      <c r="AZ16" s="43"/>
      <c r="BA16" s="43"/>
      <c r="BB16" s="43"/>
      <c r="BC16" s="43"/>
    </row>
    <row r="17" spans="1:55">
      <c r="A17" s="77" t="str">
        <f>IF(MSProject_Schedule!A17="","",MSProject_Schedule!A17)</f>
        <v/>
      </c>
      <c r="B17" s="43"/>
      <c r="C17" s="65" t="str">
        <f>IF(E17="","",Import_Configuration!$B$12)</f>
        <v/>
      </c>
      <c r="D17" s="65" t="str">
        <f>IF(E17="","",IF(A17="",IF(MSProject_Schedule!K17="",IF(Import_Configuration!$B$15="YES",Import_Configuration!$B$16,""),IF(Import_Configuration!$B$17="YES",Import_Configuration!$B$18,"")),""))</f>
        <v/>
      </c>
      <c r="E17" s="65" t="str">
        <f>IF(MSProject_Schedule!B17="","",MSProject_Schedule!B17)</f>
        <v/>
      </c>
      <c r="F17" s="43"/>
      <c r="G17" s="66" t="str">
        <f>IF(E17="","",IF(A17="",Import_Configuration!$B$10,""))</f>
        <v/>
      </c>
      <c r="H17" s="65" t="str">
        <f>IF(E17="","",IF(A17="",Import_Configuration!$B$11,""))</f>
        <v/>
      </c>
      <c r="I17" s="43"/>
      <c r="J17" s="43"/>
      <c r="K17" s="43"/>
      <c r="L17" s="43"/>
      <c r="M17" s="43"/>
      <c r="N17" s="65" t="str">
        <f>IF(E17="","",IF(MSProject_Schedule!E17=0,Import_Configuration!$B$3,IF(MSProject_Schedule!E17=1,Import_Configuration!$B$5,Import_Configuration!$B$4)))</f>
        <v/>
      </c>
      <c r="O17" s="65" t="str">
        <f>IF(Import_Configuration!$B$13="NO","",IF(E17="","",IF(MSProject_Schedule!K17="","",IF(IFERROR(SEARCH(Import_Configuration!$B$14,MSProject_Schedule!K17,1),0)&gt;0,TRIM(MID(MSProject_Schedule!K17,1,SEARCH(Import_Configuration!$B$14,MSProject_Schedule!K17,1)-1)),TRIM(MSProject_Schedule!K17)))))</f>
        <v/>
      </c>
      <c r="P17" s="43"/>
      <c r="Q17" s="66" t="str">
        <f>IF(E17="","",IF(MSProject_Schedule!E17=0,"",IF(Import_Configuration!$B$19="YES",Projeqtor_Import!Z17,Import_Configuration!$B$10)))</f>
        <v/>
      </c>
      <c r="R17" s="43"/>
      <c r="S17" s="66" t="str">
        <f>IF(E17="","",IF(MSProject_Schedule!E17=0,"",IF(MSProject_Schedule!E17=1,IF(Import_Configuration!$B$20="YES",Projeqtor_Import!AE17,Import_Configuration!$B$10),"")))</f>
        <v/>
      </c>
      <c r="T17" s="43"/>
      <c r="U17" s="44"/>
      <c r="V17" s="43"/>
      <c r="W17" s="43"/>
      <c r="X17" s="43"/>
      <c r="Y17" s="66" t="str">
        <f>IF(MSProject_Schedule!H17="","",IF(A17="",MSProject_Schedule!H17,""))</f>
        <v/>
      </c>
      <c r="Z17" s="66" t="str">
        <f>IF(MSProject_Schedule!H17="","",MSProject_Schedule!H17)</f>
        <v/>
      </c>
      <c r="AA17" s="43"/>
      <c r="AB17" s="43"/>
      <c r="AC17" s="65" t="str">
        <f>IF(E17="","",IF(A17="",Import_Configuration!$B$6,""))</f>
        <v/>
      </c>
      <c r="AD17" s="66" t="str">
        <f>IF(MSProject_Schedule!I17="","",IF(A17="",MSProject_Schedule!I17,""))</f>
        <v/>
      </c>
      <c r="AE17" s="66" t="str">
        <f>IF(MSProject_Schedule!I17="","",MSProject_Schedule!I17)</f>
        <v/>
      </c>
      <c r="AF17" s="43"/>
      <c r="AG17" s="43"/>
      <c r="AH17" s="65" t="str">
        <f>IF(E17="","",IF(A17="",Import_Configuration!$B$7,""))</f>
        <v/>
      </c>
      <c r="AI17" s="65" t="str">
        <f>IF(MSProject_Schedule!G17="","",IF(A17="",SUBSTITUTE(SUBSTITUTE(SUBSTITUTE(SUBSTITUTE(MSProject_Schedule!G17,CONCATENATE(" ",Import_Configuration!$B$8,"?"),""),CONCATENATE(" ",Import_Configuration!$B$8),""),CONCATENATE(" ",Import_Configuration!$B$9,"?"),""),CONCATENATE(" ",Import_Configuration!$B$9),""),""))</f>
        <v/>
      </c>
      <c r="AJ17" s="65" t="str">
        <f>IF(MSProject_Schedule!G17="","",SUBSTITUTE(SUBSTITUTE(SUBSTITUTE(SUBSTITUTE(MSProject_Schedule!G17,CONCATENATE(" ",Import_Configuration!$B$8,"?"),""),CONCATENATE(" ",Import_Configuration!$B$8),""),CONCATENATE(" ",Import_Configuration!$B$9,"?"),""),CONCATENATE(" ",Import_Configuration!$B$9),""))</f>
        <v/>
      </c>
      <c r="AK17" s="43"/>
      <c r="AL17" s="43"/>
      <c r="AM17" s="43"/>
      <c r="AN17" s="43"/>
      <c r="AO17" s="43"/>
      <c r="AP17" s="43"/>
      <c r="AQ17" s="43"/>
      <c r="AR17" s="43"/>
      <c r="AS17" s="43"/>
      <c r="AT17" s="43"/>
      <c r="AU17" s="43"/>
      <c r="AV17" s="43"/>
      <c r="AW17" s="43"/>
      <c r="AX17" s="43"/>
      <c r="AY17" s="43"/>
      <c r="AZ17" s="43"/>
      <c r="BA17" s="43"/>
      <c r="BB17" s="43"/>
      <c r="BC17" s="43"/>
    </row>
    <row r="18" spans="1:55">
      <c r="A18" s="77" t="str">
        <f>IF(MSProject_Schedule!A18="","",MSProject_Schedule!A18)</f>
        <v/>
      </c>
      <c r="B18" s="43"/>
      <c r="C18" s="65" t="str">
        <f>IF(E18="","",Import_Configuration!$B$12)</f>
        <v/>
      </c>
      <c r="D18" s="65" t="str">
        <f>IF(E18="","",IF(A18="",IF(MSProject_Schedule!K18="",IF(Import_Configuration!$B$15="YES",Import_Configuration!$B$16,""),IF(Import_Configuration!$B$17="YES",Import_Configuration!$B$18,"")),""))</f>
        <v/>
      </c>
      <c r="E18" s="65" t="str">
        <f>IF(MSProject_Schedule!B18="","",MSProject_Schedule!B18)</f>
        <v/>
      </c>
      <c r="F18" s="43"/>
      <c r="G18" s="66" t="str">
        <f>IF(E18="","",IF(A18="",Import_Configuration!$B$10,""))</f>
        <v/>
      </c>
      <c r="H18" s="65" t="str">
        <f>IF(E18="","",IF(A18="",Import_Configuration!$B$11,""))</f>
        <v/>
      </c>
      <c r="I18" s="43"/>
      <c r="J18" s="43"/>
      <c r="K18" s="43"/>
      <c r="L18" s="43"/>
      <c r="M18" s="43"/>
      <c r="N18" s="65" t="str">
        <f>IF(E18="","",IF(MSProject_Schedule!E18=0,Import_Configuration!$B$3,IF(MSProject_Schedule!E18=1,Import_Configuration!$B$5,Import_Configuration!$B$4)))</f>
        <v/>
      </c>
      <c r="O18" s="65" t="str">
        <f>IF(Import_Configuration!$B$13="NO","",IF(E18="","",IF(MSProject_Schedule!K18="","",IF(IFERROR(SEARCH(Import_Configuration!$B$14,MSProject_Schedule!K18,1),0)&gt;0,TRIM(MID(MSProject_Schedule!K18,1,SEARCH(Import_Configuration!$B$14,MSProject_Schedule!K18,1)-1)),TRIM(MSProject_Schedule!K18)))))</f>
        <v/>
      </c>
      <c r="P18" s="43"/>
      <c r="Q18" s="66" t="str">
        <f>IF(E18="","",IF(MSProject_Schedule!E18=0,"",IF(Import_Configuration!$B$19="YES",Projeqtor_Import!Z18,Import_Configuration!$B$10)))</f>
        <v/>
      </c>
      <c r="R18" s="43"/>
      <c r="S18" s="66" t="str">
        <f>IF(E18="","",IF(MSProject_Schedule!E18=0,"",IF(MSProject_Schedule!E18=1,IF(Import_Configuration!$B$20="YES",Projeqtor_Import!AE18,Import_Configuration!$B$10),"")))</f>
        <v/>
      </c>
      <c r="T18" s="43"/>
      <c r="U18" s="44"/>
      <c r="V18" s="43"/>
      <c r="W18" s="43"/>
      <c r="X18" s="43"/>
      <c r="Y18" s="66" t="str">
        <f>IF(MSProject_Schedule!H18="","",IF(A18="",MSProject_Schedule!H18,""))</f>
        <v/>
      </c>
      <c r="Z18" s="66" t="str">
        <f>IF(MSProject_Schedule!H18="","",MSProject_Schedule!H18)</f>
        <v/>
      </c>
      <c r="AA18" s="43"/>
      <c r="AB18" s="43"/>
      <c r="AC18" s="65" t="str">
        <f>IF(E18="","",IF(A18="",Import_Configuration!$B$6,""))</f>
        <v/>
      </c>
      <c r="AD18" s="66" t="str">
        <f>IF(MSProject_Schedule!I18="","",IF(A18="",MSProject_Schedule!I18,""))</f>
        <v/>
      </c>
      <c r="AE18" s="66" t="str">
        <f>IF(MSProject_Schedule!I18="","",MSProject_Schedule!I18)</f>
        <v/>
      </c>
      <c r="AF18" s="43"/>
      <c r="AG18" s="43"/>
      <c r="AH18" s="65" t="str">
        <f>IF(E18="","",IF(A18="",Import_Configuration!$B$7,""))</f>
        <v/>
      </c>
      <c r="AI18" s="65" t="str">
        <f>IF(MSProject_Schedule!G18="","",IF(A18="",SUBSTITUTE(SUBSTITUTE(SUBSTITUTE(SUBSTITUTE(MSProject_Schedule!G18,CONCATENATE(" ",Import_Configuration!$B$8,"?"),""),CONCATENATE(" ",Import_Configuration!$B$8),""),CONCATENATE(" ",Import_Configuration!$B$9,"?"),""),CONCATENATE(" ",Import_Configuration!$B$9),""),""))</f>
        <v/>
      </c>
      <c r="AJ18" s="65" t="str">
        <f>IF(MSProject_Schedule!G18="","",SUBSTITUTE(SUBSTITUTE(SUBSTITUTE(SUBSTITUTE(MSProject_Schedule!G18,CONCATENATE(" ",Import_Configuration!$B$8,"?"),""),CONCATENATE(" ",Import_Configuration!$B$8),""),CONCATENATE(" ",Import_Configuration!$B$9,"?"),""),CONCATENATE(" ",Import_Configuration!$B$9),""))</f>
        <v/>
      </c>
      <c r="AK18" s="43"/>
      <c r="AL18" s="43"/>
      <c r="AM18" s="43"/>
      <c r="AN18" s="43"/>
      <c r="AO18" s="43"/>
      <c r="AP18" s="43"/>
      <c r="AQ18" s="43"/>
      <c r="AR18" s="43"/>
      <c r="AS18" s="43"/>
      <c r="AT18" s="43"/>
      <c r="AU18" s="43"/>
      <c r="AV18" s="43"/>
      <c r="AW18" s="43"/>
      <c r="AX18" s="43"/>
      <c r="AY18" s="43"/>
      <c r="AZ18" s="43"/>
      <c r="BA18" s="43"/>
      <c r="BB18" s="43"/>
      <c r="BC18" s="43"/>
    </row>
    <row r="19" spans="1:55">
      <c r="A19" s="77" t="str">
        <f>IF(MSProject_Schedule!A19="","",MSProject_Schedule!A19)</f>
        <v/>
      </c>
      <c r="B19" s="43"/>
      <c r="C19" s="65" t="str">
        <f>IF(E19="","",Import_Configuration!$B$12)</f>
        <v/>
      </c>
      <c r="D19" s="65" t="str">
        <f>IF(E19="","",IF(A19="",IF(MSProject_Schedule!K19="",IF(Import_Configuration!$B$15="YES",Import_Configuration!$B$16,""),IF(Import_Configuration!$B$17="YES",Import_Configuration!$B$18,"")),""))</f>
        <v/>
      </c>
      <c r="E19" s="65" t="str">
        <f>IF(MSProject_Schedule!B19="","",MSProject_Schedule!B19)</f>
        <v/>
      </c>
      <c r="F19" s="43"/>
      <c r="G19" s="66" t="str">
        <f>IF(E19="","",IF(A19="",Import_Configuration!$B$10,""))</f>
        <v/>
      </c>
      <c r="H19" s="65" t="str">
        <f>IF(E19="","",IF(A19="",Import_Configuration!$B$11,""))</f>
        <v/>
      </c>
      <c r="I19" s="43"/>
      <c r="J19" s="43"/>
      <c r="K19" s="43"/>
      <c r="L19" s="43"/>
      <c r="M19" s="43"/>
      <c r="N19" s="65" t="str">
        <f>IF(E19="","",IF(MSProject_Schedule!E19=0,Import_Configuration!$B$3,IF(MSProject_Schedule!E19=1,Import_Configuration!$B$5,Import_Configuration!$B$4)))</f>
        <v/>
      </c>
      <c r="O19" s="65" t="str">
        <f>IF(Import_Configuration!$B$13="NO","",IF(E19="","",IF(MSProject_Schedule!K19="","",IF(IFERROR(SEARCH(Import_Configuration!$B$14,MSProject_Schedule!K19,1),0)&gt;0,TRIM(MID(MSProject_Schedule!K19,1,SEARCH(Import_Configuration!$B$14,MSProject_Schedule!K19,1)-1)),TRIM(MSProject_Schedule!K19)))))</f>
        <v/>
      </c>
      <c r="P19" s="43"/>
      <c r="Q19" s="66" t="str">
        <f>IF(E19="","",IF(MSProject_Schedule!E19=0,"",IF(Import_Configuration!$B$19="YES",Projeqtor_Import!Z19,Import_Configuration!$B$10)))</f>
        <v/>
      </c>
      <c r="R19" s="43"/>
      <c r="S19" s="66" t="str">
        <f>IF(E19="","",IF(MSProject_Schedule!E19=0,"",IF(MSProject_Schedule!E19=1,IF(Import_Configuration!$B$20="YES",Projeqtor_Import!AE19,Import_Configuration!$B$10),"")))</f>
        <v/>
      </c>
      <c r="T19" s="43"/>
      <c r="U19" s="44"/>
      <c r="V19" s="43"/>
      <c r="W19" s="43"/>
      <c r="X19" s="43"/>
      <c r="Y19" s="66" t="str">
        <f>IF(MSProject_Schedule!H19="","",IF(A19="",MSProject_Schedule!H19,""))</f>
        <v/>
      </c>
      <c r="Z19" s="66" t="str">
        <f>IF(MSProject_Schedule!H19="","",MSProject_Schedule!H19)</f>
        <v/>
      </c>
      <c r="AA19" s="43"/>
      <c r="AB19" s="43"/>
      <c r="AC19" s="65" t="str">
        <f>IF(E19="","",IF(A19="",Import_Configuration!$B$6,""))</f>
        <v/>
      </c>
      <c r="AD19" s="66" t="str">
        <f>IF(MSProject_Schedule!I19="","",IF(A19="",MSProject_Schedule!I19,""))</f>
        <v/>
      </c>
      <c r="AE19" s="66" t="str">
        <f>IF(MSProject_Schedule!I19="","",MSProject_Schedule!I19)</f>
        <v/>
      </c>
      <c r="AF19" s="43"/>
      <c r="AG19" s="43"/>
      <c r="AH19" s="65" t="str">
        <f>IF(E19="","",IF(A19="",Import_Configuration!$B$7,""))</f>
        <v/>
      </c>
      <c r="AI19" s="65" t="str">
        <f>IF(MSProject_Schedule!G19="","",IF(A19="",SUBSTITUTE(SUBSTITUTE(SUBSTITUTE(SUBSTITUTE(MSProject_Schedule!G19,CONCATENATE(" ",Import_Configuration!$B$8,"?"),""),CONCATENATE(" ",Import_Configuration!$B$8),""),CONCATENATE(" ",Import_Configuration!$B$9,"?"),""),CONCATENATE(" ",Import_Configuration!$B$9),""),""))</f>
        <v/>
      </c>
      <c r="AJ19" s="65" t="str">
        <f>IF(MSProject_Schedule!G19="","",SUBSTITUTE(SUBSTITUTE(SUBSTITUTE(SUBSTITUTE(MSProject_Schedule!G19,CONCATENATE(" ",Import_Configuration!$B$8,"?"),""),CONCATENATE(" ",Import_Configuration!$B$8),""),CONCATENATE(" ",Import_Configuration!$B$9,"?"),""),CONCATENATE(" ",Import_Configuration!$B$9),""))</f>
        <v/>
      </c>
      <c r="AK19" s="43"/>
      <c r="AL19" s="43"/>
      <c r="AM19" s="43"/>
      <c r="AN19" s="43"/>
      <c r="AO19" s="43"/>
      <c r="AP19" s="43"/>
      <c r="AQ19" s="43"/>
      <c r="AR19" s="43"/>
      <c r="AS19" s="43"/>
      <c r="AT19" s="43"/>
      <c r="AU19" s="43"/>
      <c r="AV19" s="43"/>
      <c r="AW19" s="43"/>
      <c r="AX19" s="43"/>
      <c r="AY19" s="43"/>
      <c r="AZ19" s="43"/>
      <c r="BA19" s="43"/>
      <c r="BB19" s="43"/>
      <c r="BC19" s="43"/>
    </row>
    <row r="20" spans="1:55">
      <c r="A20" s="77" t="str">
        <f>IF(MSProject_Schedule!A20="","",MSProject_Schedule!A20)</f>
        <v/>
      </c>
      <c r="B20" s="43"/>
      <c r="C20" s="65" t="str">
        <f>IF(E20="","",Import_Configuration!$B$12)</f>
        <v/>
      </c>
      <c r="D20" s="65" t="str">
        <f>IF(E20="","",IF(A20="",IF(MSProject_Schedule!K20="",IF(Import_Configuration!$B$15="YES",Import_Configuration!$B$16,""),IF(Import_Configuration!$B$17="YES",Import_Configuration!$B$18,"")),""))</f>
        <v/>
      </c>
      <c r="E20" s="65" t="str">
        <f>IF(MSProject_Schedule!B20="","",MSProject_Schedule!B20)</f>
        <v/>
      </c>
      <c r="F20" s="43"/>
      <c r="G20" s="66" t="str">
        <f>IF(E20="","",IF(A20="",Import_Configuration!$B$10,""))</f>
        <v/>
      </c>
      <c r="H20" s="65" t="str">
        <f>IF(E20="","",IF(A20="",Import_Configuration!$B$11,""))</f>
        <v/>
      </c>
      <c r="I20" s="43"/>
      <c r="J20" s="43"/>
      <c r="K20" s="43"/>
      <c r="L20" s="43"/>
      <c r="M20" s="43"/>
      <c r="N20" s="65" t="str">
        <f>IF(E20="","",IF(MSProject_Schedule!E20=0,Import_Configuration!$B$3,IF(MSProject_Schedule!E20=1,Import_Configuration!$B$5,Import_Configuration!$B$4)))</f>
        <v/>
      </c>
      <c r="O20" s="65" t="str">
        <f>IF(Import_Configuration!$B$13="NO","",IF(E20="","",IF(MSProject_Schedule!K20="","",IF(IFERROR(SEARCH(Import_Configuration!$B$14,MSProject_Schedule!K20,1),0)&gt;0,TRIM(MID(MSProject_Schedule!K20,1,SEARCH(Import_Configuration!$B$14,MSProject_Schedule!K20,1)-1)),TRIM(MSProject_Schedule!K20)))))</f>
        <v/>
      </c>
      <c r="P20" s="43"/>
      <c r="Q20" s="66" t="str">
        <f>IF(E20="","",IF(MSProject_Schedule!E20=0,"",IF(Import_Configuration!$B$19="YES",Projeqtor_Import!Z20,Import_Configuration!$B$10)))</f>
        <v/>
      </c>
      <c r="R20" s="43"/>
      <c r="S20" s="66" t="str">
        <f>IF(E20="","",IF(MSProject_Schedule!E20=0,"",IF(MSProject_Schedule!E20=1,IF(Import_Configuration!$B$20="YES",Projeqtor_Import!AE20,Import_Configuration!$B$10),"")))</f>
        <v/>
      </c>
      <c r="T20" s="43"/>
      <c r="U20" s="44"/>
      <c r="V20" s="43"/>
      <c r="W20" s="43"/>
      <c r="X20" s="43"/>
      <c r="Y20" s="66" t="str">
        <f>IF(MSProject_Schedule!H20="","",IF(A20="",MSProject_Schedule!H20,""))</f>
        <v/>
      </c>
      <c r="Z20" s="66" t="str">
        <f>IF(MSProject_Schedule!H20="","",MSProject_Schedule!H20)</f>
        <v/>
      </c>
      <c r="AA20" s="43"/>
      <c r="AB20" s="43"/>
      <c r="AC20" s="65" t="str">
        <f>IF(E20="","",IF(A20="",Import_Configuration!$B$6,""))</f>
        <v/>
      </c>
      <c r="AD20" s="66" t="str">
        <f>IF(MSProject_Schedule!I20="","",IF(A20="",MSProject_Schedule!I20,""))</f>
        <v/>
      </c>
      <c r="AE20" s="66" t="str">
        <f>IF(MSProject_Schedule!I20="","",MSProject_Schedule!I20)</f>
        <v/>
      </c>
      <c r="AF20" s="43"/>
      <c r="AG20" s="43"/>
      <c r="AH20" s="65" t="str">
        <f>IF(E20="","",IF(A20="",Import_Configuration!$B$7,""))</f>
        <v/>
      </c>
      <c r="AI20" s="65" t="str">
        <f>IF(MSProject_Schedule!G20="","",IF(A20="",SUBSTITUTE(SUBSTITUTE(SUBSTITUTE(SUBSTITUTE(MSProject_Schedule!G20,CONCATENATE(" ",Import_Configuration!$B$8,"?"),""),CONCATENATE(" ",Import_Configuration!$B$8),""),CONCATENATE(" ",Import_Configuration!$B$9,"?"),""),CONCATENATE(" ",Import_Configuration!$B$9),""),""))</f>
        <v/>
      </c>
      <c r="AJ20" s="65" t="str">
        <f>IF(MSProject_Schedule!G20="","",SUBSTITUTE(SUBSTITUTE(SUBSTITUTE(SUBSTITUTE(MSProject_Schedule!G20,CONCATENATE(" ",Import_Configuration!$B$8,"?"),""),CONCATENATE(" ",Import_Configuration!$B$8),""),CONCATENATE(" ",Import_Configuration!$B$9,"?"),""),CONCATENATE(" ",Import_Configuration!$B$9),""))</f>
        <v/>
      </c>
      <c r="AK20" s="43"/>
      <c r="AL20" s="43"/>
      <c r="AM20" s="43"/>
      <c r="AN20" s="43"/>
      <c r="AO20" s="43"/>
      <c r="AP20" s="43"/>
      <c r="AQ20" s="43"/>
      <c r="AR20" s="43"/>
      <c r="AS20" s="43"/>
      <c r="AT20" s="43"/>
      <c r="AU20" s="43"/>
      <c r="AV20" s="43"/>
      <c r="AW20" s="43"/>
      <c r="AX20" s="43"/>
      <c r="AY20" s="43"/>
      <c r="AZ20" s="43"/>
      <c r="BA20" s="43"/>
      <c r="BB20" s="43"/>
      <c r="BC20" s="43"/>
    </row>
    <row r="21" spans="1:55">
      <c r="A21" s="77" t="str">
        <f>IF(MSProject_Schedule!A21="","",MSProject_Schedule!A21)</f>
        <v/>
      </c>
      <c r="B21" s="43"/>
      <c r="C21" s="65" t="str">
        <f>IF(E21="","",Import_Configuration!$B$12)</f>
        <v/>
      </c>
      <c r="D21" s="65" t="str">
        <f>IF(E21="","",IF(A21="",IF(MSProject_Schedule!K21="",IF(Import_Configuration!$B$15="YES",Import_Configuration!$B$16,""),IF(Import_Configuration!$B$17="YES",Import_Configuration!$B$18,"")),""))</f>
        <v/>
      </c>
      <c r="E21" s="65" t="str">
        <f>IF(MSProject_Schedule!B21="","",MSProject_Schedule!B21)</f>
        <v/>
      </c>
      <c r="F21" s="43"/>
      <c r="G21" s="66" t="str">
        <f>IF(E21="","",IF(A21="",Import_Configuration!$B$10,""))</f>
        <v/>
      </c>
      <c r="H21" s="65" t="str">
        <f>IF(E21="","",IF(A21="",Import_Configuration!$B$11,""))</f>
        <v/>
      </c>
      <c r="I21" s="43"/>
      <c r="J21" s="43"/>
      <c r="K21" s="43"/>
      <c r="L21" s="43"/>
      <c r="M21" s="43"/>
      <c r="N21" s="65" t="str">
        <f>IF(E21="","",IF(MSProject_Schedule!E21=0,Import_Configuration!$B$3,IF(MSProject_Schedule!E21=1,Import_Configuration!$B$5,Import_Configuration!$B$4)))</f>
        <v/>
      </c>
      <c r="O21" s="65" t="str">
        <f>IF(Import_Configuration!$B$13="NO","",IF(E21="","",IF(MSProject_Schedule!K21="","",IF(IFERROR(SEARCH(Import_Configuration!$B$14,MSProject_Schedule!K21,1),0)&gt;0,TRIM(MID(MSProject_Schedule!K21,1,SEARCH(Import_Configuration!$B$14,MSProject_Schedule!K21,1)-1)),TRIM(MSProject_Schedule!K21)))))</f>
        <v/>
      </c>
      <c r="P21" s="43"/>
      <c r="Q21" s="66" t="str">
        <f>IF(E21="","",IF(MSProject_Schedule!E21=0,"",IF(Import_Configuration!$B$19="YES",Projeqtor_Import!Z21,Import_Configuration!$B$10)))</f>
        <v/>
      </c>
      <c r="R21" s="43"/>
      <c r="S21" s="66" t="str">
        <f>IF(E21="","",IF(MSProject_Schedule!E21=0,"",IF(MSProject_Schedule!E21=1,IF(Import_Configuration!$B$20="YES",Projeqtor_Import!AE21,Import_Configuration!$B$10),"")))</f>
        <v/>
      </c>
      <c r="T21" s="43"/>
      <c r="U21" s="44"/>
      <c r="V21" s="43"/>
      <c r="W21" s="43"/>
      <c r="X21" s="43"/>
      <c r="Y21" s="66" t="str">
        <f>IF(MSProject_Schedule!H21="","",IF(A21="",MSProject_Schedule!H21,""))</f>
        <v/>
      </c>
      <c r="Z21" s="66" t="str">
        <f>IF(MSProject_Schedule!H21="","",MSProject_Schedule!H21)</f>
        <v/>
      </c>
      <c r="AA21" s="43"/>
      <c r="AB21" s="43"/>
      <c r="AC21" s="65" t="str">
        <f>IF(E21="","",IF(A21="",Import_Configuration!$B$6,""))</f>
        <v/>
      </c>
      <c r="AD21" s="66" t="str">
        <f>IF(MSProject_Schedule!I21="","",IF(A21="",MSProject_Schedule!I21,""))</f>
        <v/>
      </c>
      <c r="AE21" s="66" t="str">
        <f>IF(MSProject_Schedule!I21="","",MSProject_Schedule!I21)</f>
        <v/>
      </c>
      <c r="AF21" s="43"/>
      <c r="AG21" s="43"/>
      <c r="AH21" s="65" t="str">
        <f>IF(E21="","",IF(A21="",Import_Configuration!$B$7,""))</f>
        <v/>
      </c>
      <c r="AI21" s="65" t="str">
        <f>IF(MSProject_Schedule!G21="","",IF(A21="",SUBSTITUTE(SUBSTITUTE(SUBSTITUTE(SUBSTITUTE(MSProject_Schedule!G21,CONCATENATE(" ",Import_Configuration!$B$8,"?"),""),CONCATENATE(" ",Import_Configuration!$B$8),""),CONCATENATE(" ",Import_Configuration!$B$9,"?"),""),CONCATENATE(" ",Import_Configuration!$B$9),""),""))</f>
        <v/>
      </c>
      <c r="AJ21" s="65" t="str">
        <f>IF(MSProject_Schedule!G21="","",SUBSTITUTE(SUBSTITUTE(SUBSTITUTE(SUBSTITUTE(MSProject_Schedule!G21,CONCATENATE(" ",Import_Configuration!$B$8,"?"),""),CONCATENATE(" ",Import_Configuration!$B$8),""),CONCATENATE(" ",Import_Configuration!$B$9,"?"),""),CONCATENATE(" ",Import_Configuration!$B$9),""))</f>
        <v/>
      </c>
      <c r="AK21" s="43"/>
      <c r="AL21" s="43"/>
      <c r="AM21" s="43"/>
      <c r="AN21" s="43"/>
      <c r="AO21" s="43"/>
      <c r="AP21" s="43"/>
      <c r="AQ21" s="43"/>
      <c r="AR21" s="43"/>
      <c r="AS21" s="43"/>
      <c r="AT21" s="43"/>
      <c r="AU21" s="43"/>
      <c r="AV21" s="43"/>
      <c r="AW21" s="43"/>
      <c r="AX21" s="43"/>
      <c r="AY21" s="43"/>
      <c r="AZ21" s="43"/>
      <c r="BA21" s="43"/>
      <c r="BB21" s="43"/>
      <c r="BC21" s="43"/>
    </row>
    <row r="22" spans="1:55">
      <c r="A22" s="77" t="str">
        <f>IF(MSProject_Schedule!A22="","",MSProject_Schedule!A22)</f>
        <v/>
      </c>
      <c r="B22" s="43"/>
      <c r="C22" s="65" t="str">
        <f>IF(E22="","",Import_Configuration!$B$12)</f>
        <v/>
      </c>
      <c r="D22" s="65" t="str">
        <f>IF(E22="","",IF(A22="",IF(MSProject_Schedule!K22="",IF(Import_Configuration!$B$15="YES",Import_Configuration!$B$16,""),IF(Import_Configuration!$B$17="YES",Import_Configuration!$B$18,"")),""))</f>
        <v/>
      </c>
      <c r="E22" s="65" t="str">
        <f>IF(MSProject_Schedule!B22="","",MSProject_Schedule!B22)</f>
        <v/>
      </c>
      <c r="F22" s="43"/>
      <c r="G22" s="66" t="str">
        <f>IF(E22="","",IF(A22="",Import_Configuration!$B$10,""))</f>
        <v/>
      </c>
      <c r="H22" s="65" t="str">
        <f>IF(E22="","",IF(A22="",Import_Configuration!$B$11,""))</f>
        <v/>
      </c>
      <c r="I22" s="43"/>
      <c r="J22" s="43"/>
      <c r="K22" s="43"/>
      <c r="L22" s="43"/>
      <c r="M22" s="43"/>
      <c r="N22" s="65" t="str">
        <f>IF(E22="","",IF(MSProject_Schedule!E22=0,Import_Configuration!$B$3,IF(MSProject_Schedule!E22=1,Import_Configuration!$B$5,Import_Configuration!$B$4)))</f>
        <v/>
      </c>
      <c r="O22" s="65" t="str">
        <f>IF(Import_Configuration!$B$13="NO","",IF(E22="","",IF(MSProject_Schedule!K22="","",IF(IFERROR(SEARCH(Import_Configuration!$B$14,MSProject_Schedule!K22,1),0)&gt;0,TRIM(MID(MSProject_Schedule!K22,1,SEARCH(Import_Configuration!$B$14,MSProject_Schedule!K22,1)-1)),TRIM(MSProject_Schedule!K22)))))</f>
        <v/>
      </c>
      <c r="P22" s="43"/>
      <c r="Q22" s="66" t="str">
        <f>IF(E22="","",IF(MSProject_Schedule!E22=0,"",IF(Import_Configuration!$B$19="YES",Projeqtor_Import!Z22,Import_Configuration!$B$10)))</f>
        <v/>
      </c>
      <c r="R22" s="43"/>
      <c r="S22" s="66" t="str">
        <f>IF(E22="","",IF(MSProject_Schedule!E22=0,"",IF(MSProject_Schedule!E22=1,IF(Import_Configuration!$B$20="YES",Projeqtor_Import!AE22,Import_Configuration!$B$10),"")))</f>
        <v/>
      </c>
      <c r="T22" s="43"/>
      <c r="U22" s="44"/>
      <c r="V22" s="43"/>
      <c r="W22" s="43"/>
      <c r="X22" s="43"/>
      <c r="Y22" s="66" t="str">
        <f>IF(MSProject_Schedule!H22="","",IF(A22="",MSProject_Schedule!H22,""))</f>
        <v/>
      </c>
      <c r="Z22" s="66" t="str">
        <f>IF(MSProject_Schedule!H22="","",MSProject_Schedule!H22)</f>
        <v/>
      </c>
      <c r="AA22" s="43"/>
      <c r="AB22" s="43"/>
      <c r="AC22" s="65" t="str">
        <f>IF(E22="","",IF(A22="",Import_Configuration!$B$6,""))</f>
        <v/>
      </c>
      <c r="AD22" s="66" t="str">
        <f>IF(MSProject_Schedule!I22="","",IF(A22="",MSProject_Schedule!I22,""))</f>
        <v/>
      </c>
      <c r="AE22" s="66" t="str">
        <f>IF(MSProject_Schedule!I22="","",MSProject_Schedule!I22)</f>
        <v/>
      </c>
      <c r="AF22" s="43"/>
      <c r="AG22" s="43"/>
      <c r="AH22" s="65" t="str">
        <f>IF(E22="","",IF(A22="",Import_Configuration!$B$7,""))</f>
        <v/>
      </c>
      <c r="AI22" s="65" t="str">
        <f>IF(MSProject_Schedule!G22="","",IF(A22="",SUBSTITUTE(SUBSTITUTE(SUBSTITUTE(SUBSTITUTE(MSProject_Schedule!G22,CONCATENATE(" ",Import_Configuration!$B$8,"?"),""),CONCATENATE(" ",Import_Configuration!$B$8),""),CONCATENATE(" ",Import_Configuration!$B$9,"?"),""),CONCATENATE(" ",Import_Configuration!$B$9),""),""))</f>
        <v/>
      </c>
      <c r="AJ22" s="65" t="str">
        <f>IF(MSProject_Schedule!G22="","",SUBSTITUTE(SUBSTITUTE(SUBSTITUTE(SUBSTITUTE(MSProject_Schedule!G22,CONCATENATE(" ",Import_Configuration!$B$8,"?"),""),CONCATENATE(" ",Import_Configuration!$B$8),""),CONCATENATE(" ",Import_Configuration!$B$9,"?"),""),CONCATENATE(" ",Import_Configuration!$B$9),""))</f>
        <v/>
      </c>
      <c r="AK22" s="43"/>
      <c r="AL22" s="43"/>
      <c r="AM22" s="43"/>
      <c r="AN22" s="43"/>
      <c r="AO22" s="43"/>
      <c r="AP22" s="43"/>
      <c r="AQ22" s="43"/>
      <c r="AR22" s="43"/>
      <c r="AS22" s="43"/>
      <c r="AT22" s="43"/>
      <c r="AU22" s="43"/>
      <c r="AV22" s="43"/>
      <c r="AW22" s="43"/>
      <c r="AX22" s="43"/>
      <c r="AY22" s="43"/>
      <c r="AZ22" s="43"/>
      <c r="BA22" s="43"/>
      <c r="BB22" s="43"/>
      <c r="BC22" s="43"/>
    </row>
    <row r="23" spans="1:55">
      <c r="A23" s="77" t="str">
        <f>IF(MSProject_Schedule!A23="","",MSProject_Schedule!A23)</f>
        <v/>
      </c>
      <c r="B23" s="43"/>
      <c r="C23" s="65" t="str">
        <f>IF(E23="","",Import_Configuration!$B$12)</f>
        <v/>
      </c>
      <c r="D23" s="65" t="str">
        <f>IF(E23="","",IF(A23="",IF(MSProject_Schedule!K23="",IF(Import_Configuration!$B$15="YES",Import_Configuration!$B$16,""),IF(Import_Configuration!$B$17="YES",Import_Configuration!$B$18,"")),""))</f>
        <v/>
      </c>
      <c r="E23" s="65" t="str">
        <f>IF(MSProject_Schedule!B23="","",MSProject_Schedule!B23)</f>
        <v/>
      </c>
      <c r="F23" s="43"/>
      <c r="G23" s="66" t="str">
        <f>IF(E23="","",IF(A23="",Import_Configuration!$B$10,""))</f>
        <v/>
      </c>
      <c r="H23" s="65" t="str">
        <f>IF(E23="","",IF(A23="",Import_Configuration!$B$11,""))</f>
        <v/>
      </c>
      <c r="I23" s="43"/>
      <c r="J23" s="43"/>
      <c r="K23" s="43"/>
      <c r="L23" s="43"/>
      <c r="M23" s="43"/>
      <c r="N23" s="65" t="str">
        <f>IF(E23="","",IF(MSProject_Schedule!E23=0,Import_Configuration!$B$3,IF(MSProject_Schedule!E23=1,Import_Configuration!$B$5,Import_Configuration!$B$4)))</f>
        <v/>
      </c>
      <c r="O23" s="65" t="str">
        <f>IF(Import_Configuration!$B$13="NO","",IF(E23="","",IF(MSProject_Schedule!K23="","",IF(IFERROR(SEARCH(Import_Configuration!$B$14,MSProject_Schedule!K23,1),0)&gt;0,TRIM(MID(MSProject_Schedule!K23,1,SEARCH(Import_Configuration!$B$14,MSProject_Schedule!K23,1)-1)),TRIM(MSProject_Schedule!K23)))))</f>
        <v/>
      </c>
      <c r="P23" s="43"/>
      <c r="Q23" s="66" t="str">
        <f>IF(E23="","",IF(MSProject_Schedule!E23=0,"",IF(Import_Configuration!$B$19="YES",Projeqtor_Import!Z23,Import_Configuration!$B$10)))</f>
        <v/>
      </c>
      <c r="R23" s="43"/>
      <c r="S23" s="66" t="str">
        <f>IF(E23="","",IF(MSProject_Schedule!E23=0,"",IF(MSProject_Schedule!E23=1,IF(Import_Configuration!$B$20="YES",Projeqtor_Import!AE23,Import_Configuration!$B$10),"")))</f>
        <v/>
      </c>
      <c r="T23" s="43"/>
      <c r="U23" s="44"/>
      <c r="V23" s="43"/>
      <c r="W23" s="43"/>
      <c r="X23" s="43"/>
      <c r="Y23" s="66" t="str">
        <f>IF(MSProject_Schedule!H23="","",IF(A23="",MSProject_Schedule!H23,""))</f>
        <v/>
      </c>
      <c r="Z23" s="66" t="str">
        <f>IF(MSProject_Schedule!H23="","",MSProject_Schedule!H23)</f>
        <v/>
      </c>
      <c r="AA23" s="43"/>
      <c r="AB23" s="43"/>
      <c r="AC23" s="65" t="str">
        <f>IF(E23="","",IF(A23="",Import_Configuration!$B$6,""))</f>
        <v/>
      </c>
      <c r="AD23" s="66" t="str">
        <f>IF(MSProject_Schedule!I23="","",IF(A23="",MSProject_Schedule!I23,""))</f>
        <v/>
      </c>
      <c r="AE23" s="66" t="str">
        <f>IF(MSProject_Schedule!I23="","",MSProject_Schedule!I23)</f>
        <v/>
      </c>
      <c r="AF23" s="43"/>
      <c r="AG23" s="43"/>
      <c r="AH23" s="65" t="str">
        <f>IF(E23="","",IF(A23="",Import_Configuration!$B$7,""))</f>
        <v/>
      </c>
      <c r="AI23" s="65" t="str">
        <f>IF(MSProject_Schedule!G23="","",IF(A23="",SUBSTITUTE(SUBSTITUTE(SUBSTITUTE(SUBSTITUTE(MSProject_Schedule!G23,CONCATENATE(" ",Import_Configuration!$B$8,"?"),""),CONCATENATE(" ",Import_Configuration!$B$8),""),CONCATENATE(" ",Import_Configuration!$B$9,"?"),""),CONCATENATE(" ",Import_Configuration!$B$9),""),""))</f>
        <v/>
      </c>
      <c r="AJ23" s="65" t="str">
        <f>IF(MSProject_Schedule!G23="","",SUBSTITUTE(SUBSTITUTE(SUBSTITUTE(SUBSTITUTE(MSProject_Schedule!G23,CONCATENATE(" ",Import_Configuration!$B$8,"?"),""),CONCATENATE(" ",Import_Configuration!$B$8),""),CONCATENATE(" ",Import_Configuration!$B$9,"?"),""),CONCATENATE(" ",Import_Configuration!$B$9),""))</f>
        <v/>
      </c>
      <c r="AK23" s="43"/>
      <c r="AL23" s="43"/>
      <c r="AM23" s="43"/>
      <c r="AN23" s="43"/>
      <c r="AO23" s="43"/>
      <c r="AP23" s="43"/>
      <c r="AQ23" s="43"/>
      <c r="AR23" s="43"/>
      <c r="AS23" s="43"/>
      <c r="AT23" s="43"/>
      <c r="AU23" s="43"/>
      <c r="AV23" s="43"/>
      <c r="AW23" s="43"/>
      <c r="AX23" s="43"/>
      <c r="AY23" s="43"/>
      <c r="AZ23" s="43"/>
      <c r="BA23" s="43"/>
      <c r="BB23" s="43"/>
      <c r="BC23" s="43"/>
    </row>
    <row r="24" spans="1:55">
      <c r="A24" s="77" t="str">
        <f>IF(MSProject_Schedule!A24="","",MSProject_Schedule!A24)</f>
        <v/>
      </c>
      <c r="B24" s="43"/>
      <c r="C24" s="65" t="str">
        <f>IF(E24="","",Import_Configuration!$B$12)</f>
        <v/>
      </c>
      <c r="D24" s="65" t="str">
        <f>IF(E24="","",IF(A24="",IF(MSProject_Schedule!K24="",IF(Import_Configuration!$B$15="YES",Import_Configuration!$B$16,""),IF(Import_Configuration!$B$17="YES",Import_Configuration!$B$18,"")),""))</f>
        <v/>
      </c>
      <c r="E24" s="65" t="str">
        <f>IF(MSProject_Schedule!B24="","",MSProject_Schedule!B24)</f>
        <v/>
      </c>
      <c r="F24" s="43"/>
      <c r="G24" s="66" t="str">
        <f>IF(E24="","",IF(A24="",Import_Configuration!$B$10,""))</f>
        <v/>
      </c>
      <c r="H24" s="65" t="str">
        <f>IF(E24="","",IF(A24="",Import_Configuration!$B$11,""))</f>
        <v/>
      </c>
      <c r="I24" s="43"/>
      <c r="J24" s="43"/>
      <c r="K24" s="43"/>
      <c r="L24" s="43"/>
      <c r="M24" s="43"/>
      <c r="N24" s="65" t="str">
        <f>IF(E24="","",IF(MSProject_Schedule!E24=0,Import_Configuration!$B$3,IF(MSProject_Schedule!E24=1,Import_Configuration!$B$5,Import_Configuration!$B$4)))</f>
        <v/>
      </c>
      <c r="O24" s="65" t="str">
        <f>IF(Import_Configuration!$B$13="NO","",IF(E24="","",IF(MSProject_Schedule!K24="","",IF(IFERROR(SEARCH(Import_Configuration!$B$14,MSProject_Schedule!K24,1),0)&gt;0,TRIM(MID(MSProject_Schedule!K24,1,SEARCH(Import_Configuration!$B$14,MSProject_Schedule!K24,1)-1)),TRIM(MSProject_Schedule!K24)))))</f>
        <v/>
      </c>
      <c r="P24" s="43"/>
      <c r="Q24" s="66" t="str">
        <f>IF(E24="","",IF(MSProject_Schedule!E24=0,"",IF(Import_Configuration!$B$19="YES",Projeqtor_Import!Z24,Import_Configuration!$B$10)))</f>
        <v/>
      </c>
      <c r="R24" s="43"/>
      <c r="S24" s="66" t="str">
        <f>IF(E24="","",IF(MSProject_Schedule!E24=0,"",IF(MSProject_Schedule!E24=1,IF(Import_Configuration!$B$20="YES",Projeqtor_Import!AE24,Import_Configuration!$B$10),"")))</f>
        <v/>
      </c>
      <c r="T24" s="43"/>
      <c r="U24" s="44"/>
      <c r="V24" s="43"/>
      <c r="W24" s="43"/>
      <c r="X24" s="43"/>
      <c r="Y24" s="66" t="str">
        <f>IF(MSProject_Schedule!H24="","",IF(A24="",MSProject_Schedule!H24,""))</f>
        <v/>
      </c>
      <c r="Z24" s="66" t="str">
        <f>IF(MSProject_Schedule!H24="","",MSProject_Schedule!H24)</f>
        <v/>
      </c>
      <c r="AA24" s="43"/>
      <c r="AB24" s="43"/>
      <c r="AC24" s="65" t="str">
        <f>IF(E24="","",IF(A24="",Import_Configuration!$B$6,""))</f>
        <v/>
      </c>
      <c r="AD24" s="66" t="str">
        <f>IF(MSProject_Schedule!I24="","",IF(A24="",MSProject_Schedule!I24,""))</f>
        <v/>
      </c>
      <c r="AE24" s="66" t="str">
        <f>IF(MSProject_Schedule!I24="","",MSProject_Schedule!I24)</f>
        <v/>
      </c>
      <c r="AF24" s="43"/>
      <c r="AG24" s="43"/>
      <c r="AH24" s="65" t="str">
        <f>IF(E24="","",IF(A24="",Import_Configuration!$B$7,""))</f>
        <v/>
      </c>
      <c r="AI24" s="65" t="str">
        <f>IF(MSProject_Schedule!G24="","",IF(A24="",SUBSTITUTE(SUBSTITUTE(SUBSTITUTE(SUBSTITUTE(MSProject_Schedule!G24,CONCATENATE(" ",Import_Configuration!$B$8,"?"),""),CONCATENATE(" ",Import_Configuration!$B$8),""),CONCATENATE(" ",Import_Configuration!$B$9,"?"),""),CONCATENATE(" ",Import_Configuration!$B$9),""),""))</f>
        <v/>
      </c>
      <c r="AJ24" s="65" t="str">
        <f>IF(MSProject_Schedule!G24="","",SUBSTITUTE(SUBSTITUTE(SUBSTITUTE(SUBSTITUTE(MSProject_Schedule!G24,CONCATENATE(" ",Import_Configuration!$B$8,"?"),""),CONCATENATE(" ",Import_Configuration!$B$8),""),CONCATENATE(" ",Import_Configuration!$B$9,"?"),""),CONCATENATE(" ",Import_Configuration!$B$9),""))</f>
        <v/>
      </c>
      <c r="AK24" s="43"/>
      <c r="AL24" s="43"/>
      <c r="AM24" s="43"/>
      <c r="AN24" s="43"/>
      <c r="AO24" s="43"/>
      <c r="AP24" s="43"/>
      <c r="AQ24" s="43"/>
      <c r="AR24" s="43"/>
      <c r="AS24" s="43"/>
      <c r="AT24" s="43"/>
      <c r="AU24" s="43"/>
      <c r="AV24" s="43"/>
      <c r="AW24" s="43"/>
      <c r="AX24" s="43"/>
      <c r="AY24" s="43"/>
      <c r="AZ24" s="43"/>
      <c r="BA24" s="43"/>
      <c r="BB24" s="43"/>
      <c r="BC24" s="43"/>
    </row>
    <row r="25" spans="1:55">
      <c r="A25" s="77" t="str">
        <f>IF(MSProject_Schedule!A25="","",MSProject_Schedule!A25)</f>
        <v/>
      </c>
      <c r="B25" s="43"/>
      <c r="C25" s="65" t="str">
        <f>IF(E25="","",Import_Configuration!$B$12)</f>
        <v/>
      </c>
      <c r="D25" s="65" t="str">
        <f>IF(E25="","",IF(A25="",IF(MSProject_Schedule!K25="",IF(Import_Configuration!$B$15="YES",Import_Configuration!$B$16,""),IF(Import_Configuration!$B$17="YES",Import_Configuration!$B$18,"")),""))</f>
        <v/>
      </c>
      <c r="E25" s="65" t="str">
        <f>IF(MSProject_Schedule!B25="","",MSProject_Schedule!B25)</f>
        <v/>
      </c>
      <c r="F25" s="43"/>
      <c r="G25" s="66" t="str">
        <f>IF(E25="","",IF(A25="",Import_Configuration!$B$10,""))</f>
        <v/>
      </c>
      <c r="H25" s="65" t="str">
        <f>IF(E25="","",IF(A25="",Import_Configuration!$B$11,""))</f>
        <v/>
      </c>
      <c r="I25" s="43"/>
      <c r="J25" s="43"/>
      <c r="K25" s="43"/>
      <c r="L25" s="43"/>
      <c r="M25" s="43"/>
      <c r="N25" s="65" t="str">
        <f>IF(E25="","",IF(MSProject_Schedule!E25=0,Import_Configuration!$B$3,IF(MSProject_Schedule!E25=1,Import_Configuration!$B$5,Import_Configuration!$B$4)))</f>
        <v/>
      </c>
      <c r="O25" s="65" t="str">
        <f>IF(Import_Configuration!$B$13="NO","",IF(E25="","",IF(MSProject_Schedule!K25="","",IF(IFERROR(SEARCH(Import_Configuration!$B$14,MSProject_Schedule!K25,1),0)&gt;0,TRIM(MID(MSProject_Schedule!K25,1,SEARCH(Import_Configuration!$B$14,MSProject_Schedule!K25,1)-1)),TRIM(MSProject_Schedule!K25)))))</f>
        <v/>
      </c>
      <c r="P25" s="43"/>
      <c r="Q25" s="66" t="str">
        <f>IF(E25="","",IF(MSProject_Schedule!E25=0,"",IF(Import_Configuration!$B$19="YES",Projeqtor_Import!Z25,Import_Configuration!$B$10)))</f>
        <v/>
      </c>
      <c r="R25" s="43"/>
      <c r="S25" s="66" t="str">
        <f>IF(E25="","",IF(MSProject_Schedule!E25=0,"",IF(MSProject_Schedule!E25=1,IF(Import_Configuration!$B$20="YES",Projeqtor_Import!AE25,Import_Configuration!$B$10),"")))</f>
        <v/>
      </c>
      <c r="T25" s="43"/>
      <c r="U25" s="44"/>
      <c r="V25" s="43"/>
      <c r="W25" s="43"/>
      <c r="X25" s="43"/>
      <c r="Y25" s="66" t="str">
        <f>IF(MSProject_Schedule!H25="","",IF(A25="",MSProject_Schedule!H25,""))</f>
        <v/>
      </c>
      <c r="Z25" s="66" t="str">
        <f>IF(MSProject_Schedule!H25="","",MSProject_Schedule!H25)</f>
        <v/>
      </c>
      <c r="AA25" s="43"/>
      <c r="AB25" s="43"/>
      <c r="AC25" s="65" t="str">
        <f>IF(E25="","",IF(A25="",Import_Configuration!$B$6,""))</f>
        <v/>
      </c>
      <c r="AD25" s="66" t="str">
        <f>IF(MSProject_Schedule!I25="","",IF(A25="",MSProject_Schedule!I25,""))</f>
        <v/>
      </c>
      <c r="AE25" s="66" t="str">
        <f>IF(MSProject_Schedule!I25="","",MSProject_Schedule!I25)</f>
        <v/>
      </c>
      <c r="AF25" s="43"/>
      <c r="AG25" s="43"/>
      <c r="AH25" s="65" t="str">
        <f>IF(E25="","",IF(A25="",Import_Configuration!$B$7,""))</f>
        <v/>
      </c>
      <c r="AI25" s="65" t="str">
        <f>IF(MSProject_Schedule!G25="","",IF(A25="",SUBSTITUTE(SUBSTITUTE(SUBSTITUTE(SUBSTITUTE(MSProject_Schedule!G25,CONCATENATE(" ",Import_Configuration!$B$8,"?"),""),CONCATENATE(" ",Import_Configuration!$B$8),""),CONCATENATE(" ",Import_Configuration!$B$9,"?"),""),CONCATENATE(" ",Import_Configuration!$B$9),""),""))</f>
        <v/>
      </c>
      <c r="AJ25" s="65" t="str">
        <f>IF(MSProject_Schedule!G25="","",SUBSTITUTE(SUBSTITUTE(SUBSTITUTE(SUBSTITUTE(MSProject_Schedule!G25,CONCATENATE(" ",Import_Configuration!$B$8,"?"),""),CONCATENATE(" ",Import_Configuration!$B$8),""),CONCATENATE(" ",Import_Configuration!$B$9,"?"),""),CONCATENATE(" ",Import_Configuration!$B$9),""))</f>
        <v/>
      </c>
      <c r="AK25" s="43"/>
      <c r="AL25" s="43"/>
      <c r="AM25" s="43"/>
      <c r="AN25" s="43"/>
      <c r="AO25" s="43"/>
      <c r="AP25" s="43"/>
      <c r="AQ25" s="43"/>
      <c r="AR25" s="43"/>
      <c r="AS25" s="43"/>
      <c r="AT25" s="43"/>
      <c r="AU25" s="43"/>
      <c r="AV25" s="43"/>
      <c r="AW25" s="43"/>
      <c r="AX25" s="43"/>
      <c r="AY25" s="43"/>
      <c r="AZ25" s="43"/>
      <c r="BA25" s="43"/>
      <c r="BB25" s="43"/>
      <c r="BC25" s="43"/>
    </row>
    <row r="26" spans="1:55">
      <c r="A26" s="77" t="str">
        <f>IF(MSProject_Schedule!A26="","",MSProject_Schedule!A26)</f>
        <v/>
      </c>
      <c r="B26" s="43"/>
      <c r="C26" s="65" t="str">
        <f>IF(E26="","",Import_Configuration!$B$12)</f>
        <v/>
      </c>
      <c r="D26" s="65" t="str">
        <f>IF(E26="","",IF(A26="",IF(MSProject_Schedule!K26="",IF(Import_Configuration!$B$15="YES",Import_Configuration!$B$16,""),IF(Import_Configuration!$B$17="YES",Import_Configuration!$B$18,"")),""))</f>
        <v/>
      </c>
      <c r="E26" s="65" t="str">
        <f>IF(MSProject_Schedule!B26="","",MSProject_Schedule!B26)</f>
        <v/>
      </c>
      <c r="F26" s="43"/>
      <c r="G26" s="66" t="str">
        <f>IF(E26="","",IF(A26="",Import_Configuration!$B$10,""))</f>
        <v/>
      </c>
      <c r="H26" s="65" t="str">
        <f>IF(E26="","",IF(A26="",Import_Configuration!$B$11,""))</f>
        <v/>
      </c>
      <c r="I26" s="43"/>
      <c r="J26" s="43"/>
      <c r="K26" s="43"/>
      <c r="L26" s="43"/>
      <c r="M26" s="43"/>
      <c r="N26" s="65" t="str">
        <f>IF(E26="","",IF(MSProject_Schedule!E26=0,Import_Configuration!$B$3,IF(MSProject_Schedule!E26=1,Import_Configuration!$B$5,Import_Configuration!$B$4)))</f>
        <v/>
      </c>
      <c r="O26" s="65" t="str">
        <f>IF(Import_Configuration!$B$13="NO","",IF(E26="","",IF(MSProject_Schedule!K26="","",IF(IFERROR(SEARCH(Import_Configuration!$B$14,MSProject_Schedule!K26,1),0)&gt;0,TRIM(MID(MSProject_Schedule!K26,1,SEARCH(Import_Configuration!$B$14,MSProject_Schedule!K26,1)-1)),TRIM(MSProject_Schedule!K26)))))</f>
        <v/>
      </c>
      <c r="P26" s="43"/>
      <c r="Q26" s="66" t="str">
        <f>IF(E26="","",IF(MSProject_Schedule!E26=0,"",IF(Import_Configuration!$B$19="YES",Projeqtor_Import!Z26,Import_Configuration!$B$10)))</f>
        <v/>
      </c>
      <c r="R26" s="43"/>
      <c r="S26" s="66" t="str">
        <f>IF(E26="","",IF(MSProject_Schedule!E26=0,"",IF(MSProject_Schedule!E26=1,IF(Import_Configuration!$B$20="YES",Projeqtor_Import!AE26,Import_Configuration!$B$10),"")))</f>
        <v/>
      </c>
      <c r="T26" s="43"/>
      <c r="U26" s="44"/>
      <c r="V26" s="43"/>
      <c r="W26" s="43"/>
      <c r="X26" s="43"/>
      <c r="Y26" s="66" t="str">
        <f>IF(MSProject_Schedule!H26="","",IF(A26="",MSProject_Schedule!H26,""))</f>
        <v/>
      </c>
      <c r="Z26" s="66" t="str">
        <f>IF(MSProject_Schedule!H26="","",MSProject_Schedule!H26)</f>
        <v/>
      </c>
      <c r="AA26" s="43"/>
      <c r="AB26" s="43"/>
      <c r="AC26" s="65" t="str">
        <f>IF(E26="","",IF(A26="",Import_Configuration!$B$6,""))</f>
        <v/>
      </c>
      <c r="AD26" s="66" t="str">
        <f>IF(MSProject_Schedule!I26="","",IF(A26="",MSProject_Schedule!I26,""))</f>
        <v/>
      </c>
      <c r="AE26" s="66" t="str">
        <f>IF(MSProject_Schedule!I26="","",MSProject_Schedule!I26)</f>
        <v/>
      </c>
      <c r="AF26" s="43"/>
      <c r="AG26" s="43"/>
      <c r="AH26" s="65" t="str">
        <f>IF(E26="","",IF(A26="",Import_Configuration!$B$7,""))</f>
        <v/>
      </c>
      <c r="AI26" s="65" t="str">
        <f>IF(MSProject_Schedule!G26="","",IF(A26="",SUBSTITUTE(SUBSTITUTE(SUBSTITUTE(SUBSTITUTE(MSProject_Schedule!G26,CONCATENATE(" ",Import_Configuration!$B$8,"?"),""),CONCATENATE(" ",Import_Configuration!$B$8),""),CONCATENATE(" ",Import_Configuration!$B$9,"?"),""),CONCATENATE(" ",Import_Configuration!$B$9),""),""))</f>
        <v/>
      </c>
      <c r="AJ26" s="65" t="str">
        <f>IF(MSProject_Schedule!G26="","",SUBSTITUTE(SUBSTITUTE(SUBSTITUTE(SUBSTITUTE(MSProject_Schedule!G26,CONCATENATE(" ",Import_Configuration!$B$8,"?"),""),CONCATENATE(" ",Import_Configuration!$B$8),""),CONCATENATE(" ",Import_Configuration!$B$9,"?"),""),CONCATENATE(" ",Import_Configuration!$B$9),""))</f>
        <v/>
      </c>
      <c r="AK26" s="43"/>
      <c r="AL26" s="43"/>
      <c r="AM26" s="43"/>
      <c r="AN26" s="43"/>
      <c r="AO26" s="43"/>
      <c r="AP26" s="43"/>
      <c r="AQ26" s="43"/>
      <c r="AR26" s="43"/>
      <c r="AS26" s="43"/>
      <c r="AT26" s="43"/>
      <c r="AU26" s="43"/>
      <c r="AV26" s="43"/>
      <c r="AW26" s="43"/>
      <c r="AX26" s="43"/>
      <c r="AY26" s="43"/>
      <c r="AZ26" s="43"/>
      <c r="BA26" s="43"/>
      <c r="BB26" s="43"/>
      <c r="BC26" s="43"/>
    </row>
    <row r="27" spans="1:55">
      <c r="A27" s="77" t="str">
        <f>IF(MSProject_Schedule!A27="","",MSProject_Schedule!A27)</f>
        <v/>
      </c>
      <c r="B27" s="43"/>
      <c r="C27" s="65" t="str">
        <f>IF(E27="","",Import_Configuration!$B$12)</f>
        <v/>
      </c>
      <c r="D27" s="65" t="str">
        <f>IF(E27="","",IF(A27="",IF(MSProject_Schedule!K27="",IF(Import_Configuration!$B$15="YES",Import_Configuration!$B$16,""),IF(Import_Configuration!$B$17="YES",Import_Configuration!$B$18,"")),""))</f>
        <v/>
      </c>
      <c r="E27" s="65" t="str">
        <f>IF(MSProject_Schedule!B27="","",MSProject_Schedule!B27)</f>
        <v/>
      </c>
      <c r="F27" s="43"/>
      <c r="G27" s="66" t="str">
        <f>IF(E27="","",IF(A27="",Import_Configuration!$B$10,""))</f>
        <v/>
      </c>
      <c r="H27" s="65" t="str">
        <f>IF(E27="","",IF(A27="",Import_Configuration!$B$11,""))</f>
        <v/>
      </c>
      <c r="I27" s="43"/>
      <c r="J27" s="43"/>
      <c r="K27" s="43"/>
      <c r="L27" s="43"/>
      <c r="M27" s="43"/>
      <c r="N27" s="65" t="str">
        <f>IF(E27="","",IF(MSProject_Schedule!E27=0,Import_Configuration!$B$3,IF(MSProject_Schedule!E27=1,Import_Configuration!$B$5,Import_Configuration!$B$4)))</f>
        <v/>
      </c>
      <c r="O27" s="65" t="str">
        <f>IF(Import_Configuration!$B$13="NO","",IF(E27="","",IF(MSProject_Schedule!K27="","",IF(IFERROR(SEARCH(Import_Configuration!$B$14,MSProject_Schedule!K27,1),0)&gt;0,TRIM(MID(MSProject_Schedule!K27,1,SEARCH(Import_Configuration!$B$14,MSProject_Schedule!K27,1)-1)),TRIM(MSProject_Schedule!K27)))))</f>
        <v/>
      </c>
      <c r="P27" s="43"/>
      <c r="Q27" s="66" t="str">
        <f>IF(E27="","",IF(MSProject_Schedule!E27=0,"",IF(Import_Configuration!$B$19="YES",Projeqtor_Import!Z27,Import_Configuration!$B$10)))</f>
        <v/>
      </c>
      <c r="R27" s="43"/>
      <c r="S27" s="66" t="str">
        <f>IF(E27="","",IF(MSProject_Schedule!E27=0,"",IF(MSProject_Schedule!E27=1,IF(Import_Configuration!$B$20="YES",Projeqtor_Import!AE27,Import_Configuration!$B$10),"")))</f>
        <v/>
      </c>
      <c r="T27" s="43"/>
      <c r="U27" s="44"/>
      <c r="V27" s="43"/>
      <c r="W27" s="43"/>
      <c r="X27" s="43"/>
      <c r="Y27" s="66" t="str">
        <f>IF(MSProject_Schedule!H27="","",IF(A27="",MSProject_Schedule!H27,""))</f>
        <v/>
      </c>
      <c r="Z27" s="66" t="str">
        <f>IF(MSProject_Schedule!H27="","",MSProject_Schedule!H27)</f>
        <v/>
      </c>
      <c r="AA27" s="43"/>
      <c r="AB27" s="43"/>
      <c r="AC27" s="65" t="str">
        <f>IF(E27="","",IF(A27="",Import_Configuration!$B$6,""))</f>
        <v/>
      </c>
      <c r="AD27" s="66" t="str">
        <f>IF(MSProject_Schedule!I27="","",IF(A27="",MSProject_Schedule!I27,""))</f>
        <v/>
      </c>
      <c r="AE27" s="66" t="str">
        <f>IF(MSProject_Schedule!I27="","",MSProject_Schedule!I27)</f>
        <v/>
      </c>
      <c r="AF27" s="43"/>
      <c r="AG27" s="43"/>
      <c r="AH27" s="65" t="str">
        <f>IF(E27="","",IF(A27="",Import_Configuration!$B$7,""))</f>
        <v/>
      </c>
      <c r="AI27" s="65" t="str">
        <f>IF(MSProject_Schedule!G27="","",IF(A27="",SUBSTITUTE(SUBSTITUTE(SUBSTITUTE(SUBSTITUTE(MSProject_Schedule!G27,CONCATENATE(" ",Import_Configuration!$B$8,"?"),""),CONCATENATE(" ",Import_Configuration!$B$8),""),CONCATENATE(" ",Import_Configuration!$B$9,"?"),""),CONCATENATE(" ",Import_Configuration!$B$9),""),""))</f>
        <v/>
      </c>
      <c r="AJ27" s="65" t="str">
        <f>IF(MSProject_Schedule!G27="","",SUBSTITUTE(SUBSTITUTE(SUBSTITUTE(SUBSTITUTE(MSProject_Schedule!G27,CONCATENATE(" ",Import_Configuration!$B$8,"?"),""),CONCATENATE(" ",Import_Configuration!$B$8),""),CONCATENATE(" ",Import_Configuration!$B$9,"?"),""),CONCATENATE(" ",Import_Configuration!$B$9),""))</f>
        <v/>
      </c>
      <c r="AK27" s="43"/>
      <c r="AL27" s="43"/>
      <c r="AM27" s="43"/>
      <c r="AN27" s="43"/>
      <c r="AO27" s="43"/>
      <c r="AP27" s="43"/>
      <c r="AQ27" s="43"/>
      <c r="AR27" s="43"/>
      <c r="AS27" s="43"/>
      <c r="AT27" s="43"/>
      <c r="AU27" s="43"/>
      <c r="AV27" s="43"/>
      <c r="AW27" s="43"/>
      <c r="AX27" s="43"/>
      <c r="AY27" s="43"/>
      <c r="AZ27" s="43"/>
      <c r="BA27" s="43"/>
      <c r="BB27" s="43"/>
      <c r="BC27" s="43"/>
    </row>
    <row r="28" spans="1:55">
      <c r="A28" s="77" t="str">
        <f>IF(MSProject_Schedule!A28="","",MSProject_Schedule!A28)</f>
        <v/>
      </c>
      <c r="B28" s="43"/>
      <c r="C28" s="65" t="str">
        <f>IF(E28="","",Import_Configuration!$B$12)</f>
        <v/>
      </c>
      <c r="D28" s="65" t="str">
        <f>IF(E28="","",IF(A28="",IF(MSProject_Schedule!K28="",IF(Import_Configuration!$B$15="YES",Import_Configuration!$B$16,""),IF(Import_Configuration!$B$17="YES",Import_Configuration!$B$18,"")),""))</f>
        <v/>
      </c>
      <c r="E28" s="65" t="str">
        <f>IF(MSProject_Schedule!B28="","",MSProject_Schedule!B28)</f>
        <v/>
      </c>
      <c r="F28" s="43"/>
      <c r="G28" s="66" t="str">
        <f>IF(E28="","",IF(A28="",Import_Configuration!$B$10,""))</f>
        <v/>
      </c>
      <c r="H28" s="65" t="str">
        <f>IF(E28="","",IF(A28="",Import_Configuration!$B$11,""))</f>
        <v/>
      </c>
      <c r="I28" s="43"/>
      <c r="J28" s="43"/>
      <c r="K28" s="43"/>
      <c r="L28" s="43"/>
      <c r="M28" s="43"/>
      <c r="N28" s="65" t="str">
        <f>IF(E28="","",IF(MSProject_Schedule!E28=0,Import_Configuration!$B$3,IF(MSProject_Schedule!E28=1,Import_Configuration!$B$5,Import_Configuration!$B$4)))</f>
        <v/>
      </c>
      <c r="O28" s="65" t="str">
        <f>IF(Import_Configuration!$B$13="NO","",IF(E28="","",IF(MSProject_Schedule!K28="","",IF(IFERROR(SEARCH(Import_Configuration!$B$14,MSProject_Schedule!K28,1),0)&gt;0,TRIM(MID(MSProject_Schedule!K28,1,SEARCH(Import_Configuration!$B$14,MSProject_Schedule!K28,1)-1)),TRIM(MSProject_Schedule!K28)))))</f>
        <v/>
      </c>
      <c r="P28" s="43"/>
      <c r="Q28" s="66" t="str">
        <f>IF(E28="","",IF(MSProject_Schedule!E28=0,"",IF(Import_Configuration!$B$19="YES",Projeqtor_Import!Z28,Import_Configuration!$B$10)))</f>
        <v/>
      </c>
      <c r="R28" s="43"/>
      <c r="S28" s="66" t="str">
        <f>IF(E28="","",IF(MSProject_Schedule!E28=0,"",IF(MSProject_Schedule!E28=1,IF(Import_Configuration!$B$20="YES",Projeqtor_Import!AE28,Import_Configuration!$B$10),"")))</f>
        <v/>
      </c>
      <c r="T28" s="43"/>
      <c r="U28" s="44"/>
      <c r="V28" s="43"/>
      <c r="W28" s="43"/>
      <c r="X28" s="43"/>
      <c r="Y28" s="66" t="str">
        <f>IF(MSProject_Schedule!H28="","",IF(A28="",MSProject_Schedule!H28,""))</f>
        <v/>
      </c>
      <c r="Z28" s="66" t="str">
        <f>IF(MSProject_Schedule!H28="","",MSProject_Schedule!H28)</f>
        <v/>
      </c>
      <c r="AA28" s="43"/>
      <c r="AB28" s="43"/>
      <c r="AC28" s="65" t="str">
        <f>IF(E28="","",IF(A28="",Import_Configuration!$B$6,""))</f>
        <v/>
      </c>
      <c r="AD28" s="66" t="str">
        <f>IF(MSProject_Schedule!I28="","",IF(A28="",MSProject_Schedule!I28,""))</f>
        <v/>
      </c>
      <c r="AE28" s="66" t="str">
        <f>IF(MSProject_Schedule!I28="","",MSProject_Schedule!I28)</f>
        <v/>
      </c>
      <c r="AF28" s="43"/>
      <c r="AG28" s="43"/>
      <c r="AH28" s="65" t="str">
        <f>IF(E28="","",IF(A28="",Import_Configuration!$B$7,""))</f>
        <v/>
      </c>
      <c r="AI28" s="65" t="str">
        <f>IF(MSProject_Schedule!G28="","",IF(A28="",SUBSTITUTE(SUBSTITUTE(SUBSTITUTE(SUBSTITUTE(MSProject_Schedule!G28,CONCATENATE(" ",Import_Configuration!$B$8,"?"),""),CONCATENATE(" ",Import_Configuration!$B$8),""),CONCATENATE(" ",Import_Configuration!$B$9,"?"),""),CONCATENATE(" ",Import_Configuration!$B$9),""),""))</f>
        <v/>
      </c>
      <c r="AJ28" s="65" t="str">
        <f>IF(MSProject_Schedule!G28="","",SUBSTITUTE(SUBSTITUTE(SUBSTITUTE(SUBSTITUTE(MSProject_Schedule!G28,CONCATENATE(" ",Import_Configuration!$B$8,"?"),""),CONCATENATE(" ",Import_Configuration!$B$8),""),CONCATENATE(" ",Import_Configuration!$B$9,"?"),""),CONCATENATE(" ",Import_Configuration!$B$9),""))</f>
        <v/>
      </c>
      <c r="AK28" s="43"/>
      <c r="AL28" s="43"/>
      <c r="AM28" s="43"/>
      <c r="AN28" s="43"/>
      <c r="AO28" s="43"/>
      <c r="AP28" s="43"/>
      <c r="AQ28" s="43"/>
      <c r="AR28" s="43"/>
      <c r="AS28" s="43"/>
      <c r="AT28" s="43"/>
      <c r="AU28" s="43"/>
      <c r="AV28" s="43"/>
      <c r="AW28" s="43"/>
      <c r="AX28" s="43"/>
      <c r="AY28" s="43"/>
      <c r="AZ28" s="43"/>
      <c r="BA28" s="43"/>
      <c r="BB28" s="43"/>
      <c r="BC28" s="43"/>
    </row>
    <row r="29" spans="1:55">
      <c r="A29" s="77" t="str">
        <f>IF(MSProject_Schedule!A29="","",MSProject_Schedule!A29)</f>
        <v/>
      </c>
      <c r="B29" s="43"/>
      <c r="C29" s="65" t="str">
        <f>IF(E29="","",Import_Configuration!$B$12)</f>
        <v/>
      </c>
      <c r="D29" s="65" t="str">
        <f>IF(E29="","",IF(A29="",IF(MSProject_Schedule!K29="",IF(Import_Configuration!$B$15="YES",Import_Configuration!$B$16,""),IF(Import_Configuration!$B$17="YES",Import_Configuration!$B$18,"")),""))</f>
        <v/>
      </c>
      <c r="E29" s="65" t="str">
        <f>IF(MSProject_Schedule!B29="","",MSProject_Schedule!B29)</f>
        <v/>
      </c>
      <c r="F29" s="43"/>
      <c r="G29" s="66" t="str">
        <f>IF(E29="","",IF(A29="",Import_Configuration!$B$10,""))</f>
        <v/>
      </c>
      <c r="H29" s="65" t="str">
        <f>IF(E29="","",IF(A29="",Import_Configuration!$B$11,""))</f>
        <v/>
      </c>
      <c r="I29" s="43"/>
      <c r="J29" s="43"/>
      <c r="K29" s="43"/>
      <c r="L29" s="43"/>
      <c r="M29" s="43"/>
      <c r="N29" s="65" t="str">
        <f>IF(E29="","",IF(MSProject_Schedule!E29=0,Import_Configuration!$B$3,IF(MSProject_Schedule!E29=1,Import_Configuration!$B$5,Import_Configuration!$B$4)))</f>
        <v/>
      </c>
      <c r="O29" s="65" t="str">
        <f>IF(Import_Configuration!$B$13="NO","",IF(E29="","",IF(MSProject_Schedule!K29="","",IF(IFERROR(SEARCH(Import_Configuration!$B$14,MSProject_Schedule!K29,1),0)&gt;0,TRIM(MID(MSProject_Schedule!K29,1,SEARCH(Import_Configuration!$B$14,MSProject_Schedule!K29,1)-1)),TRIM(MSProject_Schedule!K29)))))</f>
        <v/>
      </c>
      <c r="P29" s="43"/>
      <c r="Q29" s="66" t="str">
        <f>IF(E29="","",IF(MSProject_Schedule!E29=0,"",IF(Import_Configuration!$B$19="YES",Projeqtor_Import!Z29,Import_Configuration!$B$10)))</f>
        <v/>
      </c>
      <c r="R29" s="43"/>
      <c r="S29" s="66" t="str">
        <f>IF(E29="","",IF(MSProject_Schedule!E29=0,"",IF(MSProject_Schedule!E29=1,IF(Import_Configuration!$B$20="YES",Projeqtor_Import!AE29,Import_Configuration!$B$10),"")))</f>
        <v/>
      </c>
      <c r="T29" s="43"/>
      <c r="U29" s="44"/>
      <c r="V29" s="43"/>
      <c r="W29" s="43"/>
      <c r="X29" s="43"/>
      <c r="Y29" s="66" t="str">
        <f>IF(MSProject_Schedule!H29="","",IF(A29="",MSProject_Schedule!H29,""))</f>
        <v/>
      </c>
      <c r="Z29" s="66" t="str">
        <f>IF(MSProject_Schedule!H29="","",MSProject_Schedule!H29)</f>
        <v/>
      </c>
      <c r="AA29" s="43"/>
      <c r="AB29" s="43"/>
      <c r="AC29" s="65" t="str">
        <f>IF(E29="","",IF(A29="",Import_Configuration!$B$6,""))</f>
        <v/>
      </c>
      <c r="AD29" s="66" t="str">
        <f>IF(MSProject_Schedule!I29="","",IF(A29="",MSProject_Schedule!I29,""))</f>
        <v/>
      </c>
      <c r="AE29" s="66" t="str">
        <f>IF(MSProject_Schedule!I29="","",MSProject_Schedule!I29)</f>
        <v/>
      </c>
      <c r="AF29" s="43"/>
      <c r="AG29" s="43"/>
      <c r="AH29" s="65" t="str">
        <f>IF(E29="","",IF(A29="",Import_Configuration!$B$7,""))</f>
        <v/>
      </c>
      <c r="AI29" s="65" t="str">
        <f>IF(MSProject_Schedule!G29="","",IF(A29="",SUBSTITUTE(SUBSTITUTE(SUBSTITUTE(SUBSTITUTE(MSProject_Schedule!G29,CONCATENATE(" ",Import_Configuration!$B$8,"?"),""),CONCATENATE(" ",Import_Configuration!$B$8),""),CONCATENATE(" ",Import_Configuration!$B$9,"?"),""),CONCATENATE(" ",Import_Configuration!$B$9),""),""))</f>
        <v/>
      </c>
      <c r="AJ29" s="65" t="str">
        <f>IF(MSProject_Schedule!G29="","",SUBSTITUTE(SUBSTITUTE(SUBSTITUTE(SUBSTITUTE(MSProject_Schedule!G29,CONCATENATE(" ",Import_Configuration!$B$8,"?"),""),CONCATENATE(" ",Import_Configuration!$B$8),""),CONCATENATE(" ",Import_Configuration!$B$9,"?"),""),CONCATENATE(" ",Import_Configuration!$B$9),""))</f>
        <v/>
      </c>
      <c r="AK29" s="43"/>
      <c r="AL29" s="43"/>
      <c r="AM29" s="43"/>
      <c r="AN29" s="43"/>
      <c r="AO29" s="43"/>
      <c r="AP29" s="43"/>
      <c r="AQ29" s="43"/>
      <c r="AR29" s="43"/>
      <c r="AS29" s="43"/>
      <c r="AT29" s="43"/>
      <c r="AU29" s="43"/>
      <c r="AV29" s="43"/>
      <c r="AW29" s="43"/>
      <c r="AX29" s="43"/>
      <c r="AY29" s="43"/>
      <c r="AZ29" s="43"/>
      <c r="BA29" s="43"/>
      <c r="BB29" s="43"/>
      <c r="BC29" s="43"/>
    </row>
    <row r="30" spans="1:55">
      <c r="A30" s="77" t="str">
        <f>IF(MSProject_Schedule!A30="","",MSProject_Schedule!A30)</f>
        <v/>
      </c>
      <c r="B30" s="43"/>
      <c r="C30" s="65" t="str">
        <f>IF(E30="","",Import_Configuration!$B$12)</f>
        <v/>
      </c>
      <c r="D30" s="65" t="str">
        <f>IF(E30="","",IF(A30="",IF(MSProject_Schedule!K30="",IF(Import_Configuration!$B$15="YES",Import_Configuration!$B$16,""),IF(Import_Configuration!$B$17="YES",Import_Configuration!$B$18,"")),""))</f>
        <v/>
      </c>
      <c r="E30" s="65" t="str">
        <f>IF(MSProject_Schedule!B30="","",MSProject_Schedule!B30)</f>
        <v/>
      </c>
      <c r="F30" s="43"/>
      <c r="G30" s="66" t="str">
        <f>IF(E30="","",IF(A30="",Import_Configuration!$B$10,""))</f>
        <v/>
      </c>
      <c r="H30" s="65" t="str">
        <f>IF(E30="","",IF(A30="",Import_Configuration!$B$11,""))</f>
        <v/>
      </c>
      <c r="I30" s="43"/>
      <c r="J30" s="43"/>
      <c r="K30" s="43"/>
      <c r="L30" s="43"/>
      <c r="M30" s="43"/>
      <c r="N30" s="65" t="str">
        <f>IF(E30="","",IF(MSProject_Schedule!E30=0,Import_Configuration!$B$3,IF(MSProject_Schedule!E30=1,Import_Configuration!$B$5,Import_Configuration!$B$4)))</f>
        <v/>
      </c>
      <c r="O30" s="65" t="str">
        <f>IF(Import_Configuration!$B$13="NO","",IF(E30="","",IF(MSProject_Schedule!K30="","",IF(IFERROR(SEARCH(Import_Configuration!$B$14,MSProject_Schedule!K30,1),0)&gt;0,TRIM(MID(MSProject_Schedule!K30,1,SEARCH(Import_Configuration!$B$14,MSProject_Schedule!K30,1)-1)),TRIM(MSProject_Schedule!K30)))))</f>
        <v/>
      </c>
      <c r="P30" s="43"/>
      <c r="Q30" s="66" t="str">
        <f>IF(E30="","",IF(MSProject_Schedule!E30=0,"",IF(Import_Configuration!$B$19="YES",Projeqtor_Import!Z30,Import_Configuration!$B$10)))</f>
        <v/>
      </c>
      <c r="R30" s="43"/>
      <c r="S30" s="66" t="str">
        <f>IF(E30="","",IF(MSProject_Schedule!E30=0,"",IF(MSProject_Schedule!E30=1,IF(Import_Configuration!$B$20="YES",Projeqtor_Import!AE30,Import_Configuration!$B$10),"")))</f>
        <v/>
      </c>
      <c r="T30" s="43"/>
      <c r="U30" s="44"/>
      <c r="V30" s="43"/>
      <c r="W30" s="43"/>
      <c r="X30" s="43"/>
      <c r="Y30" s="66" t="str">
        <f>IF(MSProject_Schedule!H30="","",IF(A30="",MSProject_Schedule!H30,""))</f>
        <v/>
      </c>
      <c r="Z30" s="66" t="str">
        <f>IF(MSProject_Schedule!H30="","",MSProject_Schedule!H30)</f>
        <v/>
      </c>
      <c r="AA30" s="43"/>
      <c r="AB30" s="43"/>
      <c r="AC30" s="65" t="str">
        <f>IF(E30="","",IF(A30="",Import_Configuration!$B$6,""))</f>
        <v/>
      </c>
      <c r="AD30" s="66" t="str">
        <f>IF(MSProject_Schedule!I30="","",IF(A30="",MSProject_Schedule!I30,""))</f>
        <v/>
      </c>
      <c r="AE30" s="66" t="str">
        <f>IF(MSProject_Schedule!I30="","",MSProject_Schedule!I30)</f>
        <v/>
      </c>
      <c r="AF30" s="43"/>
      <c r="AG30" s="43"/>
      <c r="AH30" s="65" t="str">
        <f>IF(E30="","",IF(A30="",Import_Configuration!$B$7,""))</f>
        <v/>
      </c>
      <c r="AI30" s="65" t="str">
        <f>IF(MSProject_Schedule!G30="","",IF(A30="",SUBSTITUTE(SUBSTITUTE(SUBSTITUTE(SUBSTITUTE(MSProject_Schedule!G30,CONCATENATE(" ",Import_Configuration!$B$8,"?"),""),CONCATENATE(" ",Import_Configuration!$B$8),""),CONCATENATE(" ",Import_Configuration!$B$9,"?"),""),CONCATENATE(" ",Import_Configuration!$B$9),""),""))</f>
        <v/>
      </c>
      <c r="AJ30" s="65" t="str">
        <f>IF(MSProject_Schedule!G30="","",SUBSTITUTE(SUBSTITUTE(SUBSTITUTE(SUBSTITUTE(MSProject_Schedule!G30,CONCATENATE(" ",Import_Configuration!$B$8,"?"),""),CONCATENATE(" ",Import_Configuration!$B$8),""),CONCATENATE(" ",Import_Configuration!$B$9,"?"),""),CONCATENATE(" ",Import_Configuration!$B$9),""))</f>
        <v/>
      </c>
      <c r="AK30" s="43"/>
      <c r="AL30" s="43"/>
      <c r="AM30" s="43"/>
      <c r="AN30" s="43"/>
      <c r="AO30" s="43"/>
      <c r="AP30" s="43"/>
      <c r="AQ30" s="43"/>
      <c r="AR30" s="43"/>
      <c r="AS30" s="43"/>
      <c r="AT30" s="43"/>
      <c r="AU30" s="43"/>
      <c r="AV30" s="43"/>
      <c r="AW30" s="43"/>
      <c r="AX30" s="43"/>
      <c r="AY30" s="43"/>
      <c r="AZ30" s="43"/>
      <c r="BA30" s="43"/>
      <c r="BB30" s="43"/>
      <c r="BC30" s="43"/>
    </row>
    <row r="31" spans="1:55">
      <c r="A31" s="77" t="str">
        <f>IF(MSProject_Schedule!A31="","",MSProject_Schedule!A31)</f>
        <v/>
      </c>
      <c r="B31" s="43"/>
      <c r="C31" s="65" t="str">
        <f>IF(E31="","",Import_Configuration!$B$12)</f>
        <v/>
      </c>
      <c r="D31" s="65" t="str">
        <f>IF(E31="","",IF(A31="",IF(MSProject_Schedule!K31="",IF(Import_Configuration!$B$15="YES",Import_Configuration!$B$16,""),IF(Import_Configuration!$B$17="YES",Import_Configuration!$B$18,"")),""))</f>
        <v/>
      </c>
      <c r="E31" s="65" t="str">
        <f>IF(MSProject_Schedule!B31="","",MSProject_Schedule!B31)</f>
        <v/>
      </c>
      <c r="F31" s="43"/>
      <c r="G31" s="66" t="str">
        <f>IF(E31="","",IF(A31="",Import_Configuration!$B$10,""))</f>
        <v/>
      </c>
      <c r="H31" s="65" t="str">
        <f>IF(E31="","",IF(A31="",Import_Configuration!$B$11,""))</f>
        <v/>
      </c>
      <c r="I31" s="43"/>
      <c r="J31" s="43"/>
      <c r="K31" s="43"/>
      <c r="L31" s="43"/>
      <c r="M31" s="43"/>
      <c r="N31" s="65" t="str">
        <f>IF(E31="","",IF(MSProject_Schedule!E31=0,Import_Configuration!$B$3,IF(MSProject_Schedule!E31=1,Import_Configuration!$B$5,Import_Configuration!$B$4)))</f>
        <v/>
      </c>
      <c r="O31" s="65" t="str">
        <f>IF(Import_Configuration!$B$13="NO","",IF(E31="","",IF(MSProject_Schedule!K31="","",IF(IFERROR(SEARCH(Import_Configuration!$B$14,MSProject_Schedule!K31,1),0)&gt;0,TRIM(MID(MSProject_Schedule!K31,1,SEARCH(Import_Configuration!$B$14,MSProject_Schedule!K31,1)-1)),TRIM(MSProject_Schedule!K31)))))</f>
        <v/>
      </c>
      <c r="P31" s="43"/>
      <c r="Q31" s="66" t="str">
        <f>IF(E31="","",IF(MSProject_Schedule!E31=0,"",IF(Import_Configuration!$B$19="YES",Projeqtor_Import!Z31,Import_Configuration!$B$10)))</f>
        <v/>
      </c>
      <c r="R31" s="43"/>
      <c r="S31" s="66" t="str">
        <f>IF(E31="","",IF(MSProject_Schedule!E31=0,"",IF(MSProject_Schedule!E31=1,IF(Import_Configuration!$B$20="YES",Projeqtor_Import!AE31,Import_Configuration!$B$10),"")))</f>
        <v/>
      </c>
      <c r="T31" s="43"/>
      <c r="U31" s="44"/>
      <c r="V31" s="43"/>
      <c r="W31" s="43"/>
      <c r="X31" s="43"/>
      <c r="Y31" s="66" t="str">
        <f>IF(MSProject_Schedule!H31="","",IF(A31="",MSProject_Schedule!H31,""))</f>
        <v/>
      </c>
      <c r="Z31" s="66" t="str">
        <f>IF(MSProject_Schedule!H31="","",MSProject_Schedule!H31)</f>
        <v/>
      </c>
      <c r="AA31" s="43"/>
      <c r="AB31" s="43"/>
      <c r="AC31" s="65" t="str">
        <f>IF(E31="","",IF(A31="",Import_Configuration!$B$6,""))</f>
        <v/>
      </c>
      <c r="AD31" s="66" t="str">
        <f>IF(MSProject_Schedule!I31="","",IF(A31="",MSProject_Schedule!I31,""))</f>
        <v/>
      </c>
      <c r="AE31" s="66" t="str">
        <f>IF(MSProject_Schedule!I31="","",MSProject_Schedule!I31)</f>
        <v/>
      </c>
      <c r="AF31" s="43"/>
      <c r="AG31" s="43"/>
      <c r="AH31" s="65" t="str">
        <f>IF(E31="","",IF(A31="",Import_Configuration!$B$7,""))</f>
        <v/>
      </c>
      <c r="AI31" s="65" t="str">
        <f>IF(MSProject_Schedule!G31="","",IF(A31="",SUBSTITUTE(SUBSTITUTE(SUBSTITUTE(SUBSTITUTE(MSProject_Schedule!G31,CONCATENATE(" ",Import_Configuration!$B$8,"?"),""),CONCATENATE(" ",Import_Configuration!$B$8),""),CONCATENATE(" ",Import_Configuration!$B$9,"?"),""),CONCATENATE(" ",Import_Configuration!$B$9),""),""))</f>
        <v/>
      </c>
      <c r="AJ31" s="65" t="str">
        <f>IF(MSProject_Schedule!G31="","",SUBSTITUTE(SUBSTITUTE(SUBSTITUTE(SUBSTITUTE(MSProject_Schedule!G31,CONCATENATE(" ",Import_Configuration!$B$8,"?"),""),CONCATENATE(" ",Import_Configuration!$B$8),""),CONCATENATE(" ",Import_Configuration!$B$9,"?"),""),CONCATENATE(" ",Import_Configuration!$B$9),""))</f>
        <v/>
      </c>
      <c r="AK31" s="43"/>
      <c r="AL31" s="43"/>
      <c r="AM31" s="43"/>
      <c r="AN31" s="43"/>
      <c r="AO31" s="43"/>
      <c r="AP31" s="43"/>
      <c r="AQ31" s="43"/>
      <c r="AR31" s="43"/>
      <c r="AS31" s="43"/>
      <c r="AT31" s="43"/>
      <c r="AU31" s="43"/>
      <c r="AV31" s="43"/>
      <c r="AW31" s="43"/>
      <c r="AX31" s="43"/>
      <c r="AY31" s="43"/>
      <c r="AZ31" s="43"/>
      <c r="BA31" s="43"/>
      <c r="BB31" s="43"/>
      <c r="BC31" s="43"/>
    </row>
    <row r="32" spans="1:55">
      <c r="A32" s="77" t="str">
        <f>IF(MSProject_Schedule!A32="","",MSProject_Schedule!A32)</f>
        <v/>
      </c>
      <c r="B32" s="43"/>
      <c r="C32" s="65" t="str">
        <f>IF(E32="","",Import_Configuration!$B$12)</f>
        <v/>
      </c>
      <c r="D32" s="65" t="str">
        <f>IF(E32="","",IF(A32="",IF(MSProject_Schedule!K32="",IF(Import_Configuration!$B$15="YES",Import_Configuration!$B$16,""),IF(Import_Configuration!$B$17="YES",Import_Configuration!$B$18,"")),""))</f>
        <v/>
      </c>
      <c r="E32" s="65" t="str">
        <f>IF(MSProject_Schedule!B32="","",MSProject_Schedule!B32)</f>
        <v/>
      </c>
      <c r="F32" s="43"/>
      <c r="G32" s="66" t="str">
        <f>IF(E32="","",IF(A32="",Import_Configuration!$B$10,""))</f>
        <v/>
      </c>
      <c r="H32" s="65" t="str">
        <f>IF(E32="","",IF(A32="",Import_Configuration!$B$11,""))</f>
        <v/>
      </c>
      <c r="I32" s="43"/>
      <c r="J32" s="43"/>
      <c r="K32" s="43"/>
      <c r="L32" s="43"/>
      <c r="M32" s="43"/>
      <c r="N32" s="65" t="str">
        <f>IF(E32="","",IF(MSProject_Schedule!E32=0,Import_Configuration!$B$3,IF(MSProject_Schedule!E32=1,Import_Configuration!$B$5,Import_Configuration!$B$4)))</f>
        <v/>
      </c>
      <c r="O32" s="65" t="str">
        <f>IF(Import_Configuration!$B$13="NO","",IF(E32="","",IF(MSProject_Schedule!K32="","",IF(IFERROR(SEARCH(Import_Configuration!$B$14,MSProject_Schedule!K32,1),0)&gt;0,TRIM(MID(MSProject_Schedule!K32,1,SEARCH(Import_Configuration!$B$14,MSProject_Schedule!K32,1)-1)),TRIM(MSProject_Schedule!K32)))))</f>
        <v/>
      </c>
      <c r="P32" s="43"/>
      <c r="Q32" s="66" t="str">
        <f>IF(E32="","",IF(MSProject_Schedule!E32=0,"",IF(Import_Configuration!$B$19="YES",Projeqtor_Import!Z32,Import_Configuration!$B$10)))</f>
        <v/>
      </c>
      <c r="R32" s="43"/>
      <c r="S32" s="66" t="str">
        <f>IF(E32="","",IF(MSProject_Schedule!E32=0,"",IF(MSProject_Schedule!E32=1,IF(Import_Configuration!$B$20="YES",Projeqtor_Import!AE32,Import_Configuration!$B$10),"")))</f>
        <v/>
      </c>
      <c r="T32" s="43"/>
      <c r="U32" s="44"/>
      <c r="V32" s="43"/>
      <c r="W32" s="43"/>
      <c r="X32" s="43"/>
      <c r="Y32" s="66" t="str">
        <f>IF(MSProject_Schedule!H32="","",IF(A32="",MSProject_Schedule!H32,""))</f>
        <v/>
      </c>
      <c r="Z32" s="66" t="str">
        <f>IF(MSProject_Schedule!H32="","",MSProject_Schedule!H32)</f>
        <v/>
      </c>
      <c r="AA32" s="43"/>
      <c r="AB32" s="43"/>
      <c r="AC32" s="65" t="str">
        <f>IF(E32="","",IF(A32="",Import_Configuration!$B$6,""))</f>
        <v/>
      </c>
      <c r="AD32" s="66" t="str">
        <f>IF(MSProject_Schedule!I32="","",IF(A32="",MSProject_Schedule!I32,""))</f>
        <v/>
      </c>
      <c r="AE32" s="66" t="str">
        <f>IF(MSProject_Schedule!I32="","",MSProject_Schedule!I32)</f>
        <v/>
      </c>
      <c r="AF32" s="43"/>
      <c r="AG32" s="43"/>
      <c r="AH32" s="65" t="str">
        <f>IF(E32="","",IF(A32="",Import_Configuration!$B$7,""))</f>
        <v/>
      </c>
      <c r="AI32" s="65" t="str">
        <f>IF(MSProject_Schedule!G32="","",IF(A32="",SUBSTITUTE(SUBSTITUTE(SUBSTITUTE(SUBSTITUTE(MSProject_Schedule!G32,CONCATENATE(" ",Import_Configuration!$B$8,"?"),""),CONCATENATE(" ",Import_Configuration!$B$8),""),CONCATENATE(" ",Import_Configuration!$B$9,"?"),""),CONCATENATE(" ",Import_Configuration!$B$9),""),""))</f>
        <v/>
      </c>
      <c r="AJ32" s="65" t="str">
        <f>IF(MSProject_Schedule!G32="","",SUBSTITUTE(SUBSTITUTE(SUBSTITUTE(SUBSTITUTE(MSProject_Schedule!G32,CONCATENATE(" ",Import_Configuration!$B$8,"?"),""),CONCATENATE(" ",Import_Configuration!$B$8),""),CONCATENATE(" ",Import_Configuration!$B$9,"?"),""),CONCATENATE(" ",Import_Configuration!$B$9),""))</f>
        <v/>
      </c>
      <c r="AK32" s="43"/>
      <c r="AL32" s="43"/>
      <c r="AM32" s="43"/>
      <c r="AN32" s="43"/>
      <c r="AO32" s="43"/>
      <c r="AP32" s="43"/>
      <c r="AQ32" s="43"/>
      <c r="AR32" s="43"/>
      <c r="AS32" s="43"/>
      <c r="AT32" s="43"/>
      <c r="AU32" s="43"/>
      <c r="AV32" s="43"/>
      <c r="AW32" s="43"/>
      <c r="AX32" s="43"/>
      <c r="AY32" s="43"/>
      <c r="AZ32" s="43"/>
      <c r="BA32" s="43"/>
      <c r="BB32" s="43"/>
      <c r="BC32" s="43"/>
    </row>
    <row r="33" spans="1:55">
      <c r="A33" s="77" t="str">
        <f>IF(MSProject_Schedule!A33="","",MSProject_Schedule!A33)</f>
        <v/>
      </c>
      <c r="B33" s="43"/>
      <c r="C33" s="65" t="str">
        <f>IF(E33="","",Import_Configuration!$B$12)</f>
        <v/>
      </c>
      <c r="D33" s="65" t="str">
        <f>IF(E33="","",IF(A33="",IF(MSProject_Schedule!K33="",IF(Import_Configuration!$B$15="YES",Import_Configuration!$B$16,""),IF(Import_Configuration!$B$17="YES",Import_Configuration!$B$18,"")),""))</f>
        <v/>
      </c>
      <c r="E33" s="65" t="str">
        <f>IF(MSProject_Schedule!B33="","",MSProject_Schedule!B33)</f>
        <v/>
      </c>
      <c r="F33" s="43"/>
      <c r="G33" s="66" t="str">
        <f>IF(E33="","",IF(A33="",Import_Configuration!$B$10,""))</f>
        <v/>
      </c>
      <c r="H33" s="65" t="str">
        <f>IF(E33="","",IF(A33="",Import_Configuration!$B$11,""))</f>
        <v/>
      </c>
      <c r="I33" s="43"/>
      <c r="J33" s="43"/>
      <c r="K33" s="43"/>
      <c r="L33" s="43"/>
      <c r="M33" s="43"/>
      <c r="N33" s="65" t="str">
        <f>IF(E33="","",IF(MSProject_Schedule!E33=0,Import_Configuration!$B$3,IF(MSProject_Schedule!E33=1,Import_Configuration!$B$5,Import_Configuration!$B$4)))</f>
        <v/>
      </c>
      <c r="O33" s="65" t="str">
        <f>IF(Import_Configuration!$B$13="NO","",IF(E33="","",IF(MSProject_Schedule!K33="","",IF(IFERROR(SEARCH(Import_Configuration!$B$14,MSProject_Schedule!K33,1),0)&gt;0,TRIM(MID(MSProject_Schedule!K33,1,SEARCH(Import_Configuration!$B$14,MSProject_Schedule!K33,1)-1)),TRIM(MSProject_Schedule!K33)))))</f>
        <v/>
      </c>
      <c r="P33" s="43"/>
      <c r="Q33" s="66" t="str">
        <f>IF(E33="","",IF(MSProject_Schedule!E33=0,"",IF(Import_Configuration!$B$19="YES",Projeqtor_Import!Z33,Import_Configuration!$B$10)))</f>
        <v/>
      </c>
      <c r="R33" s="43"/>
      <c r="S33" s="66" t="str">
        <f>IF(E33="","",IF(MSProject_Schedule!E33=0,"",IF(MSProject_Schedule!E33=1,IF(Import_Configuration!$B$20="YES",Projeqtor_Import!AE33,Import_Configuration!$B$10),"")))</f>
        <v/>
      </c>
      <c r="T33" s="43"/>
      <c r="U33" s="44"/>
      <c r="V33" s="43"/>
      <c r="W33" s="43"/>
      <c r="X33" s="43"/>
      <c r="Y33" s="66" t="str">
        <f>IF(MSProject_Schedule!H33="","",IF(A33="",MSProject_Schedule!H33,""))</f>
        <v/>
      </c>
      <c r="Z33" s="66" t="str">
        <f>IF(MSProject_Schedule!H33="","",MSProject_Schedule!H33)</f>
        <v/>
      </c>
      <c r="AA33" s="43"/>
      <c r="AB33" s="43"/>
      <c r="AC33" s="65" t="str">
        <f>IF(E33="","",IF(A33="",Import_Configuration!$B$6,""))</f>
        <v/>
      </c>
      <c r="AD33" s="66" t="str">
        <f>IF(MSProject_Schedule!I33="","",IF(A33="",MSProject_Schedule!I33,""))</f>
        <v/>
      </c>
      <c r="AE33" s="66" t="str">
        <f>IF(MSProject_Schedule!I33="","",MSProject_Schedule!I33)</f>
        <v/>
      </c>
      <c r="AF33" s="43"/>
      <c r="AG33" s="43"/>
      <c r="AH33" s="65" t="str">
        <f>IF(E33="","",IF(A33="",Import_Configuration!$B$7,""))</f>
        <v/>
      </c>
      <c r="AI33" s="65" t="str">
        <f>IF(MSProject_Schedule!G33="","",IF(A33="",SUBSTITUTE(SUBSTITUTE(SUBSTITUTE(SUBSTITUTE(MSProject_Schedule!G33,CONCATENATE(" ",Import_Configuration!$B$8,"?"),""),CONCATENATE(" ",Import_Configuration!$B$8),""),CONCATENATE(" ",Import_Configuration!$B$9,"?"),""),CONCATENATE(" ",Import_Configuration!$B$9),""),""))</f>
        <v/>
      </c>
      <c r="AJ33" s="65" t="str">
        <f>IF(MSProject_Schedule!G33="","",SUBSTITUTE(SUBSTITUTE(SUBSTITUTE(SUBSTITUTE(MSProject_Schedule!G33,CONCATENATE(" ",Import_Configuration!$B$8,"?"),""),CONCATENATE(" ",Import_Configuration!$B$8),""),CONCATENATE(" ",Import_Configuration!$B$9,"?"),""),CONCATENATE(" ",Import_Configuration!$B$9),""))</f>
        <v/>
      </c>
      <c r="AK33" s="43"/>
      <c r="AL33" s="43"/>
      <c r="AM33" s="43"/>
      <c r="AN33" s="43"/>
      <c r="AO33" s="43"/>
      <c r="AP33" s="43"/>
      <c r="AQ33" s="43"/>
      <c r="AR33" s="43"/>
      <c r="AS33" s="43"/>
      <c r="AT33" s="43"/>
      <c r="AU33" s="43"/>
      <c r="AV33" s="43"/>
      <c r="AW33" s="43"/>
      <c r="AX33" s="43"/>
      <c r="AY33" s="43"/>
      <c r="AZ33" s="43"/>
      <c r="BA33" s="43"/>
      <c r="BB33" s="43"/>
      <c r="BC33" s="43"/>
    </row>
    <row r="34" spans="1:55">
      <c r="A34" s="77" t="str">
        <f>IF(MSProject_Schedule!A34="","",MSProject_Schedule!A34)</f>
        <v/>
      </c>
      <c r="B34" s="43"/>
      <c r="C34" s="65" t="str">
        <f>IF(E34="","",Import_Configuration!$B$12)</f>
        <v/>
      </c>
      <c r="D34" s="65" t="str">
        <f>IF(E34="","",IF(A34="",IF(MSProject_Schedule!K34="",IF(Import_Configuration!$B$15="YES",Import_Configuration!$B$16,""),IF(Import_Configuration!$B$17="YES",Import_Configuration!$B$18,"")),""))</f>
        <v/>
      </c>
      <c r="E34" s="65" t="str">
        <f>IF(MSProject_Schedule!B34="","",MSProject_Schedule!B34)</f>
        <v/>
      </c>
      <c r="F34" s="43"/>
      <c r="G34" s="66" t="str">
        <f>IF(E34="","",IF(A34="",Import_Configuration!$B$10,""))</f>
        <v/>
      </c>
      <c r="H34" s="65" t="str">
        <f>IF(E34="","",IF(A34="",Import_Configuration!$B$11,""))</f>
        <v/>
      </c>
      <c r="I34" s="43"/>
      <c r="J34" s="43"/>
      <c r="K34" s="43"/>
      <c r="L34" s="43"/>
      <c r="M34" s="43"/>
      <c r="N34" s="65" t="str">
        <f>IF(E34="","",IF(MSProject_Schedule!E34=0,Import_Configuration!$B$3,IF(MSProject_Schedule!E34=1,Import_Configuration!$B$5,Import_Configuration!$B$4)))</f>
        <v/>
      </c>
      <c r="O34" s="65" t="str">
        <f>IF(Import_Configuration!$B$13="NO","",IF(E34="","",IF(MSProject_Schedule!K34="","",IF(IFERROR(SEARCH(Import_Configuration!$B$14,MSProject_Schedule!K34,1),0)&gt;0,TRIM(MID(MSProject_Schedule!K34,1,SEARCH(Import_Configuration!$B$14,MSProject_Schedule!K34,1)-1)),TRIM(MSProject_Schedule!K34)))))</f>
        <v/>
      </c>
      <c r="P34" s="43"/>
      <c r="Q34" s="66" t="str">
        <f>IF(E34="","",IF(MSProject_Schedule!E34=0,"",IF(Import_Configuration!$B$19="YES",Projeqtor_Import!Z34,Import_Configuration!$B$10)))</f>
        <v/>
      </c>
      <c r="R34" s="43"/>
      <c r="S34" s="66" t="str">
        <f>IF(E34="","",IF(MSProject_Schedule!E34=0,"",IF(MSProject_Schedule!E34=1,IF(Import_Configuration!$B$20="YES",Projeqtor_Import!AE34,Import_Configuration!$B$10),"")))</f>
        <v/>
      </c>
      <c r="T34" s="43"/>
      <c r="U34" s="44"/>
      <c r="V34" s="43"/>
      <c r="W34" s="43"/>
      <c r="X34" s="43"/>
      <c r="Y34" s="66" t="str">
        <f>IF(MSProject_Schedule!H34="","",IF(A34="",MSProject_Schedule!H34,""))</f>
        <v/>
      </c>
      <c r="Z34" s="66" t="str">
        <f>IF(MSProject_Schedule!H34="","",MSProject_Schedule!H34)</f>
        <v/>
      </c>
      <c r="AA34" s="43"/>
      <c r="AB34" s="43"/>
      <c r="AC34" s="65" t="str">
        <f>IF(E34="","",IF(A34="",Import_Configuration!$B$6,""))</f>
        <v/>
      </c>
      <c r="AD34" s="66" t="str">
        <f>IF(MSProject_Schedule!I34="","",IF(A34="",MSProject_Schedule!I34,""))</f>
        <v/>
      </c>
      <c r="AE34" s="66" t="str">
        <f>IF(MSProject_Schedule!I34="","",MSProject_Schedule!I34)</f>
        <v/>
      </c>
      <c r="AF34" s="43"/>
      <c r="AG34" s="43"/>
      <c r="AH34" s="65" t="str">
        <f>IF(E34="","",IF(A34="",Import_Configuration!$B$7,""))</f>
        <v/>
      </c>
      <c r="AI34" s="65" t="str">
        <f>IF(MSProject_Schedule!G34="","",IF(A34="",SUBSTITUTE(SUBSTITUTE(SUBSTITUTE(SUBSTITUTE(MSProject_Schedule!G34,CONCATENATE(" ",Import_Configuration!$B$8,"?"),""),CONCATENATE(" ",Import_Configuration!$B$8),""),CONCATENATE(" ",Import_Configuration!$B$9,"?"),""),CONCATENATE(" ",Import_Configuration!$B$9),""),""))</f>
        <v/>
      </c>
      <c r="AJ34" s="65" t="str">
        <f>IF(MSProject_Schedule!G34="","",SUBSTITUTE(SUBSTITUTE(SUBSTITUTE(SUBSTITUTE(MSProject_Schedule!G34,CONCATENATE(" ",Import_Configuration!$B$8,"?"),""),CONCATENATE(" ",Import_Configuration!$B$8),""),CONCATENATE(" ",Import_Configuration!$B$9,"?"),""),CONCATENATE(" ",Import_Configuration!$B$9),""))</f>
        <v/>
      </c>
      <c r="AK34" s="43"/>
      <c r="AL34" s="43"/>
      <c r="AM34" s="43"/>
      <c r="AN34" s="43"/>
      <c r="AO34" s="43"/>
      <c r="AP34" s="43"/>
      <c r="AQ34" s="43"/>
      <c r="AR34" s="43"/>
      <c r="AS34" s="43"/>
      <c r="AT34" s="43"/>
      <c r="AU34" s="43"/>
      <c r="AV34" s="43"/>
      <c r="AW34" s="43"/>
      <c r="AX34" s="43"/>
      <c r="AY34" s="43"/>
      <c r="AZ34" s="43"/>
      <c r="BA34" s="43"/>
      <c r="BB34" s="43"/>
      <c r="BC34" s="43"/>
    </row>
    <row r="35" spans="1:55">
      <c r="A35" s="77" t="str">
        <f>IF(MSProject_Schedule!A35="","",MSProject_Schedule!A35)</f>
        <v/>
      </c>
      <c r="B35" s="43"/>
      <c r="C35" s="65" t="str">
        <f>IF(E35="","",Import_Configuration!$B$12)</f>
        <v/>
      </c>
      <c r="D35" s="65" t="str">
        <f>IF(E35="","",IF(A35="",IF(MSProject_Schedule!K35="",IF(Import_Configuration!$B$15="YES",Import_Configuration!$B$16,""),IF(Import_Configuration!$B$17="YES",Import_Configuration!$B$18,"")),""))</f>
        <v/>
      </c>
      <c r="E35" s="65" t="str">
        <f>IF(MSProject_Schedule!B35="","",MSProject_Schedule!B35)</f>
        <v/>
      </c>
      <c r="F35" s="43"/>
      <c r="G35" s="66" t="str">
        <f>IF(E35="","",IF(A35="",Import_Configuration!$B$10,""))</f>
        <v/>
      </c>
      <c r="H35" s="65" t="str">
        <f>IF(E35="","",IF(A35="",Import_Configuration!$B$11,""))</f>
        <v/>
      </c>
      <c r="I35" s="43"/>
      <c r="J35" s="43"/>
      <c r="K35" s="43"/>
      <c r="L35" s="43"/>
      <c r="M35" s="43"/>
      <c r="N35" s="65" t="str">
        <f>IF(E35="","",IF(MSProject_Schedule!E35=0,Import_Configuration!$B$3,IF(MSProject_Schedule!E35=1,Import_Configuration!$B$5,Import_Configuration!$B$4)))</f>
        <v/>
      </c>
      <c r="O35" s="65" t="str">
        <f>IF(Import_Configuration!$B$13="NO","",IF(E35="","",IF(MSProject_Schedule!K35="","",IF(IFERROR(SEARCH(Import_Configuration!$B$14,MSProject_Schedule!K35,1),0)&gt;0,TRIM(MID(MSProject_Schedule!K35,1,SEARCH(Import_Configuration!$B$14,MSProject_Schedule!K35,1)-1)),TRIM(MSProject_Schedule!K35)))))</f>
        <v/>
      </c>
      <c r="P35" s="43"/>
      <c r="Q35" s="66" t="str">
        <f>IF(E35="","",IF(MSProject_Schedule!E35=0,"",IF(Import_Configuration!$B$19="YES",Projeqtor_Import!Z35,Import_Configuration!$B$10)))</f>
        <v/>
      </c>
      <c r="R35" s="43"/>
      <c r="S35" s="66" t="str">
        <f>IF(E35="","",IF(MSProject_Schedule!E35=0,"",IF(MSProject_Schedule!E35=1,IF(Import_Configuration!$B$20="YES",Projeqtor_Import!AE35,Import_Configuration!$B$10),"")))</f>
        <v/>
      </c>
      <c r="T35" s="43"/>
      <c r="U35" s="44"/>
      <c r="V35" s="43"/>
      <c r="W35" s="43"/>
      <c r="X35" s="43"/>
      <c r="Y35" s="66" t="str">
        <f>IF(MSProject_Schedule!H35="","",IF(A35="",MSProject_Schedule!H35,""))</f>
        <v/>
      </c>
      <c r="Z35" s="66" t="str">
        <f>IF(MSProject_Schedule!H35="","",MSProject_Schedule!H35)</f>
        <v/>
      </c>
      <c r="AA35" s="43"/>
      <c r="AB35" s="43"/>
      <c r="AC35" s="65" t="str">
        <f>IF(E35="","",IF(A35="",Import_Configuration!$B$6,""))</f>
        <v/>
      </c>
      <c r="AD35" s="66" t="str">
        <f>IF(MSProject_Schedule!I35="","",IF(A35="",MSProject_Schedule!I35,""))</f>
        <v/>
      </c>
      <c r="AE35" s="66" t="str">
        <f>IF(MSProject_Schedule!I35="","",MSProject_Schedule!I35)</f>
        <v/>
      </c>
      <c r="AF35" s="43"/>
      <c r="AG35" s="43"/>
      <c r="AH35" s="65" t="str">
        <f>IF(E35="","",IF(A35="",Import_Configuration!$B$7,""))</f>
        <v/>
      </c>
      <c r="AI35" s="65" t="str">
        <f>IF(MSProject_Schedule!G35="","",IF(A35="",SUBSTITUTE(SUBSTITUTE(SUBSTITUTE(SUBSTITUTE(MSProject_Schedule!G35,CONCATENATE(" ",Import_Configuration!$B$8,"?"),""),CONCATENATE(" ",Import_Configuration!$B$8),""),CONCATENATE(" ",Import_Configuration!$B$9,"?"),""),CONCATENATE(" ",Import_Configuration!$B$9),""),""))</f>
        <v/>
      </c>
      <c r="AJ35" s="65" t="str">
        <f>IF(MSProject_Schedule!G35="","",SUBSTITUTE(SUBSTITUTE(SUBSTITUTE(SUBSTITUTE(MSProject_Schedule!G35,CONCATENATE(" ",Import_Configuration!$B$8,"?"),""),CONCATENATE(" ",Import_Configuration!$B$8),""),CONCATENATE(" ",Import_Configuration!$B$9,"?"),""),CONCATENATE(" ",Import_Configuration!$B$9),""))</f>
        <v/>
      </c>
      <c r="AK35" s="43"/>
      <c r="AL35" s="43"/>
      <c r="AM35" s="43"/>
      <c r="AN35" s="43"/>
      <c r="AO35" s="43"/>
      <c r="AP35" s="43"/>
      <c r="AQ35" s="43"/>
      <c r="AR35" s="43"/>
      <c r="AS35" s="43"/>
      <c r="AT35" s="43"/>
      <c r="AU35" s="43"/>
      <c r="AV35" s="43"/>
      <c r="AW35" s="43"/>
      <c r="AX35" s="43"/>
      <c r="AY35" s="43"/>
      <c r="AZ35" s="43"/>
      <c r="BA35" s="43"/>
      <c r="BB35" s="43"/>
      <c r="BC35" s="43"/>
    </row>
    <row r="36" spans="1:55">
      <c r="A36" s="77" t="str">
        <f>IF(MSProject_Schedule!A36="","",MSProject_Schedule!A36)</f>
        <v/>
      </c>
      <c r="B36" s="43"/>
      <c r="C36" s="65" t="str">
        <f>IF(E36="","",Import_Configuration!$B$12)</f>
        <v/>
      </c>
      <c r="D36" s="65" t="str">
        <f>IF(E36="","",IF(A36="",IF(MSProject_Schedule!K36="",IF(Import_Configuration!$B$15="YES",Import_Configuration!$B$16,""),IF(Import_Configuration!$B$17="YES",Import_Configuration!$B$18,"")),""))</f>
        <v/>
      </c>
      <c r="E36" s="65" t="str">
        <f>IF(MSProject_Schedule!B36="","",MSProject_Schedule!B36)</f>
        <v/>
      </c>
      <c r="F36" s="43"/>
      <c r="G36" s="66" t="str">
        <f>IF(E36="","",IF(A36="",Import_Configuration!$B$10,""))</f>
        <v/>
      </c>
      <c r="H36" s="65" t="str">
        <f>IF(E36="","",IF(A36="",Import_Configuration!$B$11,""))</f>
        <v/>
      </c>
      <c r="I36" s="43"/>
      <c r="J36" s="43"/>
      <c r="K36" s="43"/>
      <c r="L36" s="43"/>
      <c r="M36" s="43"/>
      <c r="N36" s="65" t="str">
        <f>IF(E36="","",IF(MSProject_Schedule!E36=0,Import_Configuration!$B$3,IF(MSProject_Schedule!E36=1,Import_Configuration!$B$5,Import_Configuration!$B$4)))</f>
        <v/>
      </c>
      <c r="O36" s="65" t="str">
        <f>IF(Import_Configuration!$B$13="NO","",IF(E36="","",IF(MSProject_Schedule!K36="","",IF(IFERROR(SEARCH(Import_Configuration!$B$14,MSProject_Schedule!K36,1),0)&gt;0,TRIM(MID(MSProject_Schedule!K36,1,SEARCH(Import_Configuration!$B$14,MSProject_Schedule!K36,1)-1)),TRIM(MSProject_Schedule!K36)))))</f>
        <v/>
      </c>
      <c r="P36" s="43"/>
      <c r="Q36" s="66" t="str">
        <f>IF(E36="","",IF(MSProject_Schedule!E36=0,"",IF(Import_Configuration!$B$19="YES",Projeqtor_Import!Z36,Import_Configuration!$B$10)))</f>
        <v/>
      </c>
      <c r="R36" s="43"/>
      <c r="S36" s="66" t="str">
        <f>IF(E36="","",IF(MSProject_Schedule!E36=0,"",IF(MSProject_Schedule!E36=1,IF(Import_Configuration!$B$20="YES",Projeqtor_Import!AE36,Import_Configuration!$B$10),"")))</f>
        <v/>
      </c>
      <c r="T36" s="43"/>
      <c r="U36" s="44"/>
      <c r="V36" s="43"/>
      <c r="W36" s="43"/>
      <c r="X36" s="43"/>
      <c r="Y36" s="66" t="str">
        <f>IF(MSProject_Schedule!H36="","",IF(A36="",MSProject_Schedule!H36,""))</f>
        <v/>
      </c>
      <c r="Z36" s="66" t="str">
        <f>IF(MSProject_Schedule!H36="","",MSProject_Schedule!H36)</f>
        <v/>
      </c>
      <c r="AA36" s="43"/>
      <c r="AB36" s="43"/>
      <c r="AC36" s="65" t="str">
        <f>IF(E36="","",IF(A36="",Import_Configuration!$B$6,""))</f>
        <v/>
      </c>
      <c r="AD36" s="66" t="str">
        <f>IF(MSProject_Schedule!I36="","",IF(A36="",MSProject_Schedule!I36,""))</f>
        <v/>
      </c>
      <c r="AE36" s="66" t="str">
        <f>IF(MSProject_Schedule!I36="","",MSProject_Schedule!I36)</f>
        <v/>
      </c>
      <c r="AF36" s="43"/>
      <c r="AG36" s="43"/>
      <c r="AH36" s="65" t="str">
        <f>IF(E36="","",IF(A36="",Import_Configuration!$B$7,""))</f>
        <v/>
      </c>
      <c r="AI36" s="65" t="str">
        <f>IF(MSProject_Schedule!G36="","",IF(A36="",SUBSTITUTE(SUBSTITUTE(SUBSTITUTE(SUBSTITUTE(MSProject_Schedule!G36,CONCATENATE(" ",Import_Configuration!$B$8,"?"),""),CONCATENATE(" ",Import_Configuration!$B$8),""),CONCATENATE(" ",Import_Configuration!$B$9,"?"),""),CONCATENATE(" ",Import_Configuration!$B$9),""),""))</f>
        <v/>
      </c>
      <c r="AJ36" s="65" t="str">
        <f>IF(MSProject_Schedule!G36="","",SUBSTITUTE(SUBSTITUTE(SUBSTITUTE(SUBSTITUTE(MSProject_Schedule!G36,CONCATENATE(" ",Import_Configuration!$B$8,"?"),""),CONCATENATE(" ",Import_Configuration!$B$8),""),CONCATENATE(" ",Import_Configuration!$B$9,"?"),""),CONCATENATE(" ",Import_Configuration!$B$9),""))</f>
        <v/>
      </c>
      <c r="AK36" s="43"/>
      <c r="AL36" s="43"/>
      <c r="AM36" s="43"/>
      <c r="AN36" s="43"/>
      <c r="AO36" s="43"/>
      <c r="AP36" s="43"/>
      <c r="AQ36" s="43"/>
      <c r="AR36" s="43"/>
      <c r="AS36" s="43"/>
      <c r="AT36" s="43"/>
      <c r="AU36" s="43"/>
      <c r="AV36" s="43"/>
      <c r="AW36" s="43"/>
      <c r="AX36" s="43"/>
      <c r="AY36" s="43"/>
      <c r="AZ36" s="43"/>
      <c r="BA36" s="43"/>
      <c r="BB36" s="43"/>
      <c r="BC36" s="43"/>
    </row>
    <row r="37" spans="1:55">
      <c r="A37" s="77" t="str">
        <f>IF(MSProject_Schedule!A37="","",MSProject_Schedule!A37)</f>
        <v/>
      </c>
      <c r="B37" s="43"/>
      <c r="C37" s="65" t="str">
        <f>IF(E37="","",Import_Configuration!$B$12)</f>
        <v/>
      </c>
      <c r="D37" s="65" t="str">
        <f>IF(E37="","",IF(A37="",IF(MSProject_Schedule!K37="",IF(Import_Configuration!$B$15="YES",Import_Configuration!$B$16,""),IF(Import_Configuration!$B$17="YES",Import_Configuration!$B$18,"")),""))</f>
        <v/>
      </c>
      <c r="E37" s="65" t="str">
        <f>IF(MSProject_Schedule!B37="","",MSProject_Schedule!B37)</f>
        <v/>
      </c>
      <c r="F37" s="43"/>
      <c r="G37" s="66" t="str">
        <f>IF(E37="","",IF(A37="",Import_Configuration!$B$10,""))</f>
        <v/>
      </c>
      <c r="H37" s="65" t="str">
        <f>IF(E37="","",IF(A37="",Import_Configuration!$B$11,""))</f>
        <v/>
      </c>
      <c r="I37" s="43"/>
      <c r="J37" s="43"/>
      <c r="K37" s="43"/>
      <c r="L37" s="43"/>
      <c r="M37" s="43"/>
      <c r="N37" s="65" t="str">
        <f>IF(E37="","",IF(MSProject_Schedule!E37=0,Import_Configuration!$B$3,IF(MSProject_Schedule!E37=1,Import_Configuration!$B$5,Import_Configuration!$B$4)))</f>
        <v/>
      </c>
      <c r="O37" s="65" t="str">
        <f>IF(Import_Configuration!$B$13="NO","",IF(E37="","",IF(MSProject_Schedule!K37="","",IF(IFERROR(SEARCH(Import_Configuration!$B$14,MSProject_Schedule!K37,1),0)&gt;0,TRIM(MID(MSProject_Schedule!K37,1,SEARCH(Import_Configuration!$B$14,MSProject_Schedule!K37,1)-1)),TRIM(MSProject_Schedule!K37)))))</f>
        <v/>
      </c>
      <c r="P37" s="43"/>
      <c r="Q37" s="66" t="str">
        <f>IF(E37="","",IF(MSProject_Schedule!E37=0,"",IF(Import_Configuration!$B$19="YES",Projeqtor_Import!Z37,Import_Configuration!$B$10)))</f>
        <v/>
      </c>
      <c r="R37" s="43"/>
      <c r="S37" s="66" t="str">
        <f>IF(E37="","",IF(MSProject_Schedule!E37=0,"",IF(MSProject_Schedule!E37=1,IF(Import_Configuration!$B$20="YES",Projeqtor_Import!AE37,Import_Configuration!$B$10),"")))</f>
        <v/>
      </c>
      <c r="T37" s="43"/>
      <c r="U37" s="44"/>
      <c r="V37" s="43"/>
      <c r="W37" s="43"/>
      <c r="X37" s="43"/>
      <c r="Y37" s="66" t="str">
        <f>IF(MSProject_Schedule!H37="","",IF(A37="",MSProject_Schedule!H37,""))</f>
        <v/>
      </c>
      <c r="Z37" s="66" t="str">
        <f>IF(MSProject_Schedule!H37="","",MSProject_Schedule!H37)</f>
        <v/>
      </c>
      <c r="AA37" s="43"/>
      <c r="AB37" s="43"/>
      <c r="AC37" s="65" t="str">
        <f>IF(E37="","",IF(A37="",Import_Configuration!$B$6,""))</f>
        <v/>
      </c>
      <c r="AD37" s="66" t="str">
        <f>IF(MSProject_Schedule!I37="","",IF(A37="",MSProject_Schedule!I37,""))</f>
        <v/>
      </c>
      <c r="AE37" s="66" t="str">
        <f>IF(MSProject_Schedule!I37="","",MSProject_Schedule!I37)</f>
        <v/>
      </c>
      <c r="AF37" s="43"/>
      <c r="AG37" s="43"/>
      <c r="AH37" s="65" t="str">
        <f>IF(E37="","",IF(A37="",Import_Configuration!$B$7,""))</f>
        <v/>
      </c>
      <c r="AI37" s="65" t="str">
        <f>IF(MSProject_Schedule!G37="","",IF(A37="",SUBSTITUTE(SUBSTITUTE(SUBSTITUTE(SUBSTITUTE(MSProject_Schedule!G37,CONCATENATE(" ",Import_Configuration!$B$8,"?"),""),CONCATENATE(" ",Import_Configuration!$B$8),""),CONCATENATE(" ",Import_Configuration!$B$9,"?"),""),CONCATENATE(" ",Import_Configuration!$B$9),""),""))</f>
        <v/>
      </c>
      <c r="AJ37" s="65" t="str">
        <f>IF(MSProject_Schedule!G37="","",SUBSTITUTE(SUBSTITUTE(SUBSTITUTE(SUBSTITUTE(MSProject_Schedule!G37,CONCATENATE(" ",Import_Configuration!$B$8,"?"),""),CONCATENATE(" ",Import_Configuration!$B$8),""),CONCATENATE(" ",Import_Configuration!$B$9,"?"),""),CONCATENATE(" ",Import_Configuration!$B$9),""))</f>
        <v/>
      </c>
      <c r="AK37" s="43"/>
      <c r="AL37" s="43"/>
      <c r="AM37" s="43"/>
      <c r="AN37" s="43"/>
      <c r="AO37" s="43"/>
      <c r="AP37" s="43"/>
      <c r="AQ37" s="43"/>
      <c r="AR37" s="43"/>
      <c r="AS37" s="43"/>
      <c r="AT37" s="43"/>
      <c r="AU37" s="43"/>
      <c r="AV37" s="43"/>
      <c r="AW37" s="43"/>
      <c r="AX37" s="43"/>
      <c r="AY37" s="43"/>
      <c r="AZ37" s="43"/>
      <c r="BA37" s="43"/>
      <c r="BB37" s="43"/>
      <c r="BC37" s="43"/>
    </row>
    <row r="38" spans="1:55">
      <c r="A38" s="77" t="str">
        <f>IF(MSProject_Schedule!A38="","",MSProject_Schedule!A38)</f>
        <v/>
      </c>
      <c r="B38" s="43"/>
      <c r="C38" s="65" t="str">
        <f>IF(E38="","",Import_Configuration!$B$12)</f>
        <v/>
      </c>
      <c r="D38" s="65" t="str">
        <f>IF(E38="","",IF(A38="",IF(MSProject_Schedule!K38="",IF(Import_Configuration!$B$15="YES",Import_Configuration!$B$16,""),IF(Import_Configuration!$B$17="YES",Import_Configuration!$B$18,"")),""))</f>
        <v/>
      </c>
      <c r="E38" s="65" t="str">
        <f>IF(MSProject_Schedule!B38="","",MSProject_Schedule!B38)</f>
        <v/>
      </c>
      <c r="F38" s="43"/>
      <c r="G38" s="66" t="str">
        <f>IF(E38="","",IF(A38="",Import_Configuration!$B$10,""))</f>
        <v/>
      </c>
      <c r="H38" s="65" t="str">
        <f>IF(E38="","",IF(A38="",Import_Configuration!$B$11,""))</f>
        <v/>
      </c>
      <c r="I38" s="43"/>
      <c r="J38" s="43"/>
      <c r="K38" s="43"/>
      <c r="L38" s="43"/>
      <c r="M38" s="43"/>
      <c r="N38" s="65" t="str">
        <f>IF(E38="","",IF(MSProject_Schedule!E38=0,Import_Configuration!$B$3,IF(MSProject_Schedule!E38=1,Import_Configuration!$B$5,Import_Configuration!$B$4)))</f>
        <v/>
      </c>
      <c r="O38" s="65" t="str">
        <f>IF(Import_Configuration!$B$13="NO","",IF(E38="","",IF(MSProject_Schedule!K38="","",IF(IFERROR(SEARCH(Import_Configuration!$B$14,MSProject_Schedule!K38,1),0)&gt;0,TRIM(MID(MSProject_Schedule!K38,1,SEARCH(Import_Configuration!$B$14,MSProject_Schedule!K38,1)-1)),TRIM(MSProject_Schedule!K38)))))</f>
        <v/>
      </c>
      <c r="P38" s="43"/>
      <c r="Q38" s="66" t="str">
        <f>IF(E38="","",IF(MSProject_Schedule!E38=0,"",IF(Import_Configuration!$B$19="YES",Projeqtor_Import!Z38,Import_Configuration!$B$10)))</f>
        <v/>
      </c>
      <c r="R38" s="43"/>
      <c r="S38" s="66" t="str">
        <f>IF(E38="","",IF(MSProject_Schedule!E38=0,"",IF(MSProject_Schedule!E38=1,IF(Import_Configuration!$B$20="YES",Projeqtor_Import!AE38,Import_Configuration!$B$10),"")))</f>
        <v/>
      </c>
      <c r="T38" s="43"/>
      <c r="U38" s="44"/>
      <c r="V38" s="43"/>
      <c r="W38" s="43"/>
      <c r="X38" s="43"/>
      <c r="Y38" s="66" t="str">
        <f>IF(MSProject_Schedule!H38="","",IF(A38="",MSProject_Schedule!H38,""))</f>
        <v/>
      </c>
      <c r="Z38" s="66" t="str">
        <f>IF(MSProject_Schedule!H38="","",MSProject_Schedule!H38)</f>
        <v/>
      </c>
      <c r="AA38" s="43"/>
      <c r="AB38" s="43"/>
      <c r="AC38" s="65" t="str">
        <f>IF(E38="","",IF(A38="",Import_Configuration!$B$6,""))</f>
        <v/>
      </c>
      <c r="AD38" s="66" t="str">
        <f>IF(MSProject_Schedule!I38="","",IF(A38="",MSProject_Schedule!I38,""))</f>
        <v/>
      </c>
      <c r="AE38" s="66" t="str">
        <f>IF(MSProject_Schedule!I38="","",MSProject_Schedule!I38)</f>
        <v/>
      </c>
      <c r="AF38" s="43"/>
      <c r="AG38" s="43"/>
      <c r="AH38" s="65" t="str">
        <f>IF(E38="","",IF(A38="",Import_Configuration!$B$7,""))</f>
        <v/>
      </c>
      <c r="AI38" s="65" t="str">
        <f>IF(MSProject_Schedule!G38="","",IF(A38="",SUBSTITUTE(SUBSTITUTE(SUBSTITUTE(SUBSTITUTE(MSProject_Schedule!G38,CONCATENATE(" ",Import_Configuration!$B$8,"?"),""),CONCATENATE(" ",Import_Configuration!$B$8),""),CONCATENATE(" ",Import_Configuration!$B$9,"?"),""),CONCATENATE(" ",Import_Configuration!$B$9),""),""))</f>
        <v/>
      </c>
      <c r="AJ38" s="65" t="str">
        <f>IF(MSProject_Schedule!G38="","",SUBSTITUTE(SUBSTITUTE(SUBSTITUTE(SUBSTITUTE(MSProject_Schedule!G38,CONCATENATE(" ",Import_Configuration!$B$8,"?"),""),CONCATENATE(" ",Import_Configuration!$B$8),""),CONCATENATE(" ",Import_Configuration!$B$9,"?"),""),CONCATENATE(" ",Import_Configuration!$B$9),""))</f>
        <v/>
      </c>
      <c r="AK38" s="43"/>
      <c r="AL38" s="43"/>
      <c r="AM38" s="43"/>
      <c r="AN38" s="43"/>
      <c r="AO38" s="43"/>
      <c r="AP38" s="43"/>
      <c r="AQ38" s="43"/>
      <c r="AR38" s="43"/>
      <c r="AS38" s="43"/>
      <c r="AT38" s="43"/>
      <c r="AU38" s="43"/>
      <c r="AV38" s="43"/>
      <c r="AW38" s="43"/>
      <c r="AX38" s="43"/>
      <c r="AY38" s="43"/>
      <c r="AZ38" s="43"/>
      <c r="BA38" s="43"/>
      <c r="BB38" s="43"/>
      <c r="BC38" s="43"/>
    </row>
    <row r="39" spans="1:55">
      <c r="A39" s="77" t="str">
        <f>IF(MSProject_Schedule!A39="","",MSProject_Schedule!A39)</f>
        <v/>
      </c>
      <c r="B39" s="43"/>
      <c r="C39" s="65" t="str">
        <f>IF(E39="","",Import_Configuration!$B$12)</f>
        <v/>
      </c>
      <c r="D39" s="65" t="str">
        <f>IF(E39="","",IF(A39="",IF(MSProject_Schedule!K39="",IF(Import_Configuration!$B$15="YES",Import_Configuration!$B$16,""),IF(Import_Configuration!$B$17="YES",Import_Configuration!$B$18,"")),""))</f>
        <v/>
      </c>
      <c r="E39" s="65" t="str">
        <f>IF(MSProject_Schedule!B39="","",MSProject_Schedule!B39)</f>
        <v/>
      </c>
      <c r="F39" s="43"/>
      <c r="G39" s="66" t="str">
        <f>IF(E39="","",IF(A39="",Import_Configuration!$B$10,""))</f>
        <v/>
      </c>
      <c r="H39" s="65" t="str">
        <f>IF(E39="","",IF(A39="",Import_Configuration!$B$11,""))</f>
        <v/>
      </c>
      <c r="I39" s="43"/>
      <c r="J39" s="43"/>
      <c r="K39" s="43"/>
      <c r="L39" s="43"/>
      <c r="M39" s="43"/>
      <c r="N39" s="65" t="str">
        <f>IF(E39="","",IF(MSProject_Schedule!E39=0,Import_Configuration!$B$3,IF(MSProject_Schedule!E39=1,Import_Configuration!$B$5,Import_Configuration!$B$4)))</f>
        <v/>
      </c>
      <c r="O39" s="65" t="str">
        <f>IF(Import_Configuration!$B$13="NO","",IF(E39="","",IF(MSProject_Schedule!K39="","",IF(IFERROR(SEARCH(Import_Configuration!$B$14,MSProject_Schedule!K39,1),0)&gt;0,TRIM(MID(MSProject_Schedule!K39,1,SEARCH(Import_Configuration!$B$14,MSProject_Schedule!K39,1)-1)),TRIM(MSProject_Schedule!K39)))))</f>
        <v/>
      </c>
      <c r="P39" s="43"/>
      <c r="Q39" s="66" t="str">
        <f>IF(E39="","",IF(MSProject_Schedule!E39=0,"",IF(Import_Configuration!$B$19="YES",Projeqtor_Import!Z39,Import_Configuration!$B$10)))</f>
        <v/>
      </c>
      <c r="R39" s="43"/>
      <c r="S39" s="66" t="str">
        <f>IF(E39="","",IF(MSProject_Schedule!E39=0,"",IF(MSProject_Schedule!E39=1,IF(Import_Configuration!$B$20="YES",Projeqtor_Import!AE39,Import_Configuration!$B$10),"")))</f>
        <v/>
      </c>
      <c r="T39" s="43"/>
      <c r="U39" s="44"/>
      <c r="V39" s="43"/>
      <c r="W39" s="43"/>
      <c r="X39" s="43"/>
      <c r="Y39" s="66" t="str">
        <f>IF(MSProject_Schedule!H39="","",IF(A39="",MSProject_Schedule!H39,""))</f>
        <v/>
      </c>
      <c r="Z39" s="66" t="str">
        <f>IF(MSProject_Schedule!H39="","",MSProject_Schedule!H39)</f>
        <v/>
      </c>
      <c r="AA39" s="43"/>
      <c r="AB39" s="43"/>
      <c r="AC39" s="65" t="str">
        <f>IF(E39="","",IF(A39="",Import_Configuration!$B$6,""))</f>
        <v/>
      </c>
      <c r="AD39" s="66" t="str">
        <f>IF(MSProject_Schedule!I39="","",IF(A39="",MSProject_Schedule!I39,""))</f>
        <v/>
      </c>
      <c r="AE39" s="66" t="str">
        <f>IF(MSProject_Schedule!I39="","",MSProject_Schedule!I39)</f>
        <v/>
      </c>
      <c r="AF39" s="43"/>
      <c r="AG39" s="43"/>
      <c r="AH39" s="65" t="str">
        <f>IF(E39="","",IF(A39="",Import_Configuration!$B$7,""))</f>
        <v/>
      </c>
      <c r="AI39" s="65" t="str">
        <f>IF(MSProject_Schedule!G39="","",IF(A39="",SUBSTITUTE(SUBSTITUTE(SUBSTITUTE(SUBSTITUTE(MSProject_Schedule!G39,CONCATENATE(" ",Import_Configuration!$B$8,"?"),""),CONCATENATE(" ",Import_Configuration!$B$8),""),CONCATENATE(" ",Import_Configuration!$B$9,"?"),""),CONCATENATE(" ",Import_Configuration!$B$9),""),""))</f>
        <v/>
      </c>
      <c r="AJ39" s="65" t="str">
        <f>IF(MSProject_Schedule!G39="","",SUBSTITUTE(SUBSTITUTE(SUBSTITUTE(SUBSTITUTE(MSProject_Schedule!G39,CONCATENATE(" ",Import_Configuration!$B$8,"?"),""),CONCATENATE(" ",Import_Configuration!$B$8),""),CONCATENATE(" ",Import_Configuration!$B$9,"?"),""),CONCATENATE(" ",Import_Configuration!$B$9),""))</f>
        <v/>
      </c>
      <c r="AK39" s="43"/>
      <c r="AL39" s="43"/>
      <c r="AM39" s="43"/>
      <c r="AN39" s="43"/>
      <c r="AO39" s="43"/>
      <c r="AP39" s="43"/>
      <c r="AQ39" s="43"/>
      <c r="AR39" s="43"/>
      <c r="AS39" s="43"/>
      <c r="AT39" s="43"/>
      <c r="AU39" s="43"/>
      <c r="AV39" s="43"/>
      <c r="AW39" s="43"/>
      <c r="AX39" s="43"/>
      <c r="AY39" s="43"/>
      <c r="AZ39" s="43"/>
      <c r="BA39" s="43"/>
      <c r="BB39" s="43"/>
      <c r="BC39" s="43"/>
    </row>
    <row r="40" spans="1:55">
      <c r="A40" s="77" t="str">
        <f>IF(MSProject_Schedule!A40="","",MSProject_Schedule!A40)</f>
        <v/>
      </c>
      <c r="B40" s="43"/>
      <c r="C40" s="65" t="str">
        <f>IF(E40="","",Import_Configuration!$B$12)</f>
        <v/>
      </c>
      <c r="D40" s="65" t="str">
        <f>IF(E40="","",IF(A40="",IF(MSProject_Schedule!K40="",IF(Import_Configuration!$B$15="YES",Import_Configuration!$B$16,""),IF(Import_Configuration!$B$17="YES",Import_Configuration!$B$18,"")),""))</f>
        <v/>
      </c>
      <c r="E40" s="65" t="str">
        <f>IF(MSProject_Schedule!B40="","",MSProject_Schedule!B40)</f>
        <v/>
      </c>
      <c r="F40" s="43"/>
      <c r="G40" s="66" t="str">
        <f>IF(E40="","",IF(A40="",Import_Configuration!$B$10,""))</f>
        <v/>
      </c>
      <c r="H40" s="65" t="str">
        <f>IF(E40="","",IF(A40="",Import_Configuration!$B$11,""))</f>
        <v/>
      </c>
      <c r="I40" s="43"/>
      <c r="J40" s="43"/>
      <c r="K40" s="43"/>
      <c r="L40" s="43"/>
      <c r="M40" s="43"/>
      <c r="N40" s="65" t="str">
        <f>IF(E40="","",IF(MSProject_Schedule!E40=0,Import_Configuration!$B$3,IF(MSProject_Schedule!E40=1,Import_Configuration!$B$5,Import_Configuration!$B$4)))</f>
        <v/>
      </c>
      <c r="O40" s="65" t="str">
        <f>IF(Import_Configuration!$B$13="NO","",IF(E40="","",IF(MSProject_Schedule!K40="","",IF(IFERROR(SEARCH(Import_Configuration!$B$14,MSProject_Schedule!K40,1),0)&gt;0,TRIM(MID(MSProject_Schedule!K40,1,SEARCH(Import_Configuration!$B$14,MSProject_Schedule!K40,1)-1)),TRIM(MSProject_Schedule!K40)))))</f>
        <v/>
      </c>
      <c r="P40" s="43"/>
      <c r="Q40" s="66" t="str">
        <f>IF(E40="","",IF(MSProject_Schedule!E40=0,"",IF(Import_Configuration!$B$19="YES",Projeqtor_Import!Z40,Import_Configuration!$B$10)))</f>
        <v/>
      </c>
      <c r="R40" s="43"/>
      <c r="S40" s="66" t="str">
        <f>IF(E40="","",IF(MSProject_Schedule!E40=0,"",IF(MSProject_Schedule!E40=1,IF(Import_Configuration!$B$20="YES",Projeqtor_Import!AE40,Import_Configuration!$B$10),"")))</f>
        <v/>
      </c>
      <c r="T40" s="43"/>
      <c r="U40" s="44"/>
      <c r="V40" s="43"/>
      <c r="W40" s="43"/>
      <c r="X40" s="43"/>
      <c r="Y40" s="66" t="str">
        <f>IF(MSProject_Schedule!H40="","",IF(A40="",MSProject_Schedule!H40,""))</f>
        <v/>
      </c>
      <c r="Z40" s="66" t="str">
        <f>IF(MSProject_Schedule!H40="","",MSProject_Schedule!H40)</f>
        <v/>
      </c>
      <c r="AA40" s="43"/>
      <c r="AB40" s="43"/>
      <c r="AC40" s="65" t="str">
        <f>IF(E40="","",IF(A40="",Import_Configuration!$B$6,""))</f>
        <v/>
      </c>
      <c r="AD40" s="66" t="str">
        <f>IF(MSProject_Schedule!I40="","",IF(A40="",MSProject_Schedule!I40,""))</f>
        <v/>
      </c>
      <c r="AE40" s="66" t="str">
        <f>IF(MSProject_Schedule!I40="","",MSProject_Schedule!I40)</f>
        <v/>
      </c>
      <c r="AF40" s="43"/>
      <c r="AG40" s="43"/>
      <c r="AH40" s="65" t="str">
        <f>IF(E40="","",IF(A40="",Import_Configuration!$B$7,""))</f>
        <v/>
      </c>
      <c r="AI40" s="65" t="str">
        <f>IF(MSProject_Schedule!G40="","",IF(A40="",SUBSTITUTE(SUBSTITUTE(SUBSTITUTE(SUBSTITUTE(MSProject_Schedule!G40,CONCATENATE(" ",Import_Configuration!$B$8,"?"),""),CONCATENATE(" ",Import_Configuration!$B$8),""),CONCATENATE(" ",Import_Configuration!$B$9,"?"),""),CONCATENATE(" ",Import_Configuration!$B$9),""),""))</f>
        <v/>
      </c>
      <c r="AJ40" s="65" t="str">
        <f>IF(MSProject_Schedule!G40="","",SUBSTITUTE(SUBSTITUTE(SUBSTITUTE(SUBSTITUTE(MSProject_Schedule!G40,CONCATENATE(" ",Import_Configuration!$B$8,"?"),""),CONCATENATE(" ",Import_Configuration!$B$8),""),CONCATENATE(" ",Import_Configuration!$B$9,"?"),""),CONCATENATE(" ",Import_Configuration!$B$9),""))</f>
        <v/>
      </c>
      <c r="AK40" s="43"/>
      <c r="AL40" s="43"/>
      <c r="AM40" s="43"/>
      <c r="AN40" s="43"/>
      <c r="AO40" s="43"/>
      <c r="AP40" s="43"/>
      <c r="AQ40" s="43"/>
      <c r="AR40" s="43"/>
      <c r="AS40" s="43"/>
      <c r="AT40" s="43"/>
      <c r="AU40" s="43"/>
      <c r="AV40" s="43"/>
      <c r="AW40" s="43"/>
      <c r="AX40" s="43"/>
      <c r="AY40" s="43"/>
      <c r="AZ40" s="43"/>
      <c r="BA40" s="43"/>
      <c r="BB40" s="43"/>
      <c r="BC40" s="43"/>
    </row>
    <row r="41" spans="1:55">
      <c r="A41" s="77" t="str">
        <f>IF(MSProject_Schedule!A41="","",MSProject_Schedule!A41)</f>
        <v/>
      </c>
      <c r="B41" s="43"/>
      <c r="C41" s="65" t="str">
        <f>IF(E41="","",Import_Configuration!$B$12)</f>
        <v/>
      </c>
      <c r="D41" s="65" t="str">
        <f>IF(E41="","",IF(A41="",IF(MSProject_Schedule!K41="",IF(Import_Configuration!$B$15="YES",Import_Configuration!$B$16,""),IF(Import_Configuration!$B$17="YES",Import_Configuration!$B$18,"")),""))</f>
        <v/>
      </c>
      <c r="E41" s="65" t="str">
        <f>IF(MSProject_Schedule!B41="","",MSProject_Schedule!B41)</f>
        <v/>
      </c>
      <c r="F41" s="43"/>
      <c r="G41" s="66" t="str">
        <f>IF(E41="","",IF(A41="",Import_Configuration!$B$10,""))</f>
        <v/>
      </c>
      <c r="H41" s="65" t="str">
        <f>IF(E41="","",IF(A41="",Import_Configuration!$B$11,""))</f>
        <v/>
      </c>
      <c r="I41" s="43"/>
      <c r="J41" s="43"/>
      <c r="K41" s="43"/>
      <c r="L41" s="43"/>
      <c r="M41" s="43"/>
      <c r="N41" s="65" t="str">
        <f>IF(E41="","",IF(MSProject_Schedule!E41=0,Import_Configuration!$B$3,IF(MSProject_Schedule!E41=1,Import_Configuration!$B$5,Import_Configuration!$B$4)))</f>
        <v/>
      </c>
      <c r="O41" s="65" t="str">
        <f>IF(Import_Configuration!$B$13="NO","",IF(E41="","",IF(MSProject_Schedule!K41="","",IF(IFERROR(SEARCH(Import_Configuration!$B$14,MSProject_Schedule!K41,1),0)&gt;0,TRIM(MID(MSProject_Schedule!K41,1,SEARCH(Import_Configuration!$B$14,MSProject_Schedule!K41,1)-1)),TRIM(MSProject_Schedule!K41)))))</f>
        <v/>
      </c>
      <c r="P41" s="43"/>
      <c r="Q41" s="66" t="str">
        <f>IF(E41="","",IF(MSProject_Schedule!E41=0,"",IF(Import_Configuration!$B$19="YES",Projeqtor_Import!Z41,Import_Configuration!$B$10)))</f>
        <v/>
      </c>
      <c r="R41" s="43"/>
      <c r="S41" s="66" t="str">
        <f>IF(E41="","",IF(MSProject_Schedule!E41=0,"",IF(MSProject_Schedule!E41=1,IF(Import_Configuration!$B$20="YES",Projeqtor_Import!AE41,Import_Configuration!$B$10),"")))</f>
        <v/>
      </c>
      <c r="T41" s="43"/>
      <c r="U41" s="44"/>
      <c r="V41" s="43"/>
      <c r="W41" s="43"/>
      <c r="X41" s="43"/>
      <c r="Y41" s="66" t="str">
        <f>IF(MSProject_Schedule!H41="","",IF(A41="",MSProject_Schedule!H41,""))</f>
        <v/>
      </c>
      <c r="Z41" s="66" t="str">
        <f>IF(MSProject_Schedule!H41="","",MSProject_Schedule!H41)</f>
        <v/>
      </c>
      <c r="AA41" s="43"/>
      <c r="AB41" s="43"/>
      <c r="AC41" s="65" t="str">
        <f>IF(E41="","",IF(A41="",Import_Configuration!$B$6,""))</f>
        <v/>
      </c>
      <c r="AD41" s="66" t="str">
        <f>IF(MSProject_Schedule!I41="","",IF(A41="",MSProject_Schedule!I41,""))</f>
        <v/>
      </c>
      <c r="AE41" s="66" t="str">
        <f>IF(MSProject_Schedule!I41="","",MSProject_Schedule!I41)</f>
        <v/>
      </c>
      <c r="AF41" s="43"/>
      <c r="AG41" s="43"/>
      <c r="AH41" s="65" t="str">
        <f>IF(E41="","",IF(A41="",Import_Configuration!$B$7,""))</f>
        <v/>
      </c>
      <c r="AI41" s="65" t="str">
        <f>IF(MSProject_Schedule!G41="","",IF(A41="",SUBSTITUTE(SUBSTITUTE(SUBSTITUTE(SUBSTITUTE(MSProject_Schedule!G41,CONCATENATE(" ",Import_Configuration!$B$8,"?"),""),CONCATENATE(" ",Import_Configuration!$B$8),""),CONCATENATE(" ",Import_Configuration!$B$9,"?"),""),CONCATENATE(" ",Import_Configuration!$B$9),""),""))</f>
        <v/>
      </c>
      <c r="AJ41" s="65" t="str">
        <f>IF(MSProject_Schedule!G41="","",SUBSTITUTE(SUBSTITUTE(SUBSTITUTE(SUBSTITUTE(MSProject_Schedule!G41,CONCATENATE(" ",Import_Configuration!$B$8,"?"),""),CONCATENATE(" ",Import_Configuration!$B$8),""),CONCATENATE(" ",Import_Configuration!$B$9,"?"),""),CONCATENATE(" ",Import_Configuration!$B$9),""))</f>
        <v/>
      </c>
      <c r="AK41" s="43"/>
      <c r="AL41" s="43"/>
      <c r="AM41" s="43"/>
      <c r="AN41" s="43"/>
      <c r="AO41" s="43"/>
      <c r="AP41" s="43"/>
      <c r="AQ41" s="43"/>
      <c r="AR41" s="43"/>
      <c r="AS41" s="43"/>
      <c r="AT41" s="43"/>
      <c r="AU41" s="43"/>
      <c r="AV41" s="43"/>
      <c r="AW41" s="43"/>
      <c r="AX41" s="43"/>
      <c r="AY41" s="43"/>
      <c r="AZ41" s="43"/>
      <c r="BA41" s="43"/>
      <c r="BB41" s="43"/>
      <c r="BC41" s="43"/>
    </row>
    <row r="42" spans="1:55">
      <c r="A42" s="77" t="str">
        <f>IF(MSProject_Schedule!A42="","",MSProject_Schedule!A42)</f>
        <v/>
      </c>
      <c r="B42" s="43"/>
      <c r="C42" s="65" t="str">
        <f>IF(E42="","",Import_Configuration!$B$12)</f>
        <v/>
      </c>
      <c r="D42" s="65" t="str">
        <f>IF(E42="","",IF(A42="",IF(MSProject_Schedule!K42="",IF(Import_Configuration!$B$15="YES",Import_Configuration!$B$16,""),IF(Import_Configuration!$B$17="YES",Import_Configuration!$B$18,"")),""))</f>
        <v/>
      </c>
      <c r="E42" s="65" t="str">
        <f>IF(MSProject_Schedule!B42="","",MSProject_Schedule!B42)</f>
        <v/>
      </c>
      <c r="F42" s="43"/>
      <c r="G42" s="66" t="str">
        <f>IF(E42="","",IF(A42="",Import_Configuration!$B$10,""))</f>
        <v/>
      </c>
      <c r="H42" s="65" t="str">
        <f>IF(E42="","",IF(A42="",Import_Configuration!$B$11,""))</f>
        <v/>
      </c>
      <c r="I42" s="43"/>
      <c r="J42" s="43"/>
      <c r="K42" s="43"/>
      <c r="L42" s="43"/>
      <c r="M42" s="43"/>
      <c r="N42" s="65" t="str">
        <f>IF(E42="","",IF(MSProject_Schedule!E42=0,Import_Configuration!$B$3,IF(MSProject_Schedule!E42=1,Import_Configuration!$B$5,Import_Configuration!$B$4)))</f>
        <v/>
      </c>
      <c r="O42" s="65" t="str">
        <f>IF(Import_Configuration!$B$13="NO","",IF(E42="","",IF(MSProject_Schedule!K42="","",IF(IFERROR(SEARCH(Import_Configuration!$B$14,MSProject_Schedule!K42,1),0)&gt;0,TRIM(MID(MSProject_Schedule!K42,1,SEARCH(Import_Configuration!$B$14,MSProject_Schedule!K42,1)-1)),TRIM(MSProject_Schedule!K42)))))</f>
        <v/>
      </c>
      <c r="P42" s="43"/>
      <c r="Q42" s="66" t="str">
        <f>IF(E42="","",IF(MSProject_Schedule!E42=0,"",IF(Import_Configuration!$B$19="YES",Projeqtor_Import!Z42,Import_Configuration!$B$10)))</f>
        <v/>
      </c>
      <c r="R42" s="43"/>
      <c r="S42" s="66" t="str">
        <f>IF(E42="","",IF(MSProject_Schedule!E42=0,"",IF(MSProject_Schedule!E42=1,IF(Import_Configuration!$B$20="YES",Projeqtor_Import!AE42,Import_Configuration!$B$10),"")))</f>
        <v/>
      </c>
      <c r="T42" s="43"/>
      <c r="U42" s="44"/>
      <c r="V42" s="43"/>
      <c r="W42" s="43"/>
      <c r="X42" s="43"/>
      <c r="Y42" s="66" t="str">
        <f>IF(MSProject_Schedule!H42="","",IF(A42="",MSProject_Schedule!H42,""))</f>
        <v/>
      </c>
      <c r="Z42" s="66" t="str">
        <f>IF(MSProject_Schedule!H42="","",MSProject_Schedule!H42)</f>
        <v/>
      </c>
      <c r="AA42" s="43"/>
      <c r="AB42" s="43"/>
      <c r="AC42" s="65" t="str">
        <f>IF(E42="","",IF(A42="",Import_Configuration!$B$6,""))</f>
        <v/>
      </c>
      <c r="AD42" s="66" t="str">
        <f>IF(MSProject_Schedule!I42="","",IF(A42="",MSProject_Schedule!I42,""))</f>
        <v/>
      </c>
      <c r="AE42" s="66" t="str">
        <f>IF(MSProject_Schedule!I42="","",MSProject_Schedule!I42)</f>
        <v/>
      </c>
      <c r="AF42" s="43"/>
      <c r="AG42" s="43"/>
      <c r="AH42" s="65" t="str">
        <f>IF(E42="","",IF(A42="",Import_Configuration!$B$7,""))</f>
        <v/>
      </c>
      <c r="AI42" s="65" t="str">
        <f>IF(MSProject_Schedule!G42="","",IF(A42="",SUBSTITUTE(SUBSTITUTE(SUBSTITUTE(SUBSTITUTE(MSProject_Schedule!G42,CONCATENATE(" ",Import_Configuration!$B$8,"?"),""),CONCATENATE(" ",Import_Configuration!$B$8),""),CONCATENATE(" ",Import_Configuration!$B$9,"?"),""),CONCATENATE(" ",Import_Configuration!$B$9),""),""))</f>
        <v/>
      </c>
      <c r="AJ42" s="65" t="str">
        <f>IF(MSProject_Schedule!G42="","",SUBSTITUTE(SUBSTITUTE(SUBSTITUTE(SUBSTITUTE(MSProject_Schedule!G42,CONCATENATE(" ",Import_Configuration!$B$8,"?"),""),CONCATENATE(" ",Import_Configuration!$B$8),""),CONCATENATE(" ",Import_Configuration!$B$9,"?"),""),CONCATENATE(" ",Import_Configuration!$B$9),""))</f>
        <v/>
      </c>
      <c r="AK42" s="43"/>
      <c r="AL42" s="43"/>
      <c r="AM42" s="43"/>
      <c r="AN42" s="43"/>
      <c r="AO42" s="43"/>
      <c r="AP42" s="43"/>
      <c r="AQ42" s="43"/>
      <c r="AR42" s="43"/>
      <c r="AS42" s="43"/>
      <c r="AT42" s="43"/>
      <c r="AU42" s="43"/>
      <c r="AV42" s="43"/>
      <c r="AW42" s="43"/>
      <c r="AX42" s="43"/>
      <c r="AY42" s="43"/>
      <c r="AZ42" s="43"/>
      <c r="BA42" s="43"/>
      <c r="BB42" s="43"/>
      <c r="BC42" s="43"/>
    </row>
    <row r="43" spans="1:55">
      <c r="A43" s="77" t="str">
        <f>IF(MSProject_Schedule!A43="","",MSProject_Schedule!A43)</f>
        <v/>
      </c>
      <c r="B43" s="43"/>
      <c r="C43" s="65" t="str">
        <f>IF(E43="","",Import_Configuration!$B$12)</f>
        <v/>
      </c>
      <c r="D43" s="65" t="str">
        <f>IF(E43="","",IF(A43="",IF(MSProject_Schedule!K43="",IF(Import_Configuration!$B$15="YES",Import_Configuration!$B$16,""),IF(Import_Configuration!$B$17="YES",Import_Configuration!$B$18,"")),""))</f>
        <v/>
      </c>
      <c r="E43" s="65" t="str">
        <f>IF(MSProject_Schedule!B43="","",MSProject_Schedule!B43)</f>
        <v/>
      </c>
      <c r="F43" s="43"/>
      <c r="G43" s="66" t="str">
        <f>IF(E43="","",IF(A43="",Import_Configuration!$B$10,""))</f>
        <v/>
      </c>
      <c r="H43" s="65" t="str">
        <f>IF(E43="","",IF(A43="",Import_Configuration!$B$11,""))</f>
        <v/>
      </c>
      <c r="I43" s="43"/>
      <c r="J43" s="43"/>
      <c r="K43" s="43"/>
      <c r="L43" s="43"/>
      <c r="M43" s="43"/>
      <c r="N43" s="65" t="str">
        <f>IF(E43="","",IF(MSProject_Schedule!E43=0,Import_Configuration!$B$3,IF(MSProject_Schedule!E43=1,Import_Configuration!$B$5,Import_Configuration!$B$4)))</f>
        <v/>
      </c>
      <c r="O43" s="65" t="str">
        <f>IF(Import_Configuration!$B$13="NO","",IF(E43="","",IF(MSProject_Schedule!K43="","",IF(IFERROR(SEARCH(Import_Configuration!$B$14,MSProject_Schedule!K43,1),0)&gt;0,TRIM(MID(MSProject_Schedule!K43,1,SEARCH(Import_Configuration!$B$14,MSProject_Schedule!K43,1)-1)),TRIM(MSProject_Schedule!K43)))))</f>
        <v/>
      </c>
      <c r="P43" s="43"/>
      <c r="Q43" s="66" t="str">
        <f>IF(E43="","",IF(MSProject_Schedule!E43=0,"",IF(Import_Configuration!$B$19="YES",Projeqtor_Import!Z43,Import_Configuration!$B$10)))</f>
        <v/>
      </c>
      <c r="R43" s="43"/>
      <c r="S43" s="66" t="str">
        <f>IF(E43="","",IF(MSProject_Schedule!E43=0,"",IF(MSProject_Schedule!E43=1,IF(Import_Configuration!$B$20="YES",Projeqtor_Import!AE43,Import_Configuration!$B$10),"")))</f>
        <v/>
      </c>
      <c r="T43" s="43"/>
      <c r="U43" s="44"/>
      <c r="V43" s="43"/>
      <c r="W43" s="43"/>
      <c r="X43" s="43"/>
      <c r="Y43" s="66" t="str">
        <f>IF(MSProject_Schedule!H43="","",IF(A43="",MSProject_Schedule!H43,""))</f>
        <v/>
      </c>
      <c r="Z43" s="66" t="str">
        <f>IF(MSProject_Schedule!H43="","",MSProject_Schedule!H43)</f>
        <v/>
      </c>
      <c r="AA43" s="43"/>
      <c r="AB43" s="43"/>
      <c r="AC43" s="65" t="str">
        <f>IF(E43="","",IF(A43="",Import_Configuration!$B$6,""))</f>
        <v/>
      </c>
      <c r="AD43" s="66" t="str">
        <f>IF(MSProject_Schedule!I43="","",IF(A43="",MSProject_Schedule!I43,""))</f>
        <v/>
      </c>
      <c r="AE43" s="66" t="str">
        <f>IF(MSProject_Schedule!I43="","",MSProject_Schedule!I43)</f>
        <v/>
      </c>
      <c r="AF43" s="43"/>
      <c r="AG43" s="43"/>
      <c r="AH43" s="65" t="str">
        <f>IF(E43="","",IF(A43="",Import_Configuration!$B$7,""))</f>
        <v/>
      </c>
      <c r="AI43" s="65" t="str">
        <f>IF(MSProject_Schedule!G43="","",IF(A43="",SUBSTITUTE(SUBSTITUTE(SUBSTITUTE(SUBSTITUTE(MSProject_Schedule!G43,CONCATENATE(" ",Import_Configuration!$B$8,"?"),""),CONCATENATE(" ",Import_Configuration!$B$8),""),CONCATENATE(" ",Import_Configuration!$B$9,"?"),""),CONCATENATE(" ",Import_Configuration!$B$9),""),""))</f>
        <v/>
      </c>
      <c r="AJ43" s="65" t="str">
        <f>IF(MSProject_Schedule!G43="","",SUBSTITUTE(SUBSTITUTE(SUBSTITUTE(SUBSTITUTE(MSProject_Schedule!G43,CONCATENATE(" ",Import_Configuration!$B$8,"?"),""),CONCATENATE(" ",Import_Configuration!$B$8),""),CONCATENATE(" ",Import_Configuration!$B$9,"?"),""),CONCATENATE(" ",Import_Configuration!$B$9),""))</f>
        <v/>
      </c>
      <c r="AK43" s="43"/>
      <c r="AL43" s="43"/>
      <c r="AM43" s="43"/>
      <c r="AN43" s="43"/>
      <c r="AO43" s="43"/>
      <c r="AP43" s="43"/>
      <c r="AQ43" s="43"/>
      <c r="AR43" s="43"/>
      <c r="AS43" s="43"/>
      <c r="AT43" s="43"/>
      <c r="AU43" s="43"/>
      <c r="AV43" s="43"/>
      <c r="AW43" s="43"/>
      <c r="AX43" s="43"/>
      <c r="AY43" s="43"/>
      <c r="AZ43" s="43"/>
      <c r="BA43" s="43"/>
      <c r="BB43" s="43"/>
      <c r="BC43" s="43"/>
    </row>
    <row r="44" spans="1:55">
      <c r="A44" s="77" t="str">
        <f>IF(MSProject_Schedule!A44="","",MSProject_Schedule!A44)</f>
        <v/>
      </c>
      <c r="B44" s="43"/>
      <c r="C44" s="65" t="str">
        <f>IF(E44="","",Import_Configuration!$B$12)</f>
        <v/>
      </c>
      <c r="D44" s="65" t="str">
        <f>IF(E44="","",IF(A44="",IF(MSProject_Schedule!K44="",IF(Import_Configuration!$B$15="YES",Import_Configuration!$B$16,""),IF(Import_Configuration!$B$17="YES",Import_Configuration!$B$18,"")),""))</f>
        <v/>
      </c>
      <c r="E44" s="65" t="str">
        <f>IF(MSProject_Schedule!B44="","",MSProject_Schedule!B44)</f>
        <v/>
      </c>
      <c r="F44" s="43"/>
      <c r="G44" s="66" t="str">
        <f>IF(E44="","",IF(A44="",Import_Configuration!$B$10,""))</f>
        <v/>
      </c>
      <c r="H44" s="65" t="str">
        <f>IF(E44="","",IF(A44="",Import_Configuration!$B$11,""))</f>
        <v/>
      </c>
      <c r="I44" s="43"/>
      <c r="J44" s="43"/>
      <c r="K44" s="43"/>
      <c r="L44" s="43"/>
      <c r="M44" s="43"/>
      <c r="N44" s="65" t="str">
        <f>IF(E44="","",IF(MSProject_Schedule!E44=0,Import_Configuration!$B$3,IF(MSProject_Schedule!E44=1,Import_Configuration!$B$5,Import_Configuration!$B$4)))</f>
        <v/>
      </c>
      <c r="O44" s="65" t="str">
        <f>IF(Import_Configuration!$B$13="NO","",IF(E44="","",IF(MSProject_Schedule!K44="","",IF(IFERROR(SEARCH(Import_Configuration!$B$14,MSProject_Schedule!K44,1),0)&gt;0,TRIM(MID(MSProject_Schedule!K44,1,SEARCH(Import_Configuration!$B$14,MSProject_Schedule!K44,1)-1)),TRIM(MSProject_Schedule!K44)))))</f>
        <v/>
      </c>
      <c r="P44" s="43"/>
      <c r="Q44" s="66" t="str">
        <f>IF(E44="","",IF(MSProject_Schedule!E44=0,"",IF(Import_Configuration!$B$19="YES",Projeqtor_Import!Z44,Import_Configuration!$B$10)))</f>
        <v/>
      </c>
      <c r="R44" s="43"/>
      <c r="S44" s="66" t="str">
        <f>IF(E44="","",IF(MSProject_Schedule!E44=0,"",IF(MSProject_Schedule!E44=1,IF(Import_Configuration!$B$20="YES",Projeqtor_Import!AE44,Import_Configuration!$B$10),"")))</f>
        <v/>
      </c>
      <c r="T44" s="43"/>
      <c r="U44" s="44"/>
      <c r="V44" s="43"/>
      <c r="W44" s="43"/>
      <c r="X44" s="43"/>
      <c r="Y44" s="66" t="str">
        <f>IF(MSProject_Schedule!H44="","",IF(A44="",MSProject_Schedule!H44,""))</f>
        <v/>
      </c>
      <c r="Z44" s="66" t="str">
        <f>IF(MSProject_Schedule!H44="","",MSProject_Schedule!H44)</f>
        <v/>
      </c>
      <c r="AA44" s="43"/>
      <c r="AB44" s="43"/>
      <c r="AC44" s="65" t="str">
        <f>IF(E44="","",IF(A44="",Import_Configuration!$B$6,""))</f>
        <v/>
      </c>
      <c r="AD44" s="66" t="str">
        <f>IF(MSProject_Schedule!I44="","",IF(A44="",MSProject_Schedule!I44,""))</f>
        <v/>
      </c>
      <c r="AE44" s="66" t="str">
        <f>IF(MSProject_Schedule!I44="","",MSProject_Schedule!I44)</f>
        <v/>
      </c>
      <c r="AF44" s="43"/>
      <c r="AG44" s="43"/>
      <c r="AH44" s="65" t="str">
        <f>IF(E44="","",IF(A44="",Import_Configuration!$B$7,""))</f>
        <v/>
      </c>
      <c r="AI44" s="65" t="str">
        <f>IF(MSProject_Schedule!G44="","",IF(A44="",SUBSTITUTE(SUBSTITUTE(SUBSTITUTE(SUBSTITUTE(MSProject_Schedule!G44,CONCATENATE(" ",Import_Configuration!$B$8,"?"),""),CONCATENATE(" ",Import_Configuration!$B$8),""),CONCATENATE(" ",Import_Configuration!$B$9,"?"),""),CONCATENATE(" ",Import_Configuration!$B$9),""),""))</f>
        <v/>
      </c>
      <c r="AJ44" s="65" t="str">
        <f>IF(MSProject_Schedule!G44="","",SUBSTITUTE(SUBSTITUTE(SUBSTITUTE(SUBSTITUTE(MSProject_Schedule!G44,CONCATENATE(" ",Import_Configuration!$B$8,"?"),""),CONCATENATE(" ",Import_Configuration!$B$8),""),CONCATENATE(" ",Import_Configuration!$B$9,"?"),""),CONCATENATE(" ",Import_Configuration!$B$9),""))</f>
        <v/>
      </c>
      <c r="AK44" s="43"/>
      <c r="AL44" s="43"/>
      <c r="AM44" s="43"/>
      <c r="AN44" s="43"/>
      <c r="AO44" s="43"/>
      <c r="AP44" s="43"/>
      <c r="AQ44" s="43"/>
      <c r="AR44" s="43"/>
      <c r="AS44" s="43"/>
      <c r="AT44" s="43"/>
      <c r="AU44" s="43"/>
      <c r="AV44" s="43"/>
      <c r="AW44" s="43"/>
      <c r="AX44" s="43"/>
      <c r="AY44" s="43"/>
      <c r="AZ44" s="43"/>
      <c r="BA44" s="43"/>
      <c r="BB44" s="43"/>
      <c r="BC44" s="43"/>
    </row>
    <row r="45" spans="1:55">
      <c r="A45" s="77" t="str">
        <f>IF(MSProject_Schedule!A45="","",MSProject_Schedule!A45)</f>
        <v/>
      </c>
      <c r="B45" s="43"/>
      <c r="C45" s="65" t="str">
        <f>IF(E45="","",Import_Configuration!$B$12)</f>
        <v/>
      </c>
      <c r="D45" s="65" t="str">
        <f>IF(E45="","",IF(A45="",IF(MSProject_Schedule!K45="",IF(Import_Configuration!$B$15="YES",Import_Configuration!$B$16,""),IF(Import_Configuration!$B$17="YES",Import_Configuration!$B$18,"")),""))</f>
        <v/>
      </c>
      <c r="E45" s="65" t="str">
        <f>IF(MSProject_Schedule!B45="","",MSProject_Schedule!B45)</f>
        <v/>
      </c>
      <c r="F45" s="43"/>
      <c r="G45" s="66" t="str">
        <f>IF(E45="","",IF(A45="",Import_Configuration!$B$10,""))</f>
        <v/>
      </c>
      <c r="H45" s="65" t="str">
        <f>IF(E45="","",IF(A45="",Import_Configuration!$B$11,""))</f>
        <v/>
      </c>
      <c r="I45" s="43"/>
      <c r="J45" s="43"/>
      <c r="K45" s="43"/>
      <c r="L45" s="43"/>
      <c r="M45" s="43"/>
      <c r="N45" s="65" t="str">
        <f>IF(E45="","",IF(MSProject_Schedule!E45=0,Import_Configuration!$B$3,IF(MSProject_Schedule!E45=1,Import_Configuration!$B$5,Import_Configuration!$B$4)))</f>
        <v/>
      </c>
      <c r="O45" s="65" t="str">
        <f>IF(Import_Configuration!$B$13="NO","",IF(E45="","",IF(MSProject_Schedule!K45="","",IF(IFERROR(SEARCH(Import_Configuration!$B$14,MSProject_Schedule!K45,1),0)&gt;0,TRIM(MID(MSProject_Schedule!K45,1,SEARCH(Import_Configuration!$B$14,MSProject_Schedule!K45,1)-1)),TRIM(MSProject_Schedule!K45)))))</f>
        <v/>
      </c>
      <c r="P45" s="43"/>
      <c r="Q45" s="66" t="str">
        <f>IF(E45="","",IF(MSProject_Schedule!E45=0,"",IF(Import_Configuration!$B$19="YES",Projeqtor_Import!Z45,Import_Configuration!$B$10)))</f>
        <v/>
      </c>
      <c r="R45" s="43"/>
      <c r="S45" s="66" t="str">
        <f>IF(E45="","",IF(MSProject_Schedule!E45=0,"",IF(MSProject_Schedule!E45=1,IF(Import_Configuration!$B$20="YES",Projeqtor_Import!AE45,Import_Configuration!$B$10),"")))</f>
        <v/>
      </c>
      <c r="T45" s="43"/>
      <c r="U45" s="44"/>
      <c r="V45" s="43"/>
      <c r="W45" s="43"/>
      <c r="X45" s="43"/>
      <c r="Y45" s="66" t="str">
        <f>IF(MSProject_Schedule!H45="","",IF(A45="",MSProject_Schedule!H45,""))</f>
        <v/>
      </c>
      <c r="Z45" s="66" t="str">
        <f>IF(MSProject_Schedule!H45="","",MSProject_Schedule!H45)</f>
        <v/>
      </c>
      <c r="AA45" s="43"/>
      <c r="AB45" s="43"/>
      <c r="AC45" s="65" t="str">
        <f>IF(E45="","",IF(A45="",Import_Configuration!$B$6,""))</f>
        <v/>
      </c>
      <c r="AD45" s="66" t="str">
        <f>IF(MSProject_Schedule!I45="","",IF(A45="",MSProject_Schedule!I45,""))</f>
        <v/>
      </c>
      <c r="AE45" s="66" t="str">
        <f>IF(MSProject_Schedule!I45="","",MSProject_Schedule!I45)</f>
        <v/>
      </c>
      <c r="AF45" s="43"/>
      <c r="AG45" s="43"/>
      <c r="AH45" s="65" t="str">
        <f>IF(E45="","",IF(A45="",Import_Configuration!$B$7,""))</f>
        <v/>
      </c>
      <c r="AI45" s="65" t="str">
        <f>IF(MSProject_Schedule!G45="","",IF(A45="",SUBSTITUTE(SUBSTITUTE(SUBSTITUTE(SUBSTITUTE(MSProject_Schedule!G45,CONCATENATE(" ",Import_Configuration!$B$8,"?"),""),CONCATENATE(" ",Import_Configuration!$B$8),""),CONCATENATE(" ",Import_Configuration!$B$9,"?"),""),CONCATENATE(" ",Import_Configuration!$B$9),""),""))</f>
        <v/>
      </c>
      <c r="AJ45" s="65" t="str">
        <f>IF(MSProject_Schedule!G45="","",SUBSTITUTE(SUBSTITUTE(SUBSTITUTE(SUBSTITUTE(MSProject_Schedule!G45,CONCATENATE(" ",Import_Configuration!$B$8,"?"),""),CONCATENATE(" ",Import_Configuration!$B$8),""),CONCATENATE(" ",Import_Configuration!$B$9,"?"),""),CONCATENATE(" ",Import_Configuration!$B$9),""))</f>
        <v/>
      </c>
      <c r="AK45" s="43"/>
      <c r="AL45" s="43"/>
      <c r="AM45" s="43"/>
      <c r="AN45" s="43"/>
      <c r="AO45" s="43"/>
      <c r="AP45" s="43"/>
      <c r="AQ45" s="43"/>
      <c r="AR45" s="43"/>
      <c r="AS45" s="43"/>
      <c r="AT45" s="43"/>
      <c r="AU45" s="43"/>
      <c r="AV45" s="43"/>
      <c r="AW45" s="43"/>
      <c r="AX45" s="43"/>
      <c r="AY45" s="43"/>
      <c r="AZ45" s="43"/>
      <c r="BA45" s="43"/>
      <c r="BB45" s="43"/>
      <c r="BC45" s="43"/>
    </row>
    <row r="46" spans="1:55">
      <c r="A46" s="77" t="str">
        <f>IF(MSProject_Schedule!A46="","",MSProject_Schedule!A46)</f>
        <v/>
      </c>
      <c r="B46" s="43"/>
      <c r="C46" s="65" t="str">
        <f>IF(E46="","",Import_Configuration!$B$12)</f>
        <v/>
      </c>
      <c r="D46" s="65" t="str">
        <f>IF(E46="","",IF(A46="",IF(MSProject_Schedule!K46="",IF(Import_Configuration!$B$15="YES",Import_Configuration!$B$16,""),IF(Import_Configuration!$B$17="YES",Import_Configuration!$B$18,"")),""))</f>
        <v/>
      </c>
      <c r="E46" s="65" t="str">
        <f>IF(MSProject_Schedule!B46="","",MSProject_Schedule!B46)</f>
        <v/>
      </c>
      <c r="F46" s="43"/>
      <c r="G46" s="66" t="str">
        <f>IF(E46="","",IF(A46="",Import_Configuration!$B$10,""))</f>
        <v/>
      </c>
      <c r="H46" s="65" t="str">
        <f>IF(E46="","",IF(A46="",Import_Configuration!$B$11,""))</f>
        <v/>
      </c>
      <c r="I46" s="43"/>
      <c r="J46" s="43"/>
      <c r="K46" s="43"/>
      <c r="L46" s="43"/>
      <c r="M46" s="43"/>
      <c r="N46" s="65" t="str">
        <f>IF(E46="","",IF(MSProject_Schedule!E46=0,Import_Configuration!$B$3,IF(MSProject_Schedule!E46=1,Import_Configuration!$B$5,Import_Configuration!$B$4)))</f>
        <v/>
      </c>
      <c r="O46" s="65" t="str">
        <f>IF(Import_Configuration!$B$13="NO","",IF(E46="","",IF(MSProject_Schedule!K46="","",IF(IFERROR(SEARCH(Import_Configuration!$B$14,MSProject_Schedule!K46,1),0)&gt;0,TRIM(MID(MSProject_Schedule!K46,1,SEARCH(Import_Configuration!$B$14,MSProject_Schedule!K46,1)-1)),TRIM(MSProject_Schedule!K46)))))</f>
        <v/>
      </c>
      <c r="P46" s="43"/>
      <c r="Q46" s="66" t="str">
        <f>IF(E46="","",IF(MSProject_Schedule!E46=0,"",IF(Import_Configuration!$B$19="YES",Projeqtor_Import!Z46,Import_Configuration!$B$10)))</f>
        <v/>
      </c>
      <c r="R46" s="43"/>
      <c r="S46" s="66" t="str">
        <f>IF(E46="","",IF(MSProject_Schedule!E46=0,"",IF(MSProject_Schedule!E46=1,IF(Import_Configuration!$B$20="YES",Projeqtor_Import!AE46,Import_Configuration!$B$10),"")))</f>
        <v/>
      </c>
      <c r="T46" s="43"/>
      <c r="U46" s="44"/>
      <c r="V46" s="43"/>
      <c r="W46" s="43"/>
      <c r="X46" s="43"/>
      <c r="Y46" s="66" t="str">
        <f>IF(MSProject_Schedule!H46="","",IF(A46="",MSProject_Schedule!H46,""))</f>
        <v/>
      </c>
      <c r="Z46" s="66" t="str">
        <f>IF(MSProject_Schedule!H46="","",MSProject_Schedule!H46)</f>
        <v/>
      </c>
      <c r="AA46" s="43"/>
      <c r="AB46" s="43"/>
      <c r="AC46" s="65" t="str">
        <f>IF(E46="","",IF(A46="",Import_Configuration!$B$6,""))</f>
        <v/>
      </c>
      <c r="AD46" s="66" t="str">
        <f>IF(MSProject_Schedule!I46="","",IF(A46="",MSProject_Schedule!I46,""))</f>
        <v/>
      </c>
      <c r="AE46" s="66" t="str">
        <f>IF(MSProject_Schedule!I46="","",MSProject_Schedule!I46)</f>
        <v/>
      </c>
      <c r="AF46" s="43"/>
      <c r="AG46" s="43"/>
      <c r="AH46" s="65" t="str">
        <f>IF(E46="","",IF(A46="",Import_Configuration!$B$7,""))</f>
        <v/>
      </c>
      <c r="AI46" s="65" t="str">
        <f>IF(MSProject_Schedule!G46="","",IF(A46="",SUBSTITUTE(SUBSTITUTE(SUBSTITUTE(SUBSTITUTE(MSProject_Schedule!G46,CONCATENATE(" ",Import_Configuration!$B$8,"?"),""),CONCATENATE(" ",Import_Configuration!$B$8),""),CONCATENATE(" ",Import_Configuration!$B$9,"?"),""),CONCATENATE(" ",Import_Configuration!$B$9),""),""))</f>
        <v/>
      </c>
      <c r="AJ46" s="65" t="str">
        <f>IF(MSProject_Schedule!G46="","",SUBSTITUTE(SUBSTITUTE(SUBSTITUTE(SUBSTITUTE(MSProject_Schedule!G46,CONCATENATE(" ",Import_Configuration!$B$8,"?"),""),CONCATENATE(" ",Import_Configuration!$B$8),""),CONCATENATE(" ",Import_Configuration!$B$9,"?"),""),CONCATENATE(" ",Import_Configuration!$B$9),""))</f>
        <v/>
      </c>
      <c r="AK46" s="43"/>
      <c r="AL46" s="43"/>
      <c r="AM46" s="43"/>
      <c r="AN46" s="43"/>
      <c r="AO46" s="43"/>
      <c r="AP46" s="43"/>
      <c r="AQ46" s="43"/>
      <c r="AR46" s="43"/>
      <c r="AS46" s="43"/>
      <c r="AT46" s="43"/>
      <c r="AU46" s="43"/>
      <c r="AV46" s="43"/>
      <c r="AW46" s="43"/>
      <c r="AX46" s="43"/>
      <c r="AY46" s="43"/>
      <c r="AZ46" s="43"/>
      <c r="BA46" s="43"/>
      <c r="BB46" s="43"/>
      <c r="BC46" s="43"/>
    </row>
    <row r="47" spans="1:55">
      <c r="A47" s="77" t="str">
        <f>IF(MSProject_Schedule!A47="","",MSProject_Schedule!A47)</f>
        <v/>
      </c>
      <c r="B47" s="43"/>
      <c r="C47" s="65" t="str">
        <f>IF(E47="","",Import_Configuration!$B$12)</f>
        <v/>
      </c>
      <c r="D47" s="65" t="str">
        <f>IF(E47="","",IF(A47="",IF(MSProject_Schedule!K47="",IF(Import_Configuration!$B$15="YES",Import_Configuration!$B$16,""),IF(Import_Configuration!$B$17="YES",Import_Configuration!$B$18,"")),""))</f>
        <v/>
      </c>
      <c r="E47" s="65" t="str">
        <f>IF(MSProject_Schedule!B47="","",MSProject_Schedule!B47)</f>
        <v/>
      </c>
      <c r="F47" s="43"/>
      <c r="G47" s="66" t="str">
        <f>IF(E47="","",IF(A47="",Import_Configuration!$B$10,""))</f>
        <v/>
      </c>
      <c r="H47" s="65" t="str">
        <f>IF(E47="","",IF(A47="",Import_Configuration!$B$11,""))</f>
        <v/>
      </c>
      <c r="I47" s="43"/>
      <c r="J47" s="43"/>
      <c r="K47" s="43"/>
      <c r="L47" s="43"/>
      <c r="M47" s="43"/>
      <c r="N47" s="65" t="str">
        <f>IF(E47="","",IF(MSProject_Schedule!E47=0,Import_Configuration!$B$3,IF(MSProject_Schedule!E47=1,Import_Configuration!$B$5,Import_Configuration!$B$4)))</f>
        <v/>
      </c>
      <c r="O47" s="65" t="str">
        <f>IF(Import_Configuration!$B$13="NO","",IF(E47="","",IF(MSProject_Schedule!K47="","",IF(IFERROR(SEARCH(Import_Configuration!$B$14,MSProject_Schedule!K47,1),0)&gt;0,TRIM(MID(MSProject_Schedule!K47,1,SEARCH(Import_Configuration!$B$14,MSProject_Schedule!K47,1)-1)),TRIM(MSProject_Schedule!K47)))))</f>
        <v/>
      </c>
      <c r="P47" s="43"/>
      <c r="Q47" s="66" t="str">
        <f>IF(E47="","",IF(MSProject_Schedule!E47=0,"",IF(Import_Configuration!$B$19="YES",Projeqtor_Import!Z47,Import_Configuration!$B$10)))</f>
        <v/>
      </c>
      <c r="R47" s="43"/>
      <c r="S47" s="66" t="str">
        <f>IF(E47="","",IF(MSProject_Schedule!E47=0,"",IF(MSProject_Schedule!E47=1,IF(Import_Configuration!$B$20="YES",Projeqtor_Import!AE47,Import_Configuration!$B$10),"")))</f>
        <v/>
      </c>
      <c r="T47" s="43"/>
      <c r="U47" s="44"/>
      <c r="V47" s="43"/>
      <c r="W47" s="43"/>
      <c r="X47" s="43"/>
      <c r="Y47" s="66" t="str">
        <f>IF(MSProject_Schedule!H47="","",IF(A47="",MSProject_Schedule!H47,""))</f>
        <v/>
      </c>
      <c r="Z47" s="66" t="str">
        <f>IF(MSProject_Schedule!H47="","",MSProject_Schedule!H47)</f>
        <v/>
      </c>
      <c r="AA47" s="43"/>
      <c r="AB47" s="43"/>
      <c r="AC47" s="65" t="str">
        <f>IF(E47="","",IF(A47="",Import_Configuration!$B$6,""))</f>
        <v/>
      </c>
      <c r="AD47" s="66" t="str">
        <f>IF(MSProject_Schedule!I47="","",IF(A47="",MSProject_Schedule!I47,""))</f>
        <v/>
      </c>
      <c r="AE47" s="66" t="str">
        <f>IF(MSProject_Schedule!I47="","",MSProject_Schedule!I47)</f>
        <v/>
      </c>
      <c r="AF47" s="43"/>
      <c r="AG47" s="43"/>
      <c r="AH47" s="65" t="str">
        <f>IF(E47="","",IF(A47="",Import_Configuration!$B$7,""))</f>
        <v/>
      </c>
      <c r="AI47" s="65" t="str">
        <f>IF(MSProject_Schedule!G47="","",IF(A47="",SUBSTITUTE(SUBSTITUTE(SUBSTITUTE(SUBSTITUTE(MSProject_Schedule!G47,CONCATENATE(" ",Import_Configuration!$B$8,"?"),""),CONCATENATE(" ",Import_Configuration!$B$8),""),CONCATENATE(" ",Import_Configuration!$B$9,"?"),""),CONCATENATE(" ",Import_Configuration!$B$9),""),""))</f>
        <v/>
      </c>
      <c r="AJ47" s="65" t="str">
        <f>IF(MSProject_Schedule!G47="","",SUBSTITUTE(SUBSTITUTE(SUBSTITUTE(SUBSTITUTE(MSProject_Schedule!G47,CONCATENATE(" ",Import_Configuration!$B$8,"?"),""),CONCATENATE(" ",Import_Configuration!$B$8),""),CONCATENATE(" ",Import_Configuration!$B$9,"?"),""),CONCATENATE(" ",Import_Configuration!$B$9),""))</f>
        <v/>
      </c>
      <c r="AK47" s="43"/>
      <c r="AL47" s="43"/>
      <c r="AM47" s="43"/>
      <c r="AN47" s="43"/>
      <c r="AO47" s="43"/>
      <c r="AP47" s="43"/>
      <c r="AQ47" s="43"/>
      <c r="AR47" s="43"/>
      <c r="AS47" s="43"/>
      <c r="AT47" s="43"/>
      <c r="AU47" s="43"/>
      <c r="AV47" s="43"/>
      <c r="AW47" s="43"/>
      <c r="AX47" s="43"/>
      <c r="AY47" s="43"/>
      <c r="AZ47" s="43"/>
      <c r="BA47" s="43"/>
      <c r="BB47" s="43"/>
      <c r="BC47" s="43"/>
    </row>
    <row r="48" spans="1:55">
      <c r="A48" s="77" t="str">
        <f>IF(MSProject_Schedule!A48="","",MSProject_Schedule!A48)</f>
        <v/>
      </c>
      <c r="B48" s="43"/>
      <c r="C48" s="65" t="str">
        <f>IF(E48="","",Import_Configuration!$B$12)</f>
        <v/>
      </c>
      <c r="D48" s="65" t="str">
        <f>IF(E48="","",IF(A48="",IF(MSProject_Schedule!K48="",IF(Import_Configuration!$B$15="YES",Import_Configuration!$B$16,""),IF(Import_Configuration!$B$17="YES",Import_Configuration!$B$18,"")),""))</f>
        <v/>
      </c>
      <c r="E48" s="65" t="str">
        <f>IF(MSProject_Schedule!B48="","",MSProject_Schedule!B48)</f>
        <v/>
      </c>
      <c r="F48" s="43"/>
      <c r="G48" s="66" t="str">
        <f>IF(E48="","",IF(A48="",Import_Configuration!$B$10,""))</f>
        <v/>
      </c>
      <c r="H48" s="65" t="str">
        <f>IF(E48="","",IF(A48="",Import_Configuration!$B$11,""))</f>
        <v/>
      </c>
      <c r="I48" s="43"/>
      <c r="J48" s="43"/>
      <c r="K48" s="43"/>
      <c r="L48" s="43"/>
      <c r="M48" s="43"/>
      <c r="N48" s="65" t="str">
        <f>IF(E48="","",IF(MSProject_Schedule!E48=0,Import_Configuration!$B$3,IF(MSProject_Schedule!E48=1,Import_Configuration!$B$5,Import_Configuration!$B$4)))</f>
        <v/>
      </c>
      <c r="O48" s="65" t="str">
        <f>IF(Import_Configuration!$B$13="NO","",IF(E48="","",IF(MSProject_Schedule!K48="","",IF(IFERROR(SEARCH(Import_Configuration!$B$14,MSProject_Schedule!K48,1),0)&gt;0,TRIM(MID(MSProject_Schedule!K48,1,SEARCH(Import_Configuration!$B$14,MSProject_Schedule!K48,1)-1)),TRIM(MSProject_Schedule!K48)))))</f>
        <v/>
      </c>
      <c r="P48" s="43"/>
      <c r="Q48" s="66" t="str">
        <f>IF(E48="","",IF(MSProject_Schedule!E48=0,"",IF(Import_Configuration!$B$19="YES",Projeqtor_Import!Z48,Import_Configuration!$B$10)))</f>
        <v/>
      </c>
      <c r="R48" s="43"/>
      <c r="S48" s="66" t="str">
        <f>IF(E48="","",IF(MSProject_Schedule!E48=0,"",IF(MSProject_Schedule!E48=1,IF(Import_Configuration!$B$20="YES",Projeqtor_Import!AE48,Import_Configuration!$B$10),"")))</f>
        <v/>
      </c>
      <c r="T48" s="43"/>
      <c r="U48" s="44"/>
      <c r="V48" s="43"/>
      <c r="W48" s="43"/>
      <c r="X48" s="43"/>
      <c r="Y48" s="66" t="str">
        <f>IF(MSProject_Schedule!H48="","",IF(A48="",MSProject_Schedule!H48,""))</f>
        <v/>
      </c>
      <c r="Z48" s="66" t="str">
        <f>IF(MSProject_Schedule!H48="","",MSProject_Schedule!H48)</f>
        <v/>
      </c>
      <c r="AA48" s="43"/>
      <c r="AB48" s="43"/>
      <c r="AC48" s="65" t="str">
        <f>IF(E48="","",IF(A48="",Import_Configuration!$B$6,""))</f>
        <v/>
      </c>
      <c r="AD48" s="66" t="str">
        <f>IF(MSProject_Schedule!I48="","",IF(A48="",MSProject_Schedule!I48,""))</f>
        <v/>
      </c>
      <c r="AE48" s="66" t="str">
        <f>IF(MSProject_Schedule!I48="","",MSProject_Schedule!I48)</f>
        <v/>
      </c>
      <c r="AF48" s="43"/>
      <c r="AG48" s="43"/>
      <c r="AH48" s="65" t="str">
        <f>IF(E48="","",IF(A48="",Import_Configuration!$B$7,""))</f>
        <v/>
      </c>
      <c r="AI48" s="65" t="str">
        <f>IF(MSProject_Schedule!G48="","",IF(A48="",SUBSTITUTE(SUBSTITUTE(SUBSTITUTE(SUBSTITUTE(MSProject_Schedule!G48,CONCATENATE(" ",Import_Configuration!$B$8,"?"),""),CONCATENATE(" ",Import_Configuration!$B$8),""),CONCATENATE(" ",Import_Configuration!$B$9,"?"),""),CONCATENATE(" ",Import_Configuration!$B$9),""),""))</f>
        <v/>
      </c>
      <c r="AJ48" s="65" t="str">
        <f>IF(MSProject_Schedule!G48="","",SUBSTITUTE(SUBSTITUTE(SUBSTITUTE(SUBSTITUTE(MSProject_Schedule!G48,CONCATENATE(" ",Import_Configuration!$B$8,"?"),""),CONCATENATE(" ",Import_Configuration!$B$8),""),CONCATENATE(" ",Import_Configuration!$B$9,"?"),""),CONCATENATE(" ",Import_Configuration!$B$9),""))</f>
        <v/>
      </c>
      <c r="AK48" s="43"/>
      <c r="AL48" s="43"/>
      <c r="AM48" s="43"/>
      <c r="AN48" s="43"/>
      <c r="AO48" s="43"/>
      <c r="AP48" s="43"/>
      <c r="AQ48" s="43"/>
      <c r="AR48" s="43"/>
      <c r="AS48" s="43"/>
      <c r="AT48" s="43"/>
      <c r="AU48" s="43"/>
      <c r="AV48" s="43"/>
      <c r="AW48" s="43"/>
      <c r="AX48" s="43"/>
      <c r="AY48" s="43"/>
      <c r="AZ48" s="43"/>
      <c r="BA48" s="43"/>
      <c r="BB48" s="43"/>
      <c r="BC48" s="43"/>
    </row>
    <row r="49" spans="1:55">
      <c r="A49" s="77" t="str">
        <f>IF(MSProject_Schedule!A49="","",MSProject_Schedule!A49)</f>
        <v/>
      </c>
      <c r="B49" s="43"/>
      <c r="C49" s="65" t="str">
        <f>IF(E49="","",Import_Configuration!$B$12)</f>
        <v/>
      </c>
      <c r="D49" s="65" t="str">
        <f>IF(E49="","",IF(A49="",IF(MSProject_Schedule!K49="",IF(Import_Configuration!$B$15="YES",Import_Configuration!$B$16,""),IF(Import_Configuration!$B$17="YES",Import_Configuration!$B$18,"")),""))</f>
        <v/>
      </c>
      <c r="E49" s="65" t="str">
        <f>IF(MSProject_Schedule!B49="","",MSProject_Schedule!B49)</f>
        <v/>
      </c>
      <c r="F49" s="43"/>
      <c r="G49" s="66" t="str">
        <f>IF(E49="","",IF(A49="",Import_Configuration!$B$10,""))</f>
        <v/>
      </c>
      <c r="H49" s="65" t="str">
        <f>IF(E49="","",IF(A49="",Import_Configuration!$B$11,""))</f>
        <v/>
      </c>
      <c r="I49" s="43"/>
      <c r="J49" s="43"/>
      <c r="K49" s="43"/>
      <c r="L49" s="43"/>
      <c r="M49" s="43"/>
      <c r="N49" s="65" t="str">
        <f>IF(E49="","",IF(MSProject_Schedule!E49=0,Import_Configuration!$B$3,IF(MSProject_Schedule!E49=1,Import_Configuration!$B$5,Import_Configuration!$B$4)))</f>
        <v/>
      </c>
      <c r="O49" s="65" t="str">
        <f>IF(Import_Configuration!$B$13="NO","",IF(E49="","",IF(MSProject_Schedule!K49="","",IF(IFERROR(SEARCH(Import_Configuration!$B$14,MSProject_Schedule!K49,1),0)&gt;0,TRIM(MID(MSProject_Schedule!K49,1,SEARCH(Import_Configuration!$B$14,MSProject_Schedule!K49,1)-1)),TRIM(MSProject_Schedule!K49)))))</f>
        <v/>
      </c>
      <c r="P49" s="43"/>
      <c r="Q49" s="66" t="str">
        <f>IF(E49="","",IF(MSProject_Schedule!E49=0,"",IF(Import_Configuration!$B$19="YES",Projeqtor_Import!Z49,Import_Configuration!$B$10)))</f>
        <v/>
      </c>
      <c r="R49" s="43"/>
      <c r="S49" s="66" t="str">
        <f>IF(E49="","",IF(MSProject_Schedule!E49=0,"",IF(MSProject_Schedule!E49=1,IF(Import_Configuration!$B$20="YES",Projeqtor_Import!AE49,Import_Configuration!$B$10),"")))</f>
        <v/>
      </c>
      <c r="T49" s="43"/>
      <c r="U49" s="44"/>
      <c r="V49" s="43"/>
      <c r="W49" s="43"/>
      <c r="X49" s="43"/>
      <c r="Y49" s="66" t="str">
        <f>IF(MSProject_Schedule!H49="","",IF(A49="",MSProject_Schedule!H49,""))</f>
        <v/>
      </c>
      <c r="Z49" s="66" t="str">
        <f>IF(MSProject_Schedule!H49="","",MSProject_Schedule!H49)</f>
        <v/>
      </c>
      <c r="AA49" s="43"/>
      <c r="AB49" s="43"/>
      <c r="AC49" s="65" t="str">
        <f>IF(E49="","",IF(A49="",Import_Configuration!$B$6,""))</f>
        <v/>
      </c>
      <c r="AD49" s="66" t="str">
        <f>IF(MSProject_Schedule!I49="","",IF(A49="",MSProject_Schedule!I49,""))</f>
        <v/>
      </c>
      <c r="AE49" s="66" t="str">
        <f>IF(MSProject_Schedule!I49="","",MSProject_Schedule!I49)</f>
        <v/>
      </c>
      <c r="AF49" s="43"/>
      <c r="AG49" s="43"/>
      <c r="AH49" s="65" t="str">
        <f>IF(E49="","",IF(A49="",Import_Configuration!$B$7,""))</f>
        <v/>
      </c>
      <c r="AI49" s="65" t="str">
        <f>IF(MSProject_Schedule!G49="","",IF(A49="",SUBSTITUTE(SUBSTITUTE(SUBSTITUTE(SUBSTITUTE(MSProject_Schedule!G49,CONCATENATE(" ",Import_Configuration!$B$8,"?"),""),CONCATENATE(" ",Import_Configuration!$B$8),""),CONCATENATE(" ",Import_Configuration!$B$9,"?"),""),CONCATENATE(" ",Import_Configuration!$B$9),""),""))</f>
        <v/>
      </c>
      <c r="AJ49" s="65" t="str">
        <f>IF(MSProject_Schedule!G49="","",SUBSTITUTE(SUBSTITUTE(SUBSTITUTE(SUBSTITUTE(MSProject_Schedule!G49,CONCATENATE(" ",Import_Configuration!$B$8,"?"),""),CONCATENATE(" ",Import_Configuration!$B$8),""),CONCATENATE(" ",Import_Configuration!$B$9,"?"),""),CONCATENATE(" ",Import_Configuration!$B$9),""))</f>
        <v/>
      </c>
      <c r="AK49" s="43"/>
      <c r="AL49" s="43"/>
      <c r="AM49" s="43"/>
      <c r="AN49" s="43"/>
      <c r="AO49" s="43"/>
      <c r="AP49" s="43"/>
      <c r="AQ49" s="43"/>
      <c r="AR49" s="43"/>
      <c r="AS49" s="43"/>
      <c r="AT49" s="43"/>
      <c r="AU49" s="43"/>
      <c r="AV49" s="43"/>
      <c r="AW49" s="43"/>
      <c r="AX49" s="43"/>
      <c r="AY49" s="43"/>
      <c r="AZ49" s="43"/>
      <c r="BA49" s="43"/>
      <c r="BB49" s="43"/>
      <c r="BC49" s="43"/>
    </row>
    <row r="50" spans="1:55">
      <c r="A50" s="77" t="str">
        <f>IF(MSProject_Schedule!A50="","",MSProject_Schedule!A50)</f>
        <v/>
      </c>
      <c r="B50" s="43"/>
      <c r="C50" s="65" t="str">
        <f>IF(E50="","",Import_Configuration!$B$12)</f>
        <v/>
      </c>
      <c r="D50" s="65" t="str">
        <f>IF(E50="","",IF(A50="",IF(MSProject_Schedule!K50="",IF(Import_Configuration!$B$15="YES",Import_Configuration!$B$16,""),IF(Import_Configuration!$B$17="YES",Import_Configuration!$B$18,"")),""))</f>
        <v/>
      </c>
      <c r="E50" s="65" t="str">
        <f>IF(MSProject_Schedule!B50="","",MSProject_Schedule!B50)</f>
        <v/>
      </c>
      <c r="F50" s="43"/>
      <c r="G50" s="66" t="str">
        <f>IF(E50="","",IF(A50="",Import_Configuration!$B$10,""))</f>
        <v/>
      </c>
      <c r="H50" s="65" t="str">
        <f>IF(E50="","",IF(A50="",Import_Configuration!$B$11,""))</f>
        <v/>
      </c>
      <c r="I50" s="43"/>
      <c r="J50" s="43"/>
      <c r="K50" s="43"/>
      <c r="L50" s="43"/>
      <c r="M50" s="43"/>
      <c r="N50" s="65" t="str">
        <f>IF(E50="","",IF(MSProject_Schedule!E50=0,Import_Configuration!$B$3,IF(MSProject_Schedule!E50=1,Import_Configuration!$B$5,Import_Configuration!$B$4)))</f>
        <v/>
      </c>
      <c r="O50" s="65" t="str">
        <f>IF(Import_Configuration!$B$13="NO","",IF(E50="","",IF(MSProject_Schedule!K50="","",IF(IFERROR(SEARCH(Import_Configuration!$B$14,MSProject_Schedule!K50,1),0)&gt;0,TRIM(MID(MSProject_Schedule!K50,1,SEARCH(Import_Configuration!$B$14,MSProject_Schedule!K50,1)-1)),TRIM(MSProject_Schedule!K50)))))</f>
        <v/>
      </c>
      <c r="P50" s="43"/>
      <c r="Q50" s="66" t="str">
        <f>IF(E50="","",IF(MSProject_Schedule!E50=0,"",IF(Import_Configuration!$B$19="YES",Projeqtor_Import!Z50,Import_Configuration!$B$10)))</f>
        <v/>
      </c>
      <c r="R50" s="43"/>
      <c r="S50" s="66" t="str">
        <f>IF(E50="","",IF(MSProject_Schedule!E50=0,"",IF(MSProject_Schedule!E50=1,IF(Import_Configuration!$B$20="YES",Projeqtor_Import!AE50,Import_Configuration!$B$10),"")))</f>
        <v/>
      </c>
      <c r="T50" s="43"/>
      <c r="U50" s="44"/>
      <c r="V50" s="43"/>
      <c r="W50" s="43"/>
      <c r="X50" s="43"/>
      <c r="Y50" s="66" t="str">
        <f>IF(MSProject_Schedule!H50="","",IF(A50="",MSProject_Schedule!H50,""))</f>
        <v/>
      </c>
      <c r="Z50" s="66" t="str">
        <f>IF(MSProject_Schedule!H50="","",MSProject_Schedule!H50)</f>
        <v/>
      </c>
      <c r="AA50" s="43"/>
      <c r="AB50" s="43"/>
      <c r="AC50" s="65" t="str">
        <f>IF(E50="","",IF(A50="",Import_Configuration!$B$6,""))</f>
        <v/>
      </c>
      <c r="AD50" s="66" t="str">
        <f>IF(MSProject_Schedule!I50="","",IF(A50="",MSProject_Schedule!I50,""))</f>
        <v/>
      </c>
      <c r="AE50" s="66" t="str">
        <f>IF(MSProject_Schedule!I50="","",MSProject_Schedule!I50)</f>
        <v/>
      </c>
      <c r="AF50" s="43"/>
      <c r="AG50" s="43"/>
      <c r="AH50" s="65" t="str">
        <f>IF(E50="","",IF(A50="",Import_Configuration!$B$7,""))</f>
        <v/>
      </c>
      <c r="AI50" s="65" t="str">
        <f>IF(MSProject_Schedule!G50="","",IF(A50="",SUBSTITUTE(SUBSTITUTE(SUBSTITUTE(SUBSTITUTE(MSProject_Schedule!G50,CONCATENATE(" ",Import_Configuration!$B$8,"?"),""),CONCATENATE(" ",Import_Configuration!$B$8),""),CONCATENATE(" ",Import_Configuration!$B$9,"?"),""),CONCATENATE(" ",Import_Configuration!$B$9),""),""))</f>
        <v/>
      </c>
      <c r="AJ50" s="65" t="str">
        <f>IF(MSProject_Schedule!G50="","",SUBSTITUTE(SUBSTITUTE(SUBSTITUTE(SUBSTITUTE(MSProject_Schedule!G50,CONCATENATE(" ",Import_Configuration!$B$8,"?"),""),CONCATENATE(" ",Import_Configuration!$B$8),""),CONCATENATE(" ",Import_Configuration!$B$9,"?"),""),CONCATENATE(" ",Import_Configuration!$B$9),""))</f>
        <v/>
      </c>
      <c r="AK50" s="43"/>
      <c r="AL50" s="43"/>
      <c r="AM50" s="43"/>
      <c r="AN50" s="43"/>
      <c r="AO50" s="43"/>
      <c r="AP50" s="43"/>
      <c r="AQ50" s="43"/>
      <c r="AR50" s="43"/>
      <c r="AS50" s="43"/>
      <c r="AT50" s="43"/>
      <c r="AU50" s="43"/>
      <c r="AV50" s="43"/>
      <c r="AW50" s="43"/>
      <c r="AX50" s="43"/>
      <c r="AY50" s="43"/>
      <c r="AZ50" s="43"/>
      <c r="BA50" s="43"/>
      <c r="BB50" s="43"/>
      <c r="BC50" s="43"/>
    </row>
    <row r="51" spans="1:55">
      <c r="A51" s="77" t="str">
        <f>IF(MSProject_Schedule!A51="","",MSProject_Schedule!A51)</f>
        <v/>
      </c>
      <c r="B51" s="43"/>
      <c r="C51" s="65" t="str">
        <f>IF(E51="","",Import_Configuration!$B$12)</f>
        <v/>
      </c>
      <c r="D51" s="65" t="str">
        <f>IF(E51="","",IF(A51="",IF(MSProject_Schedule!K51="",IF(Import_Configuration!$B$15="YES",Import_Configuration!$B$16,""),IF(Import_Configuration!$B$17="YES",Import_Configuration!$B$18,"")),""))</f>
        <v/>
      </c>
      <c r="E51" s="65" t="str">
        <f>IF(MSProject_Schedule!B51="","",MSProject_Schedule!B51)</f>
        <v/>
      </c>
      <c r="F51" s="43"/>
      <c r="G51" s="66" t="str">
        <f>IF(E51="","",IF(A51="",Import_Configuration!$B$10,""))</f>
        <v/>
      </c>
      <c r="H51" s="65" t="str">
        <f>IF(E51="","",IF(A51="",Import_Configuration!$B$11,""))</f>
        <v/>
      </c>
      <c r="I51" s="43"/>
      <c r="J51" s="43"/>
      <c r="K51" s="43"/>
      <c r="L51" s="43"/>
      <c r="M51" s="43"/>
      <c r="N51" s="65" t="str">
        <f>IF(E51="","",IF(MSProject_Schedule!E51=0,Import_Configuration!$B$3,IF(MSProject_Schedule!E51=1,Import_Configuration!$B$5,Import_Configuration!$B$4)))</f>
        <v/>
      </c>
      <c r="O51" s="65" t="str">
        <f>IF(Import_Configuration!$B$13="NO","",IF(E51="","",IF(MSProject_Schedule!K51="","",IF(IFERROR(SEARCH(Import_Configuration!$B$14,MSProject_Schedule!K51,1),0)&gt;0,TRIM(MID(MSProject_Schedule!K51,1,SEARCH(Import_Configuration!$B$14,MSProject_Schedule!K51,1)-1)),TRIM(MSProject_Schedule!K51)))))</f>
        <v/>
      </c>
      <c r="P51" s="43"/>
      <c r="Q51" s="66" t="str">
        <f>IF(E51="","",IF(MSProject_Schedule!E51=0,"",IF(Import_Configuration!$B$19="YES",Projeqtor_Import!Z51,Import_Configuration!$B$10)))</f>
        <v/>
      </c>
      <c r="R51" s="43"/>
      <c r="S51" s="66" t="str">
        <f>IF(E51="","",IF(MSProject_Schedule!E51=0,"",IF(MSProject_Schedule!E51=1,IF(Import_Configuration!$B$20="YES",Projeqtor_Import!AE51,Import_Configuration!$B$10),"")))</f>
        <v/>
      </c>
      <c r="T51" s="43"/>
      <c r="U51" s="44"/>
      <c r="V51" s="43"/>
      <c r="W51" s="43"/>
      <c r="X51" s="43"/>
      <c r="Y51" s="66" t="str">
        <f>IF(MSProject_Schedule!H51="","",IF(A51="",MSProject_Schedule!H51,""))</f>
        <v/>
      </c>
      <c r="Z51" s="66" t="str">
        <f>IF(MSProject_Schedule!H51="","",MSProject_Schedule!H51)</f>
        <v/>
      </c>
      <c r="AA51" s="43"/>
      <c r="AB51" s="43"/>
      <c r="AC51" s="65" t="str">
        <f>IF(E51="","",IF(A51="",Import_Configuration!$B$6,""))</f>
        <v/>
      </c>
      <c r="AD51" s="66" t="str">
        <f>IF(MSProject_Schedule!I51="","",IF(A51="",MSProject_Schedule!I51,""))</f>
        <v/>
      </c>
      <c r="AE51" s="66" t="str">
        <f>IF(MSProject_Schedule!I51="","",MSProject_Schedule!I51)</f>
        <v/>
      </c>
      <c r="AF51" s="43"/>
      <c r="AG51" s="43"/>
      <c r="AH51" s="65" t="str">
        <f>IF(E51="","",IF(A51="",Import_Configuration!$B$7,""))</f>
        <v/>
      </c>
      <c r="AI51" s="65" t="str">
        <f>IF(MSProject_Schedule!G51="","",IF(A51="",SUBSTITUTE(SUBSTITUTE(SUBSTITUTE(SUBSTITUTE(MSProject_Schedule!G51,CONCATENATE(" ",Import_Configuration!$B$8,"?"),""),CONCATENATE(" ",Import_Configuration!$B$8),""),CONCATENATE(" ",Import_Configuration!$B$9,"?"),""),CONCATENATE(" ",Import_Configuration!$B$9),""),""))</f>
        <v/>
      </c>
      <c r="AJ51" s="65" t="str">
        <f>IF(MSProject_Schedule!G51="","",SUBSTITUTE(SUBSTITUTE(SUBSTITUTE(SUBSTITUTE(MSProject_Schedule!G51,CONCATENATE(" ",Import_Configuration!$B$8,"?"),""),CONCATENATE(" ",Import_Configuration!$B$8),""),CONCATENATE(" ",Import_Configuration!$B$9,"?"),""),CONCATENATE(" ",Import_Configuration!$B$9),""))</f>
        <v/>
      </c>
      <c r="AK51" s="43"/>
      <c r="AL51" s="43"/>
      <c r="AM51" s="43"/>
      <c r="AN51" s="43"/>
      <c r="AO51" s="43"/>
      <c r="AP51" s="43"/>
      <c r="AQ51" s="43"/>
      <c r="AR51" s="43"/>
      <c r="AS51" s="43"/>
      <c r="AT51" s="43"/>
      <c r="AU51" s="43"/>
      <c r="AV51" s="43"/>
      <c r="AW51" s="43"/>
      <c r="AX51" s="43"/>
      <c r="AY51" s="43"/>
      <c r="AZ51" s="43"/>
      <c r="BA51" s="43"/>
      <c r="BB51" s="43"/>
      <c r="BC51" s="43"/>
    </row>
    <row r="52" spans="1:55">
      <c r="A52" s="77" t="str">
        <f>IF(MSProject_Schedule!A52="","",MSProject_Schedule!A52)</f>
        <v/>
      </c>
      <c r="B52" s="43"/>
      <c r="C52" s="65" t="str">
        <f>IF(E52="","",Import_Configuration!$B$12)</f>
        <v/>
      </c>
      <c r="D52" s="65" t="str">
        <f>IF(E52="","",IF(A52="",IF(MSProject_Schedule!K52="",IF(Import_Configuration!$B$15="YES",Import_Configuration!$B$16,""),IF(Import_Configuration!$B$17="YES",Import_Configuration!$B$18,"")),""))</f>
        <v/>
      </c>
      <c r="E52" s="65" t="str">
        <f>IF(MSProject_Schedule!B52="","",MSProject_Schedule!B52)</f>
        <v/>
      </c>
      <c r="F52" s="43"/>
      <c r="G52" s="66" t="str">
        <f>IF(E52="","",IF(A52="",Import_Configuration!$B$10,""))</f>
        <v/>
      </c>
      <c r="H52" s="65" t="str">
        <f>IF(E52="","",IF(A52="",Import_Configuration!$B$11,""))</f>
        <v/>
      </c>
      <c r="I52" s="43"/>
      <c r="J52" s="43"/>
      <c r="K52" s="43"/>
      <c r="L52" s="43"/>
      <c r="M52" s="43"/>
      <c r="N52" s="65" t="str">
        <f>IF(E52="","",IF(MSProject_Schedule!E52=0,Import_Configuration!$B$3,IF(MSProject_Schedule!E52=1,Import_Configuration!$B$5,Import_Configuration!$B$4)))</f>
        <v/>
      </c>
      <c r="O52" s="65" t="str">
        <f>IF(Import_Configuration!$B$13="NO","",IF(E52="","",IF(MSProject_Schedule!K52="","",IF(IFERROR(SEARCH(Import_Configuration!$B$14,MSProject_Schedule!K52,1),0)&gt;0,TRIM(MID(MSProject_Schedule!K52,1,SEARCH(Import_Configuration!$B$14,MSProject_Schedule!K52,1)-1)),TRIM(MSProject_Schedule!K52)))))</f>
        <v/>
      </c>
      <c r="P52" s="43"/>
      <c r="Q52" s="66" t="str">
        <f>IF(E52="","",IF(MSProject_Schedule!E52=0,"",IF(Import_Configuration!$B$19="YES",Projeqtor_Import!Z52,Import_Configuration!$B$10)))</f>
        <v/>
      </c>
      <c r="R52" s="43"/>
      <c r="S52" s="66" t="str">
        <f>IF(E52="","",IF(MSProject_Schedule!E52=0,"",IF(MSProject_Schedule!E52=1,IF(Import_Configuration!$B$20="YES",Projeqtor_Import!AE52,Import_Configuration!$B$10),"")))</f>
        <v/>
      </c>
      <c r="T52" s="43"/>
      <c r="U52" s="44"/>
      <c r="V52" s="43"/>
      <c r="W52" s="43"/>
      <c r="X52" s="43"/>
      <c r="Y52" s="66" t="str">
        <f>IF(MSProject_Schedule!H52="","",IF(A52="",MSProject_Schedule!H52,""))</f>
        <v/>
      </c>
      <c r="Z52" s="66" t="str">
        <f>IF(MSProject_Schedule!H52="","",MSProject_Schedule!H52)</f>
        <v/>
      </c>
      <c r="AA52" s="43"/>
      <c r="AB52" s="43"/>
      <c r="AC52" s="65" t="str">
        <f>IF(E52="","",IF(A52="",Import_Configuration!$B$6,""))</f>
        <v/>
      </c>
      <c r="AD52" s="66" t="str">
        <f>IF(MSProject_Schedule!I52="","",IF(A52="",MSProject_Schedule!I52,""))</f>
        <v/>
      </c>
      <c r="AE52" s="66" t="str">
        <f>IF(MSProject_Schedule!I52="","",MSProject_Schedule!I52)</f>
        <v/>
      </c>
      <c r="AF52" s="43"/>
      <c r="AG52" s="43"/>
      <c r="AH52" s="65" t="str">
        <f>IF(E52="","",IF(A52="",Import_Configuration!$B$7,""))</f>
        <v/>
      </c>
      <c r="AI52" s="65" t="str">
        <f>IF(MSProject_Schedule!G52="","",IF(A52="",SUBSTITUTE(SUBSTITUTE(SUBSTITUTE(SUBSTITUTE(MSProject_Schedule!G52,CONCATENATE(" ",Import_Configuration!$B$8,"?"),""),CONCATENATE(" ",Import_Configuration!$B$8),""),CONCATENATE(" ",Import_Configuration!$B$9,"?"),""),CONCATENATE(" ",Import_Configuration!$B$9),""),""))</f>
        <v/>
      </c>
      <c r="AJ52" s="65" t="str">
        <f>IF(MSProject_Schedule!G52="","",SUBSTITUTE(SUBSTITUTE(SUBSTITUTE(SUBSTITUTE(MSProject_Schedule!G52,CONCATENATE(" ",Import_Configuration!$B$8,"?"),""),CONCATENATE(" ",Import_Configuration!$B$8),""),CONCATENATE(" ",Import_Configuration!$B$9,"?"),""),CONCATENATE(" ",Import_Configuration!$B$9),""))</f>
        <v/>
      </c>
      <c r="AK52" s="43"/>
      <c r="AL52" s="43"/>
      <c r="AM52" s="43"/>
      <c r="AN52" s="43"/>
      <c r="AO52" s="43"/>
      <c r="AP52" s="43"/>
      <c r="AQ52" s="43"/>
      <c r="AR52" s="43"/>
      <c r="AS52" s="43"/>
      <c r="AT52" s="43"/>
      <c r="AU52" s="43"/>
      <c r="AV52" s="43"/>
      <c r="AW52" s="43"/>
      <c r="AX52" s="43"/>
      <c r="AY52" s="43"/>
      <c r="AZ52" s="43"/>
      <c r="BA52" s="43"/>
      <c r="BB52" s="43"/>
      <c r="BC52" s="43"/>
    </row>
    <row r="53" spans="1:55">
      <c r="A53" s="77" t="str">
        <f>IF(MSProject_Schedule!A53="","",MSProject_Schedule!A53)</f>
        <v/>
      </c>
      <c r="B53" s="43"/>
      <c r="C53" s="65" t="str">
        <f>IF(E53="","",Import_Configuration!$B$12)</f>
        <v/>
      </c>
      <c r="D53" s="65" t="str">
        <f>IF(E53="","",IF(A53="",IF(MSProject_Schedule!K53="",IF(Import_Configuration!$B$15="YES",Import_Configuration!$B$16,""),IF(Import_Configuration!$B$17="YES",Import_Configuration!$B$18,"")),""))</f>
        <v/>
      </c>
      <c r="E53" s="65" t="str">
        <f>IF(MSProject_Schedule!B53="","",MSProject_Schedule!B53)</f>
        <v/>
      </c>
      <c r="F53" s="43"/>
      <c r="G53" s="66" t="str">
        <f>IF(E53="","",IF(A53="",Import_Configuration!$B$10,""))</f>
        <v/>
      </c>
      <c r="H53" s="65" t="str">
        <f>IF(E53="","",IF(A53="",Import_Configuration!$B$11,""))</f>
        <v/>
      </c>
      <c r="I53" s="43"/>
      <c r="J53" s="43"/>
      <c r="K53" s="43"/>
      <c r="L53" s="43"/>
      <c r="M53" s="43"/>
      <c r="N53" s="65" t="str">
        <f>IF(E53="","",IF(MSProject_Schedule!E53=0,Import_Configuration!$B$3,IF(MSProject_Schedule!E53=1,Import_Configuration!$B$5,Import_Configuration!$B$4)))</f>
        <v/>
      </c>
      <c r="O53" s="65" t="str">
        <f>IF(Import_Configuration!$B$13="NO","",IF(E53="","",IF(MSProject_Schedule!K53="","",IF(IFERROR(SEARCH(Import_Configuration!$B$14,MSProject_Schedule!K53,1),0)&gt;0,TRIM(MID(MSProject_Schedule!K53,1,SEARCH(Import_Configuration!$B$14,MSProject_Schedule!K53,1)-1)),TRIM(MSProject_Schedule!K53)))))</f>
        <v/>
      </c>
      <c r="P53" s="43"/>
      <c r="Q53" s="66" t="str">
        <f>IF(E53="","",IF(MSProject_Schedule!E53=0,"",IF(Import_Configuration!$B$19="YES",Projeqtor_Import!Z53,Import_Configuration!$B$10)))</f>
        <v/>
      </c>
      <c r="R53" s="43"/>
      <c r="S53" s="66" t="str">
        <f>IF(E53="","",IF(MSProject_Schedule!E53=0,"",IF(MSProject_Schedule!E53=1,IF(Import_Configuration!$B$20="YES",Projeqtor_Import!AE53,Import_Configuration!$B$10),"")))</f>
        <v/>
      </c>
      <c r="T53" s="43"/>
      <c r="U53" s="44"/>
      <c r="V53" s="43"/>
      <c r="W53" s="43"/>
      <c r="X53" s="43"/>
      <c r="Y53" s="66" t="str">
        <f>IF(MSProject_Schedule!H53="","",IF(A53="",MSProject_Schedule!H53,""))</f>
        <v/>
      </c>
      <c r="Z53" s="66" t="str">
        <f>IF(MSProject_Schedule!H53="","",MSProject_Schedule!H53)</f>
        <v/>
      </c>
      <c r="AA53" s="43"/>
      <c r="AB53" s="43"/>
      <c r="AC53" s="65" t="str">
        <f>IF(E53="","",IF(A53="",Import_Configuration!$B$6,""))</f>
        <v/>
      </c>
      <c r="AD53" s="66" t="str">
        <f>IF(MSProject_Schedule!I53="","",IF(A53="",MSProject_Schedule!I53,""))</f>
        <v/>
      </c>
      <c r="AE53" s="66" t="str">
        <f>IF(MSProject_Schedule!I53="","",MSProject_Schedule!I53)</f>
        <v/>
      </c>
      <c r="AF53" s="43"/>
      <c r="AG53" s="43"/>
      <c r="AH53" s="65" t="str">
        <f>IF(E53="","",IF(A53="",Import_Configuration!$B$7,""))</f>
        <v/>
      </c>
      <c r="AI53" s="65" t="str">
        <f>IF(MSProject_Schedule!G53="","",IF(A53="",SUBSTITUTE(SUBSTITUTE(SUBSTITUTE(SUBSTITUTE(MSProject_Schedule!G53,CONCATENATE(" ",Import_Configuration!$B$8,"?"),""),CONCATENATE(" ",Import_Configuration!$B$8),""),CONCATENATE(" ",Import_Configuration!$B$9,"?"),""),CONCATENATE(" ",Import_Configuration!$B$9),""),""))</f>
        <v/>
      </c>
      <c r="AJ53" s="65" t="str">
        <f>IF(MSProject_Schedule!G53="","",SUBSTITUTE(SUBSTITUTE(SUBSTITUTE(SUBSTITUTE(MSProject_Schedule!G53,CONCATENATE(" ",Import_Configuration!$B$8,"?"),""),CONCATENATE(" ",Import_Configuration!$B$8),""),CONCATENATE(" ",Import_Configuration!$B$9,"?"),""),CONCATENATE(" ",Import_Configuration!$B$9),""))</f>
        <v/>
      </c>
      <c r="AK53" s="43"/>
      <c r="AL53" s="43"/>
      <c r="AM53" s="43"/>
      <c r="AN53" s="43"/>
      <c r="AO53" s="43"/>
      <c r="AP53" s="43"/>
      <c r="AQ53" s="43"/>
      <c r="AR53" s="43"/>
      <c r="AS53" s="43"/>
      <c r="AT53" s="43"/>
      <c r="AU53" s="43"/>
      <c r="AV53" s="43"/>
      <c r="AW53" s="43"/>
      <c r="AX53" s="43"/>
      <c r="AY53" s="43"/>
      <c r="AZ53" s="43"/>
      <c r="BA53" s="43"/>
      <c r="BB53" s="43"/>
      <c r="BC53" s="43"/>
    </row>
    <row r="54" spans="1:55">
      <c r="A54" s="77" t="str">
        <f>IF(MSProject_Schedule!A54="","",MSProject_Schedule!A54)</f>
        <v/>
      </c>
      <c r="B54" s="43"/>
      <c r="C54" s="65" t="str">
        <f>IF(E54="","",Import_Configuration!$B$12)</f>
        <v/>
      </c>
      <c r="D54" s="65" t="str">
        <f>IF(E54="","",IF(A54="",IF(MSProject_Schedule!K54="",IF(Import_Configuration!$B$15="YES",Import_Configuration!$B$16,""),IF(Import_Configuration!$B$17="YES",Import_Configuration!$B$18,"")),""))</f>
        <v/>
      </c>
      <c r="E54" s="65" t="str">
        <f>IF(MSProject_Schedule!B54="","",MSProject_Schedule!B54)</f>
        <v/>
      </c>
      <c r="F54" s="43"/>
      <c r="G54" s="66" t="str">
        <f>IF(E54="","",IF(A54="",Import_Configuration!$B$10,""))</f>
        <v/>
      </c>
      <c r="H54" s="65" t="str">
        <f>IF(E54="","",IF(A54="",Import_Configuration!$B$11,""))</f>
        <v/>
      </c>
      <c r="I54" s="43"/>
      <c r="J54" s="43"/>
      <c r="K54" s="43"/>
      <c r="L54" s="43"/>
      <c r="M54" s="43"/>
      <c r="N54" s="65" t="str">
        <f>IF(E54="","",IF(MSProject_Schedule!E54=0,Import_Configuration!$B$3,IF(MSProject_Schedule!E54=1,Import_Configuration!$B$5,Import_Configuration!$B$4)))</f>
        <v/>
      </c>
      <c r="O54" s="65" t="str">
        <f>IF(Import_Configuration!$B$13="NO","",IF(E54="","",IF(MSProject_Schedule!K54="","",IF(IFERROR(SEARCH(Import_Configuration!$B$14,MSProject_Schedule!K54,1),0)&gt;0,TRIM(MID(MSProject_Schedule!K54,1,SEARCH(Import_Configuration!$B$14,MSProject_Schedule!K54,1)-1)),TRIM(MSProject_Schedule!K54)))))</f>
        <v/>
      </c>
      <c r="P54" s="43"/>
      <c r="Q54" s="66" t="str">
        <f>IF(E54="","",IF(MSProject_Schedule!E54=0,"",IF(Import_Configuration!$B$19="YES",Projeqtor_Import!Z54,Import_Configuration!$B$10)))</f>
        <v/>
      </c>
      <c r="R54" s="43"/>
      <c r="S54" s="66" t="str">
        <f>IF(E54="","",IF(MSProject_Schedule!E54=0,"",IF(MSProject_Schedule!E54=1,IF(Import_Configuration!$B$20="YES",Projeqtor_Import!AE54,Import_Configuration!$B$10),"")))</f>
        <v/>
      </c>
      <c r="T54" s="43"/>
      <c r="U54" s="44"/>
      <c r="V54" s="43"/>
      <c r="W54" s="43"/>
      <c r="X54" s="43"/>
      <c r="Y54" s="66" t="str">
        <f>IF(MSProject_Schedule!H54="","",IF(A54="",MSProject_Schedule!H54,""))</f>
        <v/>
      </c>
      <c r="Z54" s="66" t="str">
        <f>IF(MSProject_Schedule!H54="","",MSProject_Schedule!H54)</f>
        <v/>
      </c>
      <c r="AA54" s="43"/>
      <c r="AB54" s="43"/>
      <c r="AC54" s="65" t="str">
        <f>IF(E54="","",IF(A54="",Import_Configuration!$B$6,""))</f>
        <v/>
      </c>
      <c r="AD54" s="66" t="str">
        <f>IF(MSProject_Schedule!I54="","",IF(A54="",MSProject_Schedule!I54,""))</f>
        <v/>
      </c>
      <c r="AE54" s="66" t="str">
        <f>IF(MSProject_Schedule!I54="","",MSProject_Schedule!I54)</f>
        <v/>
      </c>
      <c r="AF54" s="43"/>
      <c r="AG54" s="43"/>
      <c r="AH54" s="65" t="str">
        <f>IF(E54="","",IF(A54="",Import_Configuration!$B$7,""))</f>
        <v/>
      </c>
      <c r="AI54" s="65" t="str">
        <f>IF(MSProject_Schedule!G54="","",IF(A54="",SUBSTITUTE(SUBSTITUTE(SUBSTITUTE(SUBSTITUTE(MSProject_Schedule!G54,CONCATENATE(" ",Import_Configuration!$B$8,"?"),""),CONCATENATE(" ",Import_Configuration!$B$8),""),CONCATENATE(" ",Import_Configuration!$B$9,"?"),""),CONCATENATE(" ",Import_Configuration!$B$9),""),""))</f>
        <v/>
      </c>
      <c r="AJ54" s="65" t="str">
        <f>IF(MSProject_Schedule!G54="","",SUBSTITUTE(SUBSTITUTE(SUBSTITUTE(SUBSTITUTE(MSProject_Schedule!G54,CONCATENATE(" ",Import_Configuration!$B$8,"?"),""),CONCATENATE(" ",Import_Configuration!$B$8),""),CONCATENATE(" ",Import_Configuration!$B$9,"?"),""),CONCATENATE(" ",Import_Configuration!$B$9),""))</f>
        <v/>
      </c>
      <c r="AK54" s="43"/>
      <c r="AL54" s="43"/>
      <c r="AM54" s="43"/>
      <c r="AN54" s="43"/>
      <c r="AO54" s="43"/>
      <c r="AP54" s="43"/>
      <c r="AQ54" s="43"/>
      <c r="AR54" s="43"/>
      <c r="AS54" s="43"/>
      <c r="AT54" s="43"/>
      <c r="AU54" s="43"/>
      <c r="AV54" s="43"/>
      <c r="AW54" s="43"/>
      <c r="AX54" s="43"/>
      <c r="AY54" s="43"/>
      <c r="AZ54" s="43"/>
      <c r="BA54" s="43"/>
      <c r="BB54" s="43"/>
      <c r="BC54" s="43"/>
    </row>
    <row r="55" spans="1:55">
      <c r="A55" s="77" t="str">
        <f>IF(MSProject_Schedule!A55="","",MSProject_Schedule!A55)</f>
        <v/>
      </c>
      <c r="B55" s="43"/>
      <c r="C55" s="65" t="str">
        <f>IF(E55="","",Import_Configuration!$B$12)</f>
        <v/>
      </c>
      <c r="D55" s="65" t="str">
        <f>IF(E55="","",IF(A55="",IF(MSProject_Schedule!K55="",IF(Import_Configuration!$B$15="YES",Import_Configuration!$B$16,""),IF(Import_Configuration!$B$17="YES",Import_Configuration!$B$18,"")),""))</f>
        <v/>
      </c>
      <c r="E55" s="65" t="str">
        <f>IF(MSProject_Schedule!B55="","",MSProject_Schedule!B55)</f>
        <v/>
      </c>
      <c r="F55" s="43"/>
      <c r="G55" s="66" t="str">
        <f>IF(E55="","",IF(A55="",Import_Configuration!$B$10,""))</f>
        <v/>
      </c>
      <c r="H55" s="65" t="str">
        <f>IF(E55="","",IF(A55="",Import_Configuration!$B$11,""))</f>
        <v/>
      </c>
      <c r="I55" s="43"/>
      <c r="J55" s="43"/>
      <c r="K55" s="43"/>
      <c r="L55" s="43"/>
      <c r="M55" s="43"/>
      <c r="N55" s="65" t="str">
        <f>IF(E55="","",IF(MSProject_Schedule!E55=0,Import_Configuration!$B$3,IF(MSProject_Schedule!E55=1,Import_Configuration!$B$5,Import_Configuration!$B$4)))</f>
        <v/>
      </c>
      <c r="O55" s="65" t="str">
        <f>IF(Import_Configuration!$B$13="NO","",IF(E55="","",IF(MSProject_Schedule!K55="","",IF(IFERROR(SEARCH(Import_Configuration!$B$14,MSProject_Schedule!K55,1),0)&gt;0,TRIM(MID(MSProject_Schedule!K55,1,SEARCH(Import_Configuration!$B$14,MSProject_Schedule!K55,1)-1)),TRIM(MSProject_Schedule!K55)))))</f>
        <v/>
      </c>
      <c r="P55" s="43"/>
      <c r="Q55" s="66" t="str">
        <f>IF(E55="","",IF(MSProject_Schedule!E55=0,"",IF(Import_Configuration!$B$19="YES",Projeqtor_Import!Z55,Import_Configuration!$B$10)))</f>
        <v/>
      </c>
      <c r="R55" s="43"/>
      <c r="S55" s="66" t="str">
        <f>IF(E55="","",IF(MSProject_Schedule!E55=0,"",IF(MSProject_Schedule!E55=1,IF(Import_Configuration!$B$20="YES",Projeqtor_Import!AE55,Import_Configuration!$B$10),"")))</f>
        <v/>
      </c>
      <c r="T55" s="43"/>
      <c r="U55" s="44"/>
      <c r="V55" s="43"/>
      <c r="W55" s="43"/>
      <c r="X55" s="43"/>
      <c r="Y55" s="66" t="str">
        <f>IF(MSProject_Schedule!H55="","",IF(A55="",MSProject_Schedule!H55,""))</f>
        <v/>
      </c>
      <c r="Z55" s="66" t="str">
        <f>IF(MSProject_Schedule!H55="","",MSProject_Schedule!H55)</f>
        <v/>
      </c>
      <c r="AA55" s="43"/>
      <c r="AB55" s="43"/>
      <c r="AC55" s="65" t="str">
        <f>IF(E55="","",IF(A55="",Import_Configuration!$B$6,""))</f>
        <v/>
      </c>
      <c r="AD55" s="66" t="str">
        <f>IF(MSProject_Schedule!I55="","",IF(A55="",MSProject_Schedule!I55,""))</f>
        <v/>
      </c>
      <c r="AE55" s="66" t="str">
        <f>IF(MSProject_Schedule!I55="","",MSProject_Schedule!I55)</f>
        <v/>
      </c>
      <c r="AF55" s="43"/>
      <c r="AG55" s="43"/>
      <c r="AH55" s="65" t="str">
        <f>IF(E55="","",IF(A55="",Import_Configuration!$B$7,""))</f>
        <v/>
      </c>
      <c r="AI55" s="65" t="str">
        <f>IF(MSProject_Schedule!G55="","",IF(A55="",SUBSTITUTE(SUBSTITUTE(SUBSTITUTE(SUBSTITUTE(MSProject_Schedule!G55,CONCATENATE(" ",Import_Configuration!$B$8,"?"),""),CONCATENATE(" ",Import_Configuration!$B$8),""),CONCATENATE(" ",Import_Configuration!$B$9,"?"),""),CONCATENATE(" ",Import_Configuration!$B$9),""),""))</f>
        <v/>
      </c>
      <c r="AJ55" s="65" t="str">
        <f>IF(MSProject_Schedule!G55="","",SUBSTITUTE(SUBSTITUTE(SUBSTITUTE(SUBSTITUTE(MSProject_Schedule!G55,CONCATENATE(" ",Import_Configuration!$B$8,"?"),""),CONCATENATE(" ",Import_Configuration!$B$8),""),CONCATENATE(" ",Import_Configuration!$B$9,"?"),""),CONCATENATE(" ",Import_Configuration!$B$9),""))</f>
        <v/>
      </c>
      <c r="AK55" s="43"/>
      <c r="AL55" s="43"/>
      <c r="AM55" s="43"/>
      <c r="AN55" s="43"/>
      <c r="AO55" s="43"/>
      <c r="AP55" s="43"/>
      <c r="AQ55" s="43"/>
      <c r="AR55" s="43"/>
      <c r="AS55" s="43"/>
      <c r="AT55" s="43"/>
      <c r="AU55" s="43"/>
      <c r="AV55" s="43"/>
      <c r="AW55" s="43"/>
      <c r="AX55" s="43"/>
      <c r="AY55" s="43"/>
      <c r="AZ55" s="43"/>
      <c r="BA55" s="43"/>
      <c r="BB55" s="43"/>
      <c r="BC55" s="43"/>
    </row>
    <row r="56" spans="1:55">
      <c r="A56" s="77" t="str">
        <f>IF(MSProject_Schedule!A56="","",MSProject_Schedule!A56)</f>
        <v/>
      </c>
      <c r="B56" s="43"/>
      <c r="C56" s="65" t="str">
        <f>IF(E56="","",Import_Configuration!$B$12)</f>
        <v/>
      </c>
      <c r="D56" s="65" t="str">
        <f>IF(E56="","",IF(A56="",IF(MSProject_Schedule!K56="",IF(Import_Configuration!$B$15="YES",Import_Configuration!$B$16,""),IF(Import_Configuration!$B$17="YES",Import_Configuration!$B$18,"")),""))</f>
        <v/>
      </c>
      <c r="E56" s="65" t="str">
        <f>IF(MSProject_Schedule!B56="","",MSProject_Schedule!B56)</f>
        <v/>
      </c>
      <c r="F56" s="43"/>
      <c r="G56" s="66" t="str">
        <f>IF(E56="","",IF(A56="",Import_Configuration!$B$10,""))</f>
        <v/>
      </c>
      <c r="H56" s="65" t="str">
        <f>IF(E56="","",IF(A56="",Import_Configuration!$B$11,""))</f>
        <v/>
      </c>
      <c r="I56" s="43"/>
      <c r="J56" s="43"/>
      <c r="K56" s="43"/>
      <c r="L56" s="43"/>
      <c r="M56" s="43"/>
      <c r="N56" s="65" t="str">
        <f>IF(E56="","",IF(MSProject_Schedule!E56=0,Import_Configuration!$B$3,IF(MSProject_Schedule!E56=1,Import_Configuration!$B$5,Import_Configuration!$B$4)))</f>
        <v/>
      </c>
      <c r="O56" s="65" t="str">
        <f>IF(Import_Configuration!$B$13="NO","",IF(E56="","",IF(MSProject_Schedule!K56="","",IF(IFERROR(SEARCH(Import_Configuration!$B$14,MSProject_Schedule!K56,1),0)&gt;0,TRIM(MID(MSProject_Schedule!K56,1,SEARCH(Import_Configuration!$B$14,MSProject_Schedule!K56,1)-1)),TRIM(MSProject_Schedule!K56)))))</f>
        <v/>
      </c>
      <c r="P56" s="43"/>
      <c r="Q56" s="66" t="str">
        <f>IF(E56="","",IF(MSProject_Schedule!E56=0,"",IF(Import_Configuration!$B$19="YES",Projeqtor_Import!Z56,Import_Configuration!$B$10)))</f>
        <v/>
      </c>
      <c r="R56" s="43"/>
      <c r="S56" s="66" t="str">
        <f>IF(E56="","",IF(MSProject_Schedule!E56=0,"",IF(MSProject_Schedule!E56=1,IF(Import_Configuration!$B$20="YES",Projeqtor_Import!AE56,Import_Configuration!$B$10),"")))</f>
        <v/>
      </c>
      <c r="T56" s="43"/>
      <c r="U56" s="44"/>
      <c r="V56" s="43"/>
      <c r="W56" s="43"/>
      <c r="X56" s="43"/>
      <c r="Y56" s="66" t="str">
        <f>IF(MSProject_Schedule!H56="","",IF(A56="",MSProject_Schedule!H56,""))</f>
        <v/>
      </c>
      <c r="Z56" s="66" t="str">
        <f>IF(MSProject_Schedule!H56="","",MSProject_Schedule!H56)</f>
        <v/>
      </c>
      <c r="AA56" s="43"/>
      <c r="AB56" s="43"/>
      <c r="AC56" s="65" t="str">
        <f>IF(E56="","",IF(A56="",Import_Configuration!$B$6,""))</f>
        <v/>
      </c>
      <c r="AD56" s="66" t="str">
        <f>IF(MSProject_Schedule!I56="","",IF(A56="",MSProject_Schedule!I56,""))</f>
        <v/>
      </c>
      <c r="AE56" s="66" t="str">
        <f>IF(MSProject_Schedule!I56="","",MSProject_Schedule!I56)</f>
        <v/>
      </c>
      <c r="AF56" s="43"/>
      <c r="AG56" s="43"/>
      <c r="AH56" s="65" t="str">
        <f>IF(E56="","",IF(A56="",Import_Configuration!$B$7,""))</f>
        <v/>
      </c>
      <c r="AI56" s="65" t="str">
        <f>IF(MSProject_Schedule!G56="","",IF(A56="",SUBSTITUTE(SUBSTITUTE(SUBSTITUTE(SUBSTITUTE(MSProject_Schedule!G56,CONCATENATE(" ",Import_Configuration!$B$8,"?"),""),CONCATENATE(" ",Import_Configuration!$B$8),""),CONCATENATE(" ",Import_Configuration!$B$9,"?"),""),CONCATENATE(" ",Import_Configuration!$B$9),""),""))</f>
        <v/>
      </c>
      <c r="AJ56" s="65" t="str">
        <f>IF(MSProject_Schedule!G56="","",SUBSTITUTE(SUBSTITUTE(SUBSTITUTE(SUBSTITUTE(MSProject_Schedule!G56,CONCATENATE(" ",Import_Configuration!$B$8,"?"),""),CONCATENATE(" ",Import_Configuration!$B$8),""),CONCATENATE(" ",Import_Configuration!$B$9,"?"),""),CONCATENATE(" ",Import_Configuration!$B$9),""))</f>
        <v/>
      </c>
      <c r="AK56" s="43"/>
      <c r="AL56" s="43"/>
      <c r="AM56" s="43"/>
      <c r="AN56" s="43"/>
      <c r="AO56" s="43"/>
      <c r="AP56" s="43"/>
      <c r="AQ56" s="43"/>
      <c r="AR56" s="43"/>
      <c r="AS56" s="43"/>
      <c r="AT56" s="43"/>
      <c r="AU56" s="43"/>
      <c r="AV56" s="43"/>
      <c r="AW56" s="43"/>
      <c r="AX56" s="43"/>
      <c r="AY56" s="43"/>
      <c r="AZ56" s="43"/>
      <c r="BA56" s="43"/>
      <c r="BB56" s="43"/>
      <c r="BC56" s="43"/>
    </row>
    <row r="57" spans="1:55">
      <c r="A57" s="77" t="str">
        <f>IF(MSProject_Schedule!A57="","",MSProject_Schedule!A57)</f>
        <v/>
      </c>
      <c r="B57" s="43"/>
      <c r="C57" s="65" t="str">
        <f>IF(E57="","",Import_Configuration!$B$12)</f>
        <v/>
      </c>
      <c r="D57" s="65" t="str">
        <f>IF(E57="","",IF(A57="",IF(MSProject_Schedule!K57="",IF(Import_Configuration!$B$15="YES",Import_Configuration!$B$16,""),IF(Import_Configuration!$B$17="YES",Import_Configuration!$B$18,"")),""))</f>
        <v/>
      </c>
      <c r="E57" s="65" t="str">
        <f>IF(MSProject_Schedule!B57="","",MSProject_Schedule!B57)</f>
        <v/>
      </c>
      <c r="F57" s="43"/>
      <c r="G57" s="66" t="str">
        <f>IF(E57="","",IF(A57="",Import_Configuration!$B$10,""))</f>
        <v/>
      </c>
      <c r="H57" s="65" t="str">
        <f>IF(E57="","",IF(A57="",Import_Configuration!$B$11,""))</f>
        <v/>
      </c>
      <c r="I57" s="43"/>
      <c r="J57" s="43"/>
      <c r="K57" s="43"/>
      <c r="L57" s="43"/>
      <c r="M57" s="43"/>
      <c r="N57" s="65" t="str">
        <f>IF(E57="","",IF(MSProject_Schedule!E57=0,Import_Configuration!$B$3,IF(MSProject_Schedule!E57=1,Import_Configuration!$B$5,Import_Configuration!$B$4)))</f>
        <v/>
      </c>
      <c r="O57" s="65" t="str">
        <f>IF(Import_Configuration!$B$13="NO","",IF(E57="","",IF(MSProject_Schedule!K57="","",IF(IFERROR(SEARCH(Import_Configuration!$B$14,MSProject_Schedule!K57,1),0)&gt;0,TRIM(MID(MSProject_Schedule!K57,1,SEARCH(Import_Configuration!$B$14,MSProject_Schedule!K57,1)-1)),TRIM(MSProject_Schedule!K57)))))</f>
        <v/>
      </c>
      <c r="P57" s="43"/>
      <c r="Q57" s="66" t="str">
        <f>IF(E57="","",IF(MSProject_Schedule!E57=0,"",IF(Import_Configuration!$B$19="YES",Projeqtor_Import!Z57,Import_Configuration!$B$10)))</f>
        <v/>
      </c>
      <c r="R57" s="43"/>
      <c r="S57" s="66" t="str">
        <f>IF(E57="","",IF(MSProject_Schedule!E57=0,"",IF(MSProject_Schedule!E57=1,IF(Import_Configuration!$B$20="YES",Projeqtor_Import!AE57,Import_Configuration!$B$10),"")))</f>
        <v/>
      </c>
      <c r="T57" s="43"/>
      <c r="U57" s="44"/>
      <c r="V57" s="43"/>
      <c r="W57" s="43"/>
      <c r="X57" s="43"/>
      <c r="Y57" s="66" t="str">
        <f>IF(MSProject_Schedule!H57="","",IF(A57="",MSProject_Schedule!H57,""))</f>
        <v/>
      </c>
      <c r="Z57" s="66" t="str">
        <f>IF(MSProject_Schedule!H57="","",MSProject_Schedule!H57)</f>
        <v/>
      </c>
      <c r="AA57" s="43"/>
      <c r="AB57" s="43"/>
      <c r="AC57" s="65" t="str">
        <f>IF(E57="","",IF(A57="",Import_Configuration!$B$6,""))</f>
        <v/>
      </c>
      <c r="AD57" s="66" t="str">
        <f>IF(MSProject_Schedule!I57="","",IF(A57="",MSProject_Schedule!I57,""))</f>
        <v/>
      </c>
      <c r="AE57" s="66" t="str">
        <f>IF(MSProject_Schedule!I57="","",MSProject_Schedule!I57)</f>
        <v/>
      </c>
      <c r="AF57" s="43"/>
      <c r="AG57" s="43"/>
      <c r="AH57" s="65" t="str">
        <f>IF(E57="","",IF(A57="",Import_Configuration!$B$7,""))</f>
        <v/>
      </c>
      <c r="AI57" s="65" t="str">
        <f>IF(MSProject_Schedule!G57="","",IF(A57="",SUBSTITUTE(SUBSTITUTE(SUBSTITUTE(SUBSTITUTE(MSProject_Schedule!G57,CONCATENATE(" ",Import_Configuration!$B$8,"?"),""),CONCATENATE(" ",Import_Configuration!$B$8),""),CONCATENATE(" ",Import_Configuration!$B$9,"?"),""),CONCATENATE(" ",Import_Configuration!$B$9),""),""))</f>
        <v/>
      </c>
      <c r="AJ57" s="65" t="str">
        <f>IF(MSProject_Schedule!G57="","",SUBSTITUTE(SUBSTITUTE(SUBSTITUTE(SUBSTITUTE(MSProject_Schedule!G57,CONCATENATE(" ",Import_Configuration!$B$8,"?"),""),CONCATENATE(" ",Import_Configuration!$B$8),""),CONCATENATE(" ",Import_Configuration!$B$9,"?"),""),CONCATENATE(" ",Import_Configuration!$B$9),""))</f>
        <v/>
      </c>
      <c r="AK57" s="43"/>
      <c r="AL57" s="43"/>
      <c r="AM57" s="43"/>
      <c r="AN57" s="43"/>
      <c r="AO57" s="43"/>
      <c r="AP57" s="43"/>
      <c r="AQ57" s="43"/>
      <c r="AR57" s="43"/>
      <c r="AS57" s="43"/>
      <c r="AT57" s="43"/>
      <c r="AU57" s="43"/>
      <c r="AV57" s="43"/>
      <c r="AW57" s="43"/>
      <c r="AX57" s="43"/>
      <c r="AY57" s="43"/>
      <c r="AZ57" s="43"/>
      <c r="BA57" s="43"/>
      <c r="BB57" s="43"/>
      <c r="BC57" s="43"/>
    </row>
    <row r="58" spans="1:55">
      <c r="A58" s="77" t="str">
        <f>IF(MSProject_Schedule!A58="","",MSProject_Schedule!A58)</f>
        <v/>
      </c>
      <c r="B58" s="43"/>
      <c r="C58" s="65" t="str">
        <f>IF(E58="","",Import_Configuration!$B$12)</f>
        <v/>
      </c>
      <c r="D58" s="65" t="str">
        <f>IF(E58="","",IF(A58="",IF(MSProject_Schedule!K58="",IF(Import_Configuration!$B$15="YES",Import_Configuration!$B$16,""),IF(Import_Configuration!$B$17="YES",Import_Configuration!$B$18,"")),""))</f>
        <v/>
      </c>
      <c r="E58" s="65" t="str">
        <f>IF(MSProject_Schedule!B58="","",MSProject_Schedule!B58)</f>
        <v/>
      </c>
      <c r="F58" s="43"/>
      <c r="G58" s="66" t="str">
        <f>IF(E58="","",IF(A58="",Import_Configuration!$B$10,""))</f>
        <v/>
      </c>
      <c r="H58" s="65" t="str">
        <f>IF(E58="","",IF(A58="",Import_Configuration!$B$11,""))</f>
        <v/>
      </c>
      <c r="I58" s="43"/>
      <c r="J58" s="43"/>
      <c r="K58" s="43"/>
      <c r="L58" s="43"/>
      <c r="M58" s="43"/>
      <c r="N58" s="65" t="str">
        <f>IF(E58="","",IF(MSProject_Schedule!E58=0,Import_Configuration!$B$3,IF(MSProject_Schedule!E58=1,Import_Configuration!$B$5,Import_Configuration!$B$4)))</f>
        <v/>
      </c>
      <c r="O58" s="65" t="str">
        <f>IF(Import_Configuration!$B$13="NO","",IF(E58="","",IF(MSProject_Schedule!K58="","",IF(IFERROR(SEARCH(Import_Configuration!$B$14,MSProject_Schedule!K58,1),0)&gt;0,TRIM(MID(MSProject_Schedule!K58,1,SEARCH(Import_Configuration!$B$14,MSProject_Schedule!K58,1)-1)),TRIM(MSProject_Schedule!K58)))))</f>
        <v/>
      </c>
      <c r="P58" s="43"/>
      <c r="Q58" s="66" t="str">
        <f>IF(E58="","",IF(MSProject_Schedule!E58=0,"",IF(Import_Configuration!$B$19="YES",Projeqtor_Import!Z58,Import_Configuration!$B$10)))</f>
        <v/>
      </c>
      <c r="R58" s="43"/>
      <c r="S58" s="66" t="str">
        <f>IF(E58="","",IF(MSProject_Schedule!E58=0,"",IF(MSProject_Schedule!E58=1,IF(Import_Configuration!$B$20="YES",Projeqtor_Import!AE58,Import_Configuration!$B$10),"")))</f>
        <v/>
      </c>
      <c r="T58" s="43"/>
      <c r="U58" s="44"/>
      <c r="V58" s="43"/>
      <c r="W58" s="43"/>
      <c r="X58" s="43"/>
      <c r="Y58" s="66" t="str">
        <f>IF(MSProject_Schedule!H58="","",IF(A58="",MSProject_Schedule!H58,""))</f>
        <v/>
      </c>
      <c r="Z58" s="66" t="str">
        <f>IF(MSProject_Schedule!H58="","",MSProject_Schedule!H58)</f>
        <v/>
      </c>
      <c r="AA58" s="43"/>
      <c r="AB58" s="43"/>
      <c r="AC58" s="65" t="str">
        <f>IF(E58="","",IF(A58="",Import_Configuration!$B$6,""))</f>
        <v/>
      </c>
      <c r="AD58" s="66" t="str">
        <f>IF(MSProject_Schedule!I58="","",IF(A58="",MSProject_Schedule!I58,""))</f>
        <v/>
      </c>
      <c r="AE58" s="66" t="str">
        <f>IF(MSProject_Schedule!I58="","",MSProject_Schedule!I58)</f>
        <v/>
      </c>
      <c r="AF58" s="43"/>
      <c r="AG58" s="43"/>
      <c r="AH58" s="65" t="str">
        <f>IF(E58="","",IF(A58="",Import_Configuration!$B$7,""))</f>
        <v/>
      </c>
      <c r="AI58" s="65" t="str">
        <f>IF(MSProject_Schedule!G58="","",IF(A58="",SUBSTITUTE(SUBSTITUTE(SUBSTITUTE(SUBSTITUTE(MSProject_Schedule!G58,CONCATENATE(" ",Import_Configuration!$B$8,"?"),""),CONCATENATE(" ",Import_Configuration!$B$8),""),CONCATENATE(" ",Import_Configuration!$B$9,"?"),""),CONCATENATE(" ",Import_Configuration!$B$9),""),""))</f>
        <v/>
      </c>
      <c r="AJ58" s="65" t="str">
        <f>IF(MSProject_Schedule!G58="","",SUBSTITUTE(SUBSTITUTE(SUBSTITUTE(SUBSTITUTE(MSProject_Schedule!G58,CONCATENATE(" ",Import_Configuration!$B$8,"?"),""),CONCATENATE(" ",Import_Configuration!$B$8),""),CONCATENATE(" ",Import_Configuration!$B$9,"?"),""),CONCATENATE(" ",Import_Configuration!$B$9),""))</f>
        <v/>
      </c>
      <c r="AK58" s="43"/>
      <c r="AL58" s="43"/>
      <c r="AM58" s="43"/>
      <c r="AN58" s="43"/>
      <c r="AO58" s="43"/>
      <c r="AP58" s="43"/>
      <c r="AQ58" s="43"/>
      <c r="AR58" s="43"/>
      <c r="AS58" s="43"/>
      <c r="AT58" s="43"/>
      <c r="AU58" s="43"/>
      <c r="AV58" s="43"/>
      <c r="AW58" s="43"/>
      <c r="AX58" s="43"/>
      <c r="AY58" s="43"/>
      <c r="AZ58" s="43"/>
      <c r="BA58" s="43"/>
      <c r="BB58" s="43"/>
      <c r="BC58" s="43"/>
    </row>
    <row r="59" spans="1:55">
      <c r="A59" s="77" t="str">
        <f>IF(MSProject_Schedule!A59="","",MSProject_Schedule!A59)</f>
        <v/>
      </c>
      <c r="B59" s="43"/>
      <c r="C59" s="65" t="str">
        <f>IF(E59="","",Import_Configuration!$B$12)</f>
        <v/>
      </c>
      <c r="D59" s="65" t="str">
        <f>IF(E59="","",IF(A59="",IF(MSProject_Schedule!K59="",IF(Import_Configuration!$B$15="YES",Import_Configuration!$B$16,""),IF(Import_Configuration!$B$17="YES",Import_Configuration!$B$18,"")),""))</f>
        <v/>
      </c>
      <c r="E59" s="65" t="str">
        <f>IF(MSProject_Schedule!B59="","",MSProject_Schedule!B59)</f>
        <v/>
      </c>
      <c r="F59" s="43"/>
      <c r="G59" s="66" t="str">
        <f>IF(E59="","",IF(A59="",Import_Configuration!$B$10,""))</f>
        <v/>
      </c>
      <c r="H59" s="65" t="str">
        <f>IF(E59="","",IF(A59="",Import_Configuration!$B$11,""))</f>
        <v/>
      </c>
      <c r="I59" s="43"/>
      <c r="J59" s="43"/>
      <c r="K59" s="43"/>
      <c r="L59" s="43"/>
      <c r="M59" s="43"/>
      <c r="N59" s="65" t="str">
        <f>IF(E59="","",IF(MSProject_Schedule!E59=0,Import_Configuration!$B$3,IF(MSProject_Schedule!E59=1,Import_Configuration!$B$5,Import_Configuration!$B$4)))</f>
        <v/>
      </c>
      <c r="O59" s="65" t="str">
        <f>IF(Import_Configuration!$B$13="NO","",IF(E59="","",IF(MSProject_Schedule!K59="","",IF(IFERROR(SEARCH(Import_Configuration!$B$14,MSProject_Schedule!K59,1),0)&gt;0,TRIM(MID(MSProject_Schedule!K59,1,SEARCH(Import_Configuration!$B$14,MSProject_Schedule!K59,1)-1)),TRIM(MSProject_Schedule!K59)))))</f>
        <v/>
      </c>
      <c r="P59" s="43"/>
      <c r="Q59" s="66" t="str">
        <f>IF(E59="","",IF(MSProject_Schedule!E59=0,"",IF(Import_Configuration!$B$19="YES",Projeqtor_Import!Z59,Import_Configuration!$B$10)))</f>
        <v/>
      </c>
      <c r="R59" s="43"/>
      <c r="S59" s="66" t="str">
        <f>IF(E59="","",IF(MSProject_Schedule!E59=0,"",IF(MSProject_Schedule!E59=1,IF(Import_Configuration!$B$20="YES",Projeqtor_Import!AE59,Import_Configuration!$B$10),"")))</f>
        <v/>
      </c>
      <c r="T59" s="43"/>
      <c r="U59" s="44"/>
      <c r="V59" s="43"/>
      <c r="W59" s="43"/>
      <c r="X59" s="43"/>
      <c r="Y59" s="66" t="str">
        <f>IF(MSProject_Schedule!H59="","",IF(A59="",MSProject_Schedule!H59,""))</f>
        <v/>
      </c>
      <c r="Z59" s="66" t="str">
        <f>IF(MSProject_Schedule!H59="","",MSProject_Schedule!H59)</f>
        <v/>
      </c>
      <c r="AA59" s="43"/>
      <c r="AB59" s="43"/>
      <c r="AC59" s="65" t="str">
        <f>IF(E59="","",IF(A59="",Import_Configuration!$B$6,""))</f>
        <v/>
      </c>
      <c r="AD59" s="66" t="str">
        <f>IF(MSProject_Schedule!I59="","",IF(A59="",MSProject_Schedule!I59,""))</f>
        <v/>
      </c>
      <c r="AE59" s="66" t="str">
        <f>IF(MSProject_Schedule!I59="","",MSProject_Schedule!I59)</f>
        <v/>
      </c>
      <c r="AF59" s="43"/>
      <c r="AG59" s="43"/>
      <c r="AH59" s="65" t="str">
        <f>IF(E59="","",IF(A59="",Import_Configuration!$B$7,""))</f>
        <v/>
      </c>
      <c r="AI59" s="65" t="str">
        <f>IF(MSProject_Schedule!G59="","",IF(A59="",SUBSTITUTE(SUBSTITUTE(SUBSTITUTE(SUBSTITUTE(MSProject_Schedule!G59,CONCATENATE(" ",Import_Configuration!$B$8,"?"),""),CONCATENATE(" ",Import_Configuration!$B$8),""),CONCATENATE(" ",Import_Configuration!$B$9,"?"),""),CONCATENATE(" ",Import_Configuration!$B$9),""),""))</f>
        <v/>
      </c>
      <c r="AJ59" s="65" t="str">
        <f>IF(MSProject_Schedule!G59="","",SUBSTITUTE(SUBSTITUTE(SUBSTITUTE(SUBSTITUTE(MSProject_Schedule!G59,CONCATENATE(" ",Import_Configuration!$B$8,"?"),""),CONCATENATE(" ",Import_Configuration!$B$8),""),CONCATENATE(" ",Import_Configuration!$B$9,"?"),""),CONCATENATE(" ",Import_Configuration!$B$9),""))</f>
        <v/>
      </c>
      <c r="AK59" s="43"/>
      <c r="AL59" s="43"/>
      <c r="AM59" s="43"/>
      <c r="AN59" s="43"/>
      <c r="AO59" s="43"/>
      <c r="AP59" s="43"/>
      <c r="AQ59" s="43"/>
      <c r="AR59" s="43"/>
      <c r="AS59" s="43"/>
      <c r="AT59" s="43"/>
      <c r="AU59" s="43"/>
      <c r="AV59" s="43"/>
      <c r="AW59" s="43"/>
      <c r="AX59" s="43"/>
      <c r="AY59" s="43"/>
      <c r="AZ59" s="43"/>
      <c r="BA59" s="43"/>
      <c r="BB59" s="43"/>
      <c r="BC59" s="43"/>
    </row>
    <row r="60" spans="1:55">
      <c r="A60" s="77" t="str">
        <f>IF(MSProject_Schedule!A60="","",MSProject_Schedule!A60)</f>
        <v/>
      </c>
      <c r="B60" s="43"/>
      <c r="C60" s="65" t="str">
        <f>IF(E60="","",Import_Configuration!$B$12)</f>
        <v/>
      </c>
      <c r="D60" s="65" t="str">
        <f>IF(E60="","",IF(A60="",IF(MSProject_Schedule!K60="",IF(Import_Configuration!$B$15="YES",Import_Configuration!$B$16,""),IF(Import_Configuration!$B$17="YES",Import_Configuration!$B$18,"")),""))</f>
        <v/>
      </c>
      <c r="E60" s="65" t="str">
        <f>IF(MSProject_Schedule!B60="","",MSProject_Schedule!B60)</f>
        <v/>
      </c>
      <c r="F60" s="43"/>
      <c r="G60" s="66" t="str">
        <f>IF(E60="","",IF(A60="",Import_Configuration!$B$10,""))</f>
        <v/>
      </c>
      <c r="H60" s="65" t="str">
        <f>IF(E60="","",IF(A60="",Import_Configuration!$B$11,""))</f>
        <v/>
      </c>
      <c r="I60" s="43"/>
      <c r="J60" s="43"/>
      <c r="K60" s="43"/>
      <c r="L60" s="43"/>
      <c r="M60" s="43"/>
      <c r="N60" s="65" t="str">
        <f>IF(E60="","",IF(MSProject_Schedule!E60=0,Import_Configuration!$B$3,IF(MSProject_Schedule!E60=1,Import_Configuration!$B$5,Import_Configuration!$B$4)))</f>
        <v/>
      </c>
      <c r="O60" s="65" t="str">
        <f>IF(Import_Configuration!$B$13="NO","",IF(E60="","",IF(MSProject_Schedule!K60="","",IF(IFERROR(SEARCH(Import_Configuration!$B$14,MSProject_Schedule!K60,1),0)&gt;0,TRIM(MID(MSProject_Schedule!K60,1,SEARCH(Import_Configuration!$B$14,MSProject_Schedule!K60,1)-1)),TRIM(MSProject_Schedule!K60)))))</f>
        <v/>
      </c>
      <c r="P60" s="43"/>
      <c r="Q60" s="66" t="str">
        <f>IF(E60="","",IF(MSProject_Schedule!E60=0,"",IF(Import_Configuration!$B$19="YES",Projeqtor_Import!Z60,Import_Configuration!$B$10)))</f>
        <v/>
      </c>
      <c r="R60" s="43"/>
      <c r="S60" s="66" t="str">
        <f>IF(E60="","",IF(MSProject_Schedule!E60=0,"",IF(MSProject_Schedule!E60=1,IF(Import_Configuration!$B$20="YES",Projeqtor_Import!AE60,Import_Configuration!$B$10),"")))</f>
        <v/>
      </c>
      <c r="T60" s="43"/>
      <c r="U60" s="44"/>
      <c r="V60" s="43"/>
      <c r="W60" s="43"/>
      <c r="X60" s="43"/>
      <c r="Y60" s="66" t="str">
        <f>IF(MSProject_Schedule!H60="","",IF(A60="",MSProject_Schedule!H60,""))</f>
        <v/>
      </c>
      <c r="Z60" s="66" t="str">
        <f>IF(MSProject_Schedule!H60="","",MSProject_Schedule!H60)</f>
        <v/>
      </c>
      <c r="AA60" s="43"/>
      <c r="AB60" s="43"/>
      <c r="AC60" s="65" t="str">
        <f>IF(E60="","",IF(A60="",Import_Configuration!$B$6,""))</f>
        <v/>
      </c>
      <c r="AD60" s="66" t="str">
        <f>IF(MSProject_Schedule!I60="","",IF(A60="",MSProject_Schedule!I60,""))</f>
        <v/>
      </c>
      <c r="AE60" s="66" t="str">
        <f>IF(MSProject_Schedule!I60="","",MSProject_Schedule!I60)</f>
        <v/>
      </c>
      <c r="AF60" s="43"/>
      <c r="AG60" s="43"/>
      <c r="AH60" s="65" t="str">
        <f>IF(E60="","",IF(A60="",Import_Configuration!$B$7,""))</f>
        <v/>
      </c>
      <c r="AI60" s="65" t="str">
        <f>IF(MSProject_Schedule!G60="","",IF(A60="",SUBSTITUTE(SUBSTITUTE(SUBSTITUTE(SUBSTITUTE(MSProject_Schedule!G60,CONCATENATE(" ",Import_Configuration!$B$8,"?"),""),CONCATENATE(" ",Import_Configuration!$B$8),""),CONCATENATE(" ",Import_Configuration!$B$9,"?"),""),CONCATENATE(" ",Import_Configuration!$B$9),""),""))</f>
        <v/>
      </c>
      <c r="AJ60" s="65" t="str">
        <f>IF(MSProject_Schedule!G60="","",SUBSTITUTE(SUBSTITUTE(SUBSTITUTE(SUBSTITUTE(MSProject_Schedule!G60,CONCATENATE(" ",Import_Configuration!$B$8,"?"),""),CONCATENATE(" ",Import_Configuration!$B$8),""),CONCATENATE(" ",Import_Configuration!$B$9,"?"),""),CONCATENATE(" ",Import_Configuration!$B$9),""))</f>
        <v/>
      </c>
      <c r="AK60" s="43"/>
      <c r="AL60" s="43"/>
      <c r="AM60" s="43"/>
      <c r="AN60" s="43"/>
      <c r="AO60" s="43"/>
      <c r="AP60" s="43"/>
      <c r="AQ60" s="43"/>
      <c r="AR60" s="43"/>
      <c r="AS60" s="43"/>
      <c r="AT60" s="43"/>
      <c r="AU60" s="43"/>
      <c r="AV60" s="43"/>
      <c r="AW60" s="43"/>
      <c r="AX60" s="43"/>
      <c r="AY60" s="43"/>
      <c r="AZ60" s="43"/>
      <c r="BA60" s="43"/>
      <c r="BB60" s="43"/>
      <c r="BC60" s="43"/>
    </row>
    <row r="61" spans="1:55">
      <c r="A61" s="77" t="str">
        <f>IF(MSProject_Schedule!A61="","",MSProject_Schedule!A61)</f>
        <v/>
      </c>
      <c r="B61" s="43"/>
      <c r="C61" s="65" t="str">
        <f>IF(E61="","",Import_Configuration!$B$12)</f>
        <v/>
      </c>
      <c r="D61" s="65" t="str">
        <f>IF(E61="","",IF(A61="",IF(MSProject_Schedule!K61="",IF(Import_Configuration!$B$15="YES",Import_Configuration!$B$16,""),IF(Import_Configuration!$B$17="YES",Import_Configuration!$B$18,"")),""))</f>
        <v/>
      </c>
      <c r="E61" s="65" t="str">
        <f>IF(MSProject_Schedule!B61="","",MSProject_Schedule!B61)</f>
        <v/>
      </c>
      <c r="F61" s="43"/>
      <c r="G61" s="66" t="str">
        <f>IF(E61="","",IF(A61="",Import_Configuration!$B$10,""))</f>
        <v/>
      </c>
      <c r="H61" s="65" t="str">
        <f>IF(E61="","",IF(A61="",Import_Configuration!$B$11,""))</f>
        <v/>
      </c>
      <c r="I61" s="43"/>
      <c r="J61" s="43"/>
      <c r="K61" s="43"/>
      <c r="L61" s="43"/>
      <c r="M61" s="43"/>
      <c r="N61" s="65" t="str">
        <f>IF(E61="","",IF(MSProject_Schedule!E61=0,Import_Configuration!$B$3,IF(MSProject_Schedule!E61=1,Import_Configuration!$B$5,Import_Configuration!$B$4)))</f>
        <v/>
      </c>
      <c r="O61" s="65" t="str">
        <f>IF(Import_Configuration!$B$13="NO","",IF(E61="","",IF(MSProject_Schedule!K61="","",IF(IFERROR(SEARCH(Import_Configuration!$B$14,MSProject_Schedule!K61,1),0)&gt;0,TRIM(MID(MSProject_Schedule!K61,1,SEARCH(Import_Configuration!$B$14,MSProject_Schedule!K61,1)-1)),TRIM(MSProject_Schedule!K61)))))</f>
        <v/>
      </c>
      <c r="P61" s="43"/>
      <c r="Q61" s="66" t="str">
        <f>IF(E61="","",IF(MSProject_Schedule!E61=0,"",IF(Import_Configuration!$B$19="YES",Projeqtor_Import!Z61,Import_Configuration!$B$10)))</f>
        <v/>
      </c>
      <c r="R61" s="43"/>
      <c r="S61" s="66" t="str">
        <f>IF(E61="","",IF(MSProject_Schedule!E61=0,"",IF(MSProject_Schedule!E61=1,IF(Import_Configuration!$B$20="YES",Projeqtor_Import!AE61,Import_Configuration!$B$10),"")))</f>
        <v/>
      </c>
      <c r="T61" s="43"/>
      <c r="U61" s="44"/>
      <c r="V61" s="43"/>
      <c r="W61" s="43"/>
      <c r="X61" s="43"/>
      <c r="Y61" s="66" t="str">
        <f>IF(MSProject_Schedule!H61="","",IF(A61="",MSProject_Schedule!H61,""))</f>
        <v/>
      </c>
      <c r="Z61" s="66" t="str">
        <f>IF(MSProject_Schedule!H61="","",MSProject_Schedule!H61)</f>
        <v/>
      </c>
      <c r="AA61" s="43"/>
      <c r="AB61" s="43"/>
      <c r="AC61" s="65" t="str">
        <f>IF(E61="","",IF(A61="",Import_Configuration!$B$6,""))</f>
        <v/>
      </c>
      <c r="AD61" s="66" t="str">
        <f>IF(MSProject_Schedule!I61="","",IF(A61="",MSProject_Schedule!I61,""))</f>
        <v/>
      </c>
      <c r="AE61" s="66" t="str">
        <f>IF(MSProject_Schedule!I61="","",MSProject_Schedule!I61)</f>
        <v/>
      </c>
      <c r="AF61" s="43"/>
      <c r="AG61" s="43"/>
      <c r="AH61" s="65" t="str">
        <f>IF(E61="","",IF(A61="",Import_Configuration!$B$7,""))</f>
        <v/>
      </c>
      <c r="AI61" s="65" t="str">
        <f>IF(MSProject_Schedule!G61="","",IF(A61="",SUBSTITUTE(SUBSTITUTE(SUBSTITUTE(SUBSTITUTE(MSProject_Schedule!G61,CONCATENATE(" ",Import_Configuration!$B$8,"?"),""),CONCATENATE(" ",Import_Configuration!$B$8),""),CONCATENATE(" ",Import_Configuration!$B$9,"?"),""),CONCATENATE(" ",Import_Configuration!$B$9),""),""))</f>
        <v/>
      </c>
      <c r="AJ61" s="65" t="str">
        <f>IF(MSProject_Schedule!G61="","",SUBSTITUTE(SUBSTITUTE(SUBSTITUTE(SUBSTITUTE(MSProject_Schedule!G61,CONCATENATE(" ",Import_Configuration!$B$8,"?"),""),CONCATENATE(" ",Import_Configuration!$B$8),""),CONCATENATE(" ",Import_Configuration!$B$9,"?"),""),CONCATENATE(" ",Import_Configuration!$B$9),""))</f>
        <v/>
      </c>
      <c r="AK61" s="43"/>
      <c r="AL61" s="43"/>
      <c r="AM61" s="43"/>
      <c r="AN61" s="43"/>
      <c r="AO61" s="43"/>
      <c r="AP61" s="43"/>
      <c r="AQ61" s="43"/>
      <c r="AR61" s="43"/>
      <c r="AS61" s="43"/>
      <c r="AT61" s="43"/>
      <c r="AU61" s="43"/>
      <c r="AV61" s="43"/>
      <c r="AW61" s="43"/>
      <c r="AX61" s="43"/>
      <c r="AY61" s="43"/>
      <c r="AZ61" s="43"/>
      <c r="BA61" s="43"/>
      <c r="BB61" s="43"/>
      <c r="BC61" s="43"/>
    </row>
    <row r="62" spans="1:55">
      <c r="A62" s="77" t="str">
        <f>IF(MSProject_Schedule!A62="","",MSProject_Schedule!A62)</f>
        <v/>
      </c>
      <c r="B62" s="43"/>
      <c r="C62" s="65" t="str">
        <f>IF(E62="","",Import_Configuration!$B$12)</f>
        <v/>
      </c>
      <c r="D62" s="65" t="str">
        <f>IF(E62="","",IF(A62="",IF(MSProject_Schedule!K62="",IF(Import_Configuration!$B$15="YES",Import_Configuration!$B$16,""),IF(Import_Configuration!$B$17="YES",Import_Configuration!$B$18,"")),""))</f>
        <v/>
      </c>
      <c r="E62" s="65" t="str">
        <f>IF(MSProject_Schedule!B62="","",MSProject_Schedule!B62)</f>
        <v/>
      </c>
      <c r="F62" s="43"/>
      <c r="G62" s="66" t="str">
        <f>IF(E62="","",IF(A62="",Import_Configuration!$B$10,""))</f>
        <v/>
      </c>
      <c r="H62" s="65" t="str">
        <f>IF(E62="","",IF(A62="",Import_Configuration!$B$11,""))</f>
        <v/>
      </c>
      <c r="I62" s="43"/>
      <c r="J62" s="43"/>
      <c r="K62" s="43"/>
      <c r="L62" s="43"/>
      <c r="M62" s="43"/>
      <c r="N62" s="65" t="str">
        <f>IF(E62="","",IF(MSProject_Schedule!E62=0,Import_Configuration!$B$3,IF(MSProject_Schedule!E62=1,Import_Configuration!$B$5,Import_Configuration!$B$4)))</f>
        <v/>
      </c>
      <c r="O62" s="65" t="str">
        <f>IF(Import_Configuration!$B$13="NO","",IF(E62="","",IF(MSProject_Schedule!K62="","",IF(IFERROR(SEARCH(Import_Configuration!$B$14,MSProject_Schedule!K62,1),0)&gt;0,TRIM(MID(MSProject_Schedule!K62,1,SEARCH(Import_Configuration!$B$14,MSProject_Schedule!K62,1)-1)),TRIM(MSProject_Schedule!K62)))))</f>
        <v/>
      </c>
      <c r="P62" s="43"/>
      <c r="Q62" s="66" t="str">
        <f>IF(E62="","",IF(MSProject_Schedule!E62=0,"",IF(Import_Configuration!$B$19="YES",Projeqtor_Import!Z62,Import_Configuration!$B$10)))</f>
        <v/>
      </c>
      <c r="R62" s="43"/>
      <c r="S62" s="66" t="str">
        <f>IF(E62="","",IF(MSProject_Schedule!E62=0,"",IF(MSProject_Schedule!E62=1,IF(Import_Configuration!$B$20="YES",Projeqtor_Import!AE62,Import_Configuration!$B$10),"")))</f>
        <v/>
      </c>
      <c r="T62" s="43"/>
      <c r="U62" s="44"/>
      <c r="V62" s="43"/>
      <c r="W62" s="43"/>
      <c r="X62" s="43"/>
      <c r="Y62" s="66" t="str">
        <f>IF(MSProject_Schedule!H62="","",IF(A62="",MSProject_Schedule!H62,""))</f>
        <v/>
      </c>
      <c r="Z62" s="66" t="str">
        <f>IF(MSProject_Schedule!H62="","",MSProject_Schedule!H62)</f>
        <v/>
      </c>
      <c r="AA62" s="43"/>
      <c r="AB62" s="43"/>
      <c r="AC62" s="65" t="str">
        <f>IF(E62="","",IF(A62="",Import_Configuration!$B$6,""))</f>
        <v/>
      </c>
      <c r="AD62" s="66" t="str">
        <f>IF(MSProject_Schedule!I62="","",IF(A62="",MSProject_Schedule!I62,""))</f>
        <v/>
      </c>
      <c r="AE62" s="66" t="str">
        <f>IF(MSProject_Schedule!I62="","",MSProject_Schedule!I62)</f>
        <v/>
      </c>
      <c r="AF62" s="43"/>
      <c r="AG62" s="43"/>
      <c r="AH62" s="65" t="str">
        <f>IF(E62="","",IF(A62="",Import_Configuration!$B$7,""))</f>
        <v/>
      </c>
      <c r="AI62" s="65" t="str">
        <f>IF(MSProject_Schedule!G62="","",IF(A62="",SUBSTITUTE(SUBSTITUTE(SUBSTITUTE(SUBSTITUTE(MSProject_Schedule!G62,CONCATENATE(" ",Import_Configuration!$B$8,"?"),""),CONCATENATE(" ",Import_Configuration!$B$8),""),CONCATENATE(" ",Import_Configuration!$B$9,"?"),""),CONCATENATE(" ",Import_Configuration!$B$9),""),""))</f>
        <v/>
      </c>
      <c r="AJ62" s="65" t="str">
        <f>IF(MSProject_Schedule!G62="","",SUBSTITUTE(SUBSTITUTE(SUBSTITUTE(SUBSTITUTE(MSProject_Schedule!G62,CONCATENATE(" ",Import_Configuration!$B$8,"?"),""),CONCATENATE(" ",Import_Configuration!$B$8),""),CONCATENATE(" ",Import_Configuration!$B$9,"?"),""),CONCATENATE(" ",Import_Configuration!$B$9),""))</f>
        <v/>
      </c>
      <c r="AK62" s="43"/>
      <c r="AL62" s="43"/>
      <c r="AM62" s="43"/>
      <c r="AN62" s="43"/>
      <c r="AO62" s="43"/>
      <c r="AP62" s="43"/>
      <c r="AQ62" s="43"/>
      <c r="AR62" s="43"/>
      <c r="AS62" s="43"/>
      <c r="AT62" s="43"/>
      <c r="AU62" s="43"/>
      <c r="AV62" s="43"/>
      <c r="AW62" s="43"/>
      <c r="AX62" s="43"/>
      <c r="AY62" s="43"/>
      <c r="AZ62" s="43"/>
      <c r="BA62" s="43"/>
      <c r="BB62" s="43"/>
      <c r="BC62" s="43"/>
    </row>
    <row r="63" spans="1:55">
      <c r="A63" s="77" t="str">
        <f>IF(MSProject_Schedule!A63="","",MSProject_Schedule!A63)</f>
        <v/>
      </c>
      <c r="B63" s="43"/>
      <c r="C63" s="65" t="str">
        <f>IF(E63="","",Import_Configuration!$B$12)</f>
        <v/>
      </c>
      <c r="D63" s="65" t="str">
        <f>IF(E63="","",IF(A63="",IF(MSProject_Schedule!K63="",IF(Import_Configuration!$B$15="YES",Import_Configuration!$B$16,""),IF(Import_Configuration!$B$17="YES",Import_Configuration!$B$18,"")),""))</f>
        <v/>
      </c>
      <c r="E63" s="65" t="str">
        <f>IF(MSProject_Schedule!B63="","",MSProject_Schedule!B63)</f>
        <v/>
      </c>
      <c r="F63" s="43"/>
      <c r="G63" s="66" t="str">
        <f>IF(E63="","",IF(A63="",Import_Configuration!$B$10,""))</f>
        <v/>
      </c>
      <c r="H63" s="65" t="str">
        <f>IF(E63="","",IF(A63="",Import_Configuration!$B$11,""))</f>
        <v/>
      </c>
      <c r="I63" s="43"/>
      <c r="J63" s="43"/>
      <c r="K63" s="43"/>
      <c r="L63" s="43"/>
      <c r="M63" s="43"/>
      <c r="N63" s="65" t="str">
        <f>IF(E63="","",IF(MSProject_Schedule!E63=0,Import_Configuration!$B$3,IF(MSProject_Schedule!E63=1,Import_Configuration!$B$5,Import_Configuration!$B$4)))</f>
        <v/>
      </c>
      <c r="O63" s="65" t="str">
        <f>IF(Import_Configuration!$B$13="NO","",IF(E63="","",IF(MSProject_Schedule!K63="","",IF(IFERROR(SEARCH(Import_Configuration!$B$14,MSProject_Schedule!K63,1),0)&gt;0,TRIM(MID(MSProject_Schedule!K63,1,SEARCH(Import_Configuration!$B$14,MSProject_Schedule!K63,1)-1)),TRIM(MSProject_Schedule!K63)))))</f>
        <v/>
      </c>
      <c r="P63" s="43"/>
      <c r="Q63" s="66" t="str">
        <f>IF(E63="","",IF(MSProject_Schedule!E63=0,"",IF(Import_Configuration!$B$19="YES",Projeqtor_Import!Z63,Import_Configuration!$B$10)))</f>
        <v/>
      </c>
      <c r="R63" s="43"/>
      <c r="S63" s="66" t="str">
        <f>IF(E63="","",IF(MSProject_Schedule!E63=0,"",IF(MSProject_Schedule!E63=1,IF(Import_Configuration!$B$20="YES",Projeqtor_Import!AE63,Import_Configuration!$B$10),"")))</f>
        <v/>
      </c>
      <c r="T63" s="43"/>
      <c r="U63" s="44"/>
      <c r="V63" s="43"/>
      <c r="W63" s="43"/>
      <c r="X63" s="43"/>
      <c r="Y63" s="66" t="str">
        <f>IF(MSProject_Schedule!H63="","",IF(A63="",MSProject_Schedule!H63,""))</f>
        <v/>
      </c>
      <c r="Z63" s="66" t="str">
        <f>IF(MSProject_Schedule!H63="","",MSProject_Schedule!H63)</f>
        <v/>
      </c>
      <c r="AA63" s="43"/>
      <c r="AB63" s="43"/>
      <c r="AC63" s="65" t="str">
        <f>IF(E63="","",IF(A63="",Import_Configuration!$B$6,""))</f>
        <v/>
      </c>
      <c r="AD63" s="66" t="str">
        <f>IF(MSProject_Schedule!I63="","",IF(A63="",MSProject_Schedule!I63,""))</f>
        <v/>
      </c>
      <c r="AE63" s="66" t="str">
        <f>IF(MSProject_Schedule!I63="","",MSProject_Schedule!I63)</f>
        <v/>
      </c>
      <c r="AF63" s="43"/>
      <c r="AG63" s="43"/>
      <c r="AH63" s="65" t="str">
        <f>IF(E63="","",IF(A63="",Import_Configuration!$B$7,""))</f>
        <v/>
      </c>
      <c r="AI63" s="65" t="str">
        <f>IF(MSProject_Schedule!G63="","",IF(A63="",SUBSTITUTE(SUBSTITUTE(SUBSTITUTE(SUBSTITUTE(MSProject_Schedule!G63,CONCATENATE(" ",Import_Configuration!$B$8,"?"),""),CONCATENATE(" ",Import_Configuration!$B$8),""),CONCATENATE(" ",Import_Configuration!$B$9,"?"),""),CONCATENATE(" ",Import_Configuration!$B$9),""),""))</f>
        <v/>
      </c>
      <c r="AJ63" s="65" t="str">
        <f>IF(MSProject_Schedule!G63="","",SUBSTITUTE(SUBSTITUTE(SUBSTITUTE(SUBSTITUTE(MSProject_Schedule!G63,CONCATENATE(" ",Import_Configuration!$B$8,"?"),""),CONCATENATE(" ",Import_Configuration!$B$8),""),CONCATENATE(" ",Import_Configuration!$B$9,"?"),""),CONCATENATE(" ",Import_Configuration!$B$9),""))</f>
        <v/>
      </c>
      <c r="AK63" s="43"/>
      <c r="AL63" s="43"/>
      <c r="AM63" s="43"/>
      <c r="AN63" s="43"/>
      <c r="AO63" s="43"/>
      <c r="AP63" s="43"/>
      <c r="AQ63" s="43"/>
      <c r="AR63" s="43"/>
      <c r="AS63" s="43"/>
      <c r="AT63" s="43"/>
      <c r="AU63" s="43"/>
      <c r="AV63" s="43"/>
      <c r="AW63" s="43"/>
      <c r="AX63" s="43"/>
      <c r="AY63" s="43"/>
      <c r="AZ63" s="43"/>
      <c r="BA63" s="43"/>
      <c r="BB63" s="43"/>
      <c r="BC63" s="43"/>
    </row>
    <row r="64" spans="1:55">
      <c r="A64" s="77" t="str">
        <f>IF(MSProject_Schedule!A64="","",MSProject_Schedule!A64)</f>
        <v/>
      </c>
      <c r="B64" s="43"/>
      <c r="C64" s="65" t="str">
        <f>IF(E64="","",Import_Configuration!$B$12)</f>
        <v/>
      </c>
      <c r="D64" s="65" t="str">
        <f>IF(E64="","",IF(A64="",IF(MSProject_Schedule!K64="",IF(Import_Configuration!$B$15="YES",Import_Configuration!$B$16,""),IF(Import_Configuration!$B$17="YES",Import_Configuration!$B$18,"")),""))</f>
        <v/>
      </c>
      <c r="E64" s="65" t="str">
        <f>IF(MSProject_Schedule!B64="","",MSProject_Schedule!B64)</f>
        <v/>
      </c>
      <c r="F64" s="43"/>
      <c r="G64" s="66" t="str">
        <f>IF(E64="","",IF(A64="",Import_Configuration!$B$10,""))</f>
        <v/>
      </c>
      <c r="H64" s="65" t="str">
        <f>IF(E64="","",IF(A64="",Import_Configuration!$B$11,""))</f>
        <v/>
      </c>
      <c r="I64" s="43"/>
      <c r="J64" s="43"/>
      <c r="K64" s="43"/>
      <c r="L64" s="43"/>
      <c r="M64" s="43"/>
      <c r="N64" s="65" t="str">
        <f>IF(E64="","",IF(MSProject_Schedule!E64=0,Import_Configuration!$B$3,IF(MSProject_Schedule!E64=1,Import_Configuration!$B$5,Import_Configuration!$B$4)))</f>
        <v/>
      </c>
      <c r="O64" s="65" t="str">
        <f>IF(Import_Configuration!$B$13="NO","",IF(E64="","",IF(MSProject_Schedule!K64="","",IF(IFERROR(SEARCH(Import_Configuration!$B$14,MSProject_Schedule!K64,1),0)&gt;0,TRIM(MID(MSProject_Schedule!K64,1,SEARCH(Import_Configuration!$B$14,MSProject_Schedule!K64,1)-1)),TRIM(MSProject_Schedule!K64)))))</f>
        <v/>
      </c>
      <c r="P64" s="43"/>
      <c r="Q64" s="66" t="str">
        <f>IF(E64="","",IF(MSProject_Schedule!E64=0,"",IF(Import_Configuration!$B$19="YES",Projeqtor_Import!Z64,Import_Configuration!$B$10)))</f>
        <v/>
      </c>
      <c r="R64" s="43"/>
      <c r="S64" s="66" t="str">
        <f>IF(E64="","",IF(MSProject_Schedule!E64=0,"",IF(MSProject_Schedule!E64=1,IF(Import_Configuration!$B$20="YES",Projeqtor_Import!AE64,Import_Configuration!$B$10),"")))</f>
        <v/>
      </c>
      <c r="T64" s="43"/>
      <c r="U64" s="44"/>
      <c r="V64" s="43"/>
      <c r="W64" s="43"/>
      <c r="X64" s="43"/>
      <c r="Y64" s="66" t="str">
        <f>IF(MSProject_Schedule!H64="","",IF(A64="",MSProject_Schedule!H64,""))</f>
        <v/>
      </c>
      <c r="Z64" s="66" t="str">
        <f>IF(MSProject_Schedule!H64="","",MSProject_Schedule!H64)</f>
        <v/>
      </c>
      <c r="AA64" s="43"/>
      <c r="AB64" s="43"/>
      <c r="AC64" s="65" t="str">
        <f>IF(E64="","",IF(A64="",Import_Configuration!$B$6,""))</f>
        <v/>
      </c>
      <c r="AD64" s="66" t="str">
        <f>IF(MSProject_Schedule!I64="","",IF(A64="",MSProject_Schedule!I64,""))</f>
        <v/>
      </c>
      <c r="AE64" s="66" t="str">
        <f>IF(MSProject_Schedule!I64="","",MSProject_Schedule!I64)</f>
        <v/>
      </c>
      <c r="AF64" s="43"/>
      <c r="AG64" s="43"/>
      <c r="AH64" s="65" t="str">
        <f>IF(E64="","",IF(A64="",Import_Configuration!$B$7,""))</f>
        <v/>
      </c>
      <c r="AI64" s="65" t="str">
        <f>IF(MSProject_Schedule!G64="","",IF(A64="",SUBSTITUTE(SUBSTITUTE(SUBSTITUTE(SUBSTITUTE(MSProject_Schedule!G64,CONCATENATE(" ",Import_Configuration!$B$8,"?"),""),CONCATENATE(" ",Import_Configuration!$B$8),""),CONCATENATE(" ",Import_Configuration!$B$9,"?"),""),CONCATENATE(" ",Import_Configuration!$B$9),""),""))</f>
        <v/>
      </c>
      <c r="AJ64" s="65" t="str">
        <f>IF(MSProject_Schedule!G64="","",SUBSTITUTE(SUBSTITUTE(SUBSTITUTE(SUBSTITUTE(MSProject_Schedule!G64,CONCATENATE(" ",Import_Configuration!$B$8,"?"),""),CONCATENATE(" ",Import_Configuration!$B$8),""),CONCATENATE(" ",Import_Configuration!$B$9,"?"),""),CONCATENATE(" ",Import_Configuration!$B$9),""))</f>
        <v/>
      </c>
      <c r="AK64" s="43"/>
      <c r="AL64" s="43"/>
      <c r="AM64" s="43"/>
      <c r="AN64" s="43"/>
      <c r="AO64" s="43"/>
      <c r="AP64" s="43"/>
      <c r="AQ64" s="43"/>
      <c r="AR64" s="43"/>
      <c r="AS64" s="43"/>
      <c r="AT64" s="43"/>
      <c r="AU64" s="43"/>
      <c r="AV64" s="43"/>
      <c r="AW64" s="43"/>
      <c r="AX64" s="43"/>
      <c r="AY64" s="43"/>
      <c r="AZ64" s="43"/>
      <c r="BA64" s="43"/>
      <c r="BB64" s="43"/>
      <c r="BC64" s="43"/>
    </row>
    <row r="65" spans="1:55">
      <c r="A65" s="77" t="str">
        <f>IF(MSProject_Schedule!A65="","",MSProject_Schedule!A65)</f>
        <v/>
      </c>
      <c r="B65" s="43"/>
      <c r="C65" s="65" t="str">
        <f>IF(E65="","",Import_Configuration!$B$12)</f>
        <v/>
      </c>
      <c r="D65" s="65" t="str">
        <f>IF(E65="","",IF(A65="",IF(MSProject_Schedule!K65="",IF(Import_Configuration!$B$15="YES",Import_Configuration!$B$16,""),IF(Import_Configuration!$B$17="YES",Import_Configuration!$B$18,"")),""))</f>
        <v/>
      </c>
      <c r="E65" s="65" t="str">
        <f>IF(MSProject_Schedule!B65="","",MSProject_Schedule!B65)</f>
        <v/>
      </c>
      <c r="F65" s="43"/>
      <c r="G65" s="66" t="str">
        <f>IF(E65="","",IF(A65="",Import_Configuration!$B$10,""))</f>
        <v/>
      </c>
      <c r="H65" s="65" t="str">
        <f>IF(E65="","",IF(A65="",Import_Configuration!$B$11,""))</f>
        <v/>
      </c>
      <c r="I65" s="43"/>
      <c r="J65" s="43"/>
      <c r="K65" s="43"/>
      <c r="L65" s="43"/>
      <c r="M65" s="43"/>
      <c r="N65" s="65" t="str">
        <f>IF(E65="","",IF(MSProject_Schedule!E65=0,Import_Configuration!$B$3,IF(MSProject_Schedule!E65=1,Import_Configuration!$B$5,Import_Configuration!$B$4)))</f>
        <v/>
      </c>
      <c r="O65" s="65" t="str">
        <f>IF(Import_Configuration!$B$13="NO","",IF(E65="","",IF(MSProject_Schedule!K65="","",IF(IFERROR(SEARCH(Import_Configuration!$B$14,MSProject_Schedule!K65,1),0)&gt;0,TRIM(MID(MSProject_Schedule!K65,1,SEARCH(Import_Configuration!$B$14,MSProject_Schedule!K65,1)-1)),TRIM(MSProject_Schedule!K65)))))</f>
        <v/>
      </c>
      <c r="P65" s="43"/>
      <c r="Q65" s="66" t="str">
        <f>IF(E65="","",IF(MSProject_Schedule!E65=0,"",IF(Import_Configuration!$B$19="YES",Projeqtor_Import!Z65,Import_Configuration!$B$10)))</f>
        <v/>
      </c>
      <c r="R65" s="43"/>
      <c r="S65" s="66" t="str">
        <f>IF(E65="","",IF(MSProject_Schedule!E65=0,"",IF(MSProject_Schedule!E65=1,IF(Import_Configuration!$B$20="YES",Projeqtor_Import!AE65,Import_Configuration!$B$10),"")))</f>
        <v/>
      </c>
      <c r="T65" s="43"/>
      <c r="U65" s="44"/>
      <c r="V65" s="43"/>
      <c r="W65" s="43"/>
      <c r="X65" s="43"/>
      <c r="Y65" s="66" t="str">
        <f>IF(MSProject_Schedule!H65="","",IF(A65="",MSProject_Schedule!H65,""))</f>
        <v/>
      </c>
      <c r="Z65" s="66" t="str">
        <f>IF(MSProject_Schedule!H65="","",MSProject_Schedule!H65)</f>
        <v/>
      </c>
      <c r="AA65" s="43"/>
      <c r="AB65" s="43"/>
      <c r="AC65" s="65" t="str">
        <f>IF(E65="","",IF(A65="",Import_Configuration!$B$6,""))</f>
        <v/>
      </c>
      <c r="AD65" s="66" t="str">
        <f>IF(MSProject_Schedule!I65="","",IF(A65="",MSProject_Schedule!I65,""))</f>
        <v/>
      </c>
      <c r="AE65" s="66" t="str">
        <f>IF(MSProject_Schedule!I65="","",MSProject_Schedule!I65)</f>
        <v/>
      </c>
      <c r="AF65" s="43"/>
      <c r="AG65" s="43"/>
      <c r="AH65" s="65" t="str">
        <f>IF(E65="","",IF(A65="",Import_Configuration!$B$7,""))</f>
        <v/>
      </c>
      <c r="AI65" s="65" t="str">
        <f>IF(MSProject_Schedule!G65="","",IF(A65="",SUBSTITUTE(SUBSTITUTE(SUBSTITUTE(SUBSTITUTE(MSProject_Schedule!G65,CONCATENATE(" ",Import_Configuration!$B$8,"?"),""),CONCATENATE(" ",Import_Configuration!$B$8),""),CONCATENATE(" ",Import_Configuration!$B$9,"?"),""),CONCATENATE(" ",Import_Configuration!$B$9),""),""))</f>
        <v/>
      </c>
      <c r="AJ65" s="65" t="str">
        <f>IF(MSProject_Schedule!G65="","",SUBSTITUTE(SUBSTITUTE(SUBSTITUTE(SUBSTITUTE(MSProject_Schedule!G65,CONCATENATE(" ",Import_Configuration!$B$8,"?"),""),CONCATENATE(" ",Import_Configuration!$B$8),""),CONCATENATE(" ",Import_Configuration!$B$9,"?"),""),CONCATENATE(" ",Import_Configuration!$B$9),""))</f>
        <v/>
      </c>
      <c r="AK65" s="43"/>
      <c r="AL65" s="43"/>
      <c r="AM65" s="43"/>
      <c r="AN65" s="43"/>
      <c r="AO65" s="43"/>
      <c r="AP65" s="43"/>
      <c r="AQ65" s="43"/>
      <c r="AR65" s="43"/>
      <c r="AS65" s="43"/>
      <c r="AT65" s="43"/>
      <c r="AU65" s="43"/>
      <c r="AV65" s="43"/>
      <c r="AW65" s="43"/>
      <c r="AX65" s="43"/>
      <c r="AY65" s="43"/>
      <c r="AZ65" s="43"/>
      <c r="BA65" s="43"/>
      <c r="BB65" s="43"/>
      <c r="BC65" s="43"/>
    </row>
    <row r="66" spans="1:55">
      <c r="A66" s="77" t="str">
        <f>IF(MSProject_Schedule!A66="","",MSProject_Schedule!A66)</f>
        <v/>
      </c>
      <c r="B66" s="43"/>
      <c r="C66" s="65" t="str">
        <f>IF(E66="","",Import_Configuration!$B$12)</f>
        <v/>
      </c>
      <c r="D66" s="65" t="str">
        <f>IF(E66="","",IF(A66="",IF(MSProject_Schedule!K66="",IF(Import_Configuration!$B$15="YES",Import_Configuration!$B$16,""),IF(Import_Configuration!$B$17="YES",Import_Configuration!$B$18,"")),""))</f>
        <v/>
      </c>
      <c r="E66" s="65" t="str">
        <f>IF(MSProject_Schedule!B66="","",MSProject_Schedule!B66)</f>
        <v/>
      </c>
      <c r="F66" s="43"/>
      <c r="G66" s="66" t="str">
        <f>IF(E66="","",IF(A66="",Import_Configuration!$B$10,""))</f>
        <v/>
      </c>
      <c r="H66" s="65" t="str">
        <f>IF(E66="","",IF(A66="",Import_Configuration!$B$11,""))</f>
        <v/>
      </c>
      <c r="I66" s="43"/>
      <c r="J66" s="43"/>
      <c r="K66" s="43"/>
      <c r="L66" s="43"/>
      <c r="M66" s="43"/>
      <c r="N66" s="65" t="str">
        <f>IF(E66="","",IF(MSProject_Schedule!E66=0,Import_Configuration!$B$3,IF(MSProject_Schedule!E66=1,Import_Configuration!$B$5,Import_Configuration!$B$4)))</f>
        <v/>
      </c>
      <c r="O66" s="65" t="str">
        <f>IF(Import_Configuration!$B$13="NO","",IF(E66="","",IF(MSProject_Schedule!K66="","",IF(IFERROR(SEARCH(Import_Configuration!$B$14,MSProject_Schedule!K66,1),0)&gt;0,TRIM(MID(MSProject_Schedule!K66,1,SEARCH(Import_Configuration!$B$14,MSProject_Schedule!K66,1)-1)),TRIM(MSProject_Schedule!K66)))))</f>
        <v/>
      </c>
      <c r="P66" s="43"/>
      <c r="Q66" s="66" t="str">
        <f>IF(E66="","",IF(MSProject_Schedule!E66=0,"",IF(Import_Configuration!$B$19="YES",Projeqtor_Import!Z66,Import_Configuration!$B$10)))</f>
        <v/>
      </c>
      <c r="R66" s="43"/>
      <c r="S66" s="66" t="str">
        <f>IF(E66="","",IF(MSProject_Schedule!E66=0,"",IF(MSProject_Schedule!E66=1,IF(Import_Configuration!$B$20="YES",Projeqtor_Import!AE66,Import_Configuration!$B$10),"")))</f>
        <v/>
      </c>
      <c r="T66" s="43"/>
      <c r="U66" s="44"/>
      <c r="V66" s="43"/>
      <c r="W66" s="43"/>
      <c r="X66" s="43"/>
      <c r="Y66" s="66" t="str">
        <f>IF(MSProject_Schedule!H66="","",IF(A66="",MSProject_Schedule!H66,""))</f>
        <v/>
      </c>
      <c r="Z66" s="66" t="str">
        <f>IF(MSProject_Schedule!H66="","",MSProject_Schedule!H66)</f>
        <v/>
      </c>
      <c r="AA66" s="43"/>
      <c r="AB66" s="43"/>
      <c r="AC66" s="65" t="str">
        <f>IF(E66="","",IF(A66="",Import_Configuration!$B$6,""))</f>
        <v/>
      </c>
      <c r="AD66" s="66" t="str">
        <f>IF(MSProject_Schedule!I66="","",IF(A66="",MSProject_Schedule!I66,""))</f>
        <v/>
      </c>
      <c r="AE66" s="66" t="str">
        <f>IF(MSProject_Schedule!I66="","",MSProject_Schedule!I66)</f>
        <v/>
      </c>
      <c r="AF66" s="43"/>
      <c r="AG66" s="43"/>
      <c r="AH66" s="65" t="str">
        <f>IF(E66="","",IF(A66="",Import_Configuration!$B$7,""))</f>
        <v/>
      </c>
      <c r="AI66" s="65" t="str">
        <f>IF(MSProject_Schedule!G66="","",IF(A66="",SUBSTITUTE(SUBSTITUTE(SUBSTITUTE(SUBSTITUTE(MSProject_Schedule!G66,CONCATENATE(" ",Import_Configuration!$B$8,"?"),""),CONCATENATE(" ",Import_Configuration!$B$8),""),CONCATENATE(" ",Import_Configuration!$B$9,"?"),""),CONCATENATE(" ",Import_Configuration!$B$9),""),""))</f>
        <v/>
      </c>
      <c r="AJ66" s="65" t="str">
        <f>IF(MSProject_Schedule!G66="","",SUBSTITUTE(SUBSTITUTE(SUBSTITUTE(SUBSTITUTE(MSProject_Schedule!G66,CONCATENATE(" ",Import_Configuration!$B$8,"?"),""),CONCATENATE(" ",Import_Configuration!$B$8),""),CONCATENATE(" ",Import_Configuration!$B$9,"?"),""),CONCATENATE(" ",Import_Configuration!$B$9),""))</f>
        <v/>
      </c>
      <c r="AK66" s="43"/>
      <c r="AL66" s="43"/>
      <c r="AM66" s="43"/>
      <c r="AN66" s="43"/>
      <c r="AO66" s="43"/>
      <c r="AP66" s="43"/>
      <c r="AQ66" s="43"/>
      <c r="AR66" s="43"/>
      <c r="AS66" s="43"/>
      <c r="AT66" s="43"/>
      <c r="AU66" s="43"/>
      <c r="AV66" s="43"/>
      <c r="AW66" s="43"/>
      <c r="AX66" s="43"/>
      <c r="AY66" s="43"/>
      <c r="AZ66" s="43"/>
      <c r="BA66" s="43"/>
      <c r="BB66" s="43"/>
      <c r="BC66" s="43"/>
    </row>
    <row r="67" spans="1:55">
      <c r="A67" s="77" t="str">
        <f>IF(MSProject_Schedule!A67="","",MSProject_Schedule!A67)</f>
        <v/>
      </c>
      <c r="B67" s="43"/>
      <c r="C67" s="65" t="str">
        <f>IF(E67="","",Import_Configuration!$B$12)</f>
        <v/>
      </c>
      <c r="D67" s="65" t="str">
        <f>IF(E67="","",IF(A67="",IF(MSProject_Schedule!K67="",IF(Import_Configuration!$B$15="YES",Import_Configuration!$B$16,""),IF(Import_Configuration!$B$17="YES",Import_Configuration!$B$18,"")),""))</f>
        <v/>
      </c>
      <c r="E67" s="65" t="str">
        <f>IF(MSProject_Schedule!B67="","",MSProject_Schedule!B67)</f>
        <v/>
      </c>
      <c r="F67" s="43"/>
      <c r="G67" s="66" t="str">
        <f>IF(E67="","",IF(A67="",Import_Configuration!$B$10,""))</f>
        <v/>
      </c>
      <c r="H67" s="65" t="str">
        <f>IF(E67="","",IF(A67="",Import_Configuration!$B$11,""))</f>
        <v/>
      </c>
      <c r="I67" s="43"/>
      <c r="J67" s="43"/>
      <c r="K67" s="43"/>
      <c r="L67" s="43"/>
      <c r="M67" s="43"/>
      <c r="N67" s="65" t="str">
        <f>IF(E67="","",IF(MSProject_Schedule!E67=0,Import_Configuration!$B$3,IF(MSProject_Schedule!E67=1,Import_Configuration!$B$5,Import_Configuration!$B$4)))</f>
        <v/>
      </c>
      <c r="O67" s="65" t="str">
        <f>IF(Import_Configuration!$B$13="NO","",IF(E67="","",IF(MSProject_Schedule!K67="","",IF(IFERROR(SEARCH(Import_Configuration!$B$14,MSProject_Schedule!K67,1),0)&gt;0,TRIM(MID(MSProject_Schedule!K67,1,SEARCH(Import_Configuration!$B$14,MSProject_Schedule!K67,1)-1)),TRIM(MSProject_Schedule!K67)))))</f>
        <v/>
      </c>
      <c r="P67" s="43"/>
      <c r="Q67" s="66" t="str">
        <f>IF(E67="","",IF(MSProject_Schedule!E67=0,"",IF(Import_Configuration!$B$19="YES",Projeqtor_Import!Z67,Import_Configuration!$B$10)))</f>
        <v/>
      </c>
      <c r="R67" s="43"/>
      <c r="S67" s="66" t="str">
        <f>IF(E67="","",IF(MSProject_Schedule!E67=0,"",IF(MSProject_Schedule!E67=1,IF(Import_Configuration!$B$20="YES",Projeqtor_Import!AE67,Import_Configuration!$B$10),"")))</f>
        <v/>
      </c>
      <c r="T67" s="43"/>
      <c r="U67" s="44"/>
      <c r="V67" s="43"/>
      <c r="W67" s="43"/>
      <c r="X67" s="43"/>
      <c r="Y67" s="66" t="str">
        <f>IF(MSProject_Schedule!H67="","",IF(A67="",MSProject_Schedule!H67,""))</f>
        <v/>
      </c>
      <c r="Z67" s="66" t="str">
        <f>IF(MSProject_Schedule!H67="","",MSProject_Schedule!H67)</f>
        <v/>
      </c>
      <c r="AA67" s="43"/>
      <c r="AB67" s="43"/>
      <c r="AC67" s="65" t="str">
        <f>IF(E67="","",IF(A67="",Import_Configuration!$B$6,""))</f>
        <v/>
      </c>
      <c r="AD67" s="66" t="str">
        <f>IF(MSProject_Schedule!I67="","",IF(A67="",MSProject_Schedule!I67,""))</f>
        <v/>
      </c>
      <c r="AE67" s="66" t="str">
        <f>IF(MSProject_Schedule!I67="","",MSProject_Schedule!I67)</f>
        <v/>
      </c>
      <c r="AF67" s="43"/>
      <c r="AG67" s="43"/>
      <c r="AH67" s="65" t="str">
        <f>IF(E67="","",IF(A67="",Import_Configuration!$B$7,""))</f>
        <v/>
      </c>
      <c r="AI67" s="65" t="str">
        <f>IF(MSProject_Schedule!G67="","",IF(A67="",SUBSTITUTE(SUBSTITUTE(SUBSTITUTE(SUBSTITUTE(MSProject_Schedule!G67,CONCATENATE(" ",Import_Configuration!$B$8,"?"),""),CONCATENATE(" ",Import_Configuration!$B$8),""),CONCATENATE(" ",Import_Configuration!$B$9,"?"),""),CONCATENATE(" ",Import_Configuration!$B$9),""),""))</f>
        <v/>
      </c>
      <c r="AJ67" s="65" t="str">
        <f>IF(MSProject_Schedule!G67="","",SUBSTITUTE(SUBSTITUTE(SUBSTITUTE(SUBSTITUTE(MSProject_Schedule!G67,CONCATENATE(" ",Import_Configuration!$B$8,"?"),""),CONCATENATE(" ",Import_Configuration!$B$8),""),CONCATENATE(" ",Import_Configuration!$B$9,"?"),""),CONCATENATE(" ",Import_Configuration!$B$9),""))</f>
        <v/>
      </c>
      <c r="AK67" s="43"/>
      <c r="AL67" s="43"/>
      <c r="AM67" s="43"/>
      <c r="AN67" s="43"/>
      <c r="AO67" s="43"/>
      <c r="AP67" s="43"/>
      <c r="AQ67" s="43"/>
      <c r="AR67" s="43"/>
      <c r="AS67" s="43"/>
      <c r="AT67" s="43"/>
      <c r="AU67" s="43"/>
      <c r="AV67" s="43"/>
      <c r="AW67" s="43"/>
      <c r="AX67" s="43"/>
      <c r="AY67" s="43"/>
      <c r="AZ67" s="43"/>
      <c r="BA67" s="43"/>
      <c r="BB67" s="43"/>
      <c r="BC67" s="43"/>
    </row>
    <row r="68" spans="1:55">
      <c r="A68" s="77" t="str">
        <f>IF(MSProject_Schedule!A68="","",MSProject_Schedule!A68)</f>
        <v/>
      </c>
      <c r="B68" s="43"/>
      <c r="C68" s="65" t="str">
        <f>IF(E68="","",Import_Configuration!$B$12)</f>
        <v/>
      </c>
      <c r="D68" s="65" t="str">
        <f>IF(E68="","",IF(A68="",IF(MSProject_Schedule!K68="",IF(Import_Configuration!$B$15="YES",Import_Configuration!$B$16,""),IF(Import_Configuration!$B$17="YES",Import_Configuration!$B$18,"")),""))</f>
        <v/>
      </c>
      <c r="E68" s="65" t="str">
        <f>IF(MSProject_Schedule!B68="","",MSProject_Schedule!B68)</f>
        <v/>
      </c>
      <c r="F68" s="43"/>
      <c r="G68" s="66" t="str">
        <f>IF(E68="","",IF(A68="",Import_Configuration!$B$10,""))</f>
        <v/>
      </c>
      <c r="H68" s="65" t="str">
        <f>IF(E68="","",IF(A68="",Import_Configuration!$B$11,""))</f>
        <v/>
      </c>
      <c r="I68" s="43"/>
      <c r="J68" s="43"/>
      <c r="K68" s="43"/>
      <c r="L68" s="43"/>
      <c r="M68" s="43"/>
      <c r="N68" s="65" t="str">
        <f>IF(E68="","",IF(MSProject_Schedule!E68=0,Import_Configuration!$B$3,IF(MSProject_Schedule!E68=1,Import_Configuration!$B$5,Import_Configuration!$B$4)))</f>
        <v/>
      </c>
      <c r="O68" s="65" t="str">
        <f>IF(Import_Configuration!$B$13="NO","",IF(E68="","",IF(MSProject_Schedule!K68="","",IF(IFERROR(SEARCH(Import_Configuration!$B$14,MSProject_Schedule!K68,1),0)&gt;0,TRIM(MID(MSProject_Schedule!K68,1,SEARCH(Import_Configuration!$B$14,MSProject_Schedule!K68,1)-1)),TRIM(MSProject_Schedule!K68)))))</f>
        <v/>
      </c>
      <c r="P68" s="43"/>
      <c r="Q68" s="66" t="str">
        <f>IF(E68="","",IF(MSProject_Schedule!E68=0,"",IF(Import_Configuration!$B$19="YES",Projeqtor_Import!Z68,Import_Configuration!$B$10)))</f>
        <v/>
      </c>
      <c r="R68" s="43"/>
      <c r="S68" s="66" t="str">
        <f>IF(E68="","",IF(MSProject_Schedule!E68=0,"",IF(MSProject_Schedule!E68=1,IF(Import_Configuration!$B$20="YES",Projeqtor_Import!AE68,Import_Configuration!$B$10),"")))</f>
        <v/>
      </c>
      <c r="T68" s="43"/>
      <c r="U68" s="44"/>
      <c r="V68" s="43"/>
      <c r="W68" s="43"/>
      <c r="X68" s="43"/>
      <c r="Y68" s="66" t="str">
        <f>IF(MSProject_Schedule!H68="","",IF(A68="",MSProject_Schedule!H68,""))</f>
        <v/>
      </c>
      <c r="Z68" s="66" t="str">
        <f>IF(MSProject_Schedule!H68="","",MSProject_Schedule!H68)</f>
        <v/>
      </c>
      <c r="AA68" s="43"/>
      <c r="AB68" s="43"/>
      <c r="AC68" s="65" t="str">
        <f>IF(E68="","",IF(A68="",Import_Configuration!$B$6,""))</f>
        <v/>
      </c>
      <c r="AD68" s="66" t="str">
        <f>IF(MSProject_Schedule!I68="","",IF(A68="",MSProject_Schedule!I68,""))</f>
        <v/>
      </c>
      <c r="AE68" s="66" t="str">
        <f>IF(MSProject_Schedule!I68="","",MSProject_Schedule!I68)</f>
        <v/>
      </c>
      <c r="AF68" s="43"/>
      <c r="AG68" s="43"/>
      <c r="AH68" s="65" t="str">
        <f>IF(E68="","",IF(A68="",Import_Configuration!$B$7,""))</f>
        <v/>
      </c>
      <c r="AI68" s="65" t="str">
        <f>IF(MSProject_Schedule!G68="","",IF(A68="",SUBSTITUTE(SUBSTITUTE(SUBSTITUTE(SUBSTITUTE(MSProject_Schedule!G68,CONCATENATE(" ",Import_Configuration!$B$8,"?"),""),CONCATENATE(" ",Import_Configuration!$B$8),""),CONCATENATE(" ",Import_Configuration!$B$9,"?"),""),CONCATENATE(" ",Import_Configuration!$B$9),""),""))</f>
        <v/>
      </c>
      <c r="AJ68" s="65" t="str">
        <f>IF(MSProject_Schedule!G68="","",SUBSTITUTE(SUBSTITUTE(SUBSTITUTE(SUBSTITUTE(MSProject_Schedule!G68,CONCATENATE(" ",Import_Configuration!$B$8,"?"),""),CONCATENATE(" ",Import_Configuration!$B$8),""),CONCATENATE(" ",Import_Configuration!$B$9,"?"),""),CONCATENATE(" ",Import_Configuration!$B$9),""))</f>
        <v/>
      </c>
      <c r="AK68" s="43"/>
      <c r="AL68" s="43"/>
      <c r="AM68" s="43"/>
      <c r="AN68" s="43"/>
      <c r="AO68" s="43"/>
      <c r="AP68" s="43"/>
      <c r="AQ68" s="43"/>
      <c r="AR68" s="43"/>
      <c r="AS68" s="43"/>
      <c r="AT68" s="43"/>
      <c r="AU68" s="43"/>
      <c r="AV68" s="43"/>
      <c r="AW68" s="43"/>
      <c r="AX68" s="43"/>
      <c r="AY68" s="43"/>
      <c r="AZ68" s="43"/>
      <c r="BA68" s="43"/>
      <c r="BB68" s="43"/>
      <c r="BC68" s="43"/>
    </row>
    <row r="69" spans="1:55">
      <c r="A69" s="77" t="str">
        <f>IF(MSProject_Schedule!A69="","",MSProject_Schedule!A69)</f>
        <v/>
      </c>
      <c r="B69" s="43"/>
      <c r="C69" s="65" t="str">
        <f>IF(E69="","",Import_Configuration!$B$12)</f>
        <v/>
      </c>
      <c r="D69" s="65" t="str">
        <f>IF(E69="","",IF(A69="",IF(MSProject_Schedule!K69="",IF(Import_Configuration!$B$15="YES",Import_Configuration!$B$16,""),IF(Import_Configuration!$B$17="YES",Import_Configuration!$B$18,"")),""))</f>
        <v/>
      </c>
      <c r="E69" s="65" t="str">
        <f>IF(MSProject_Schedule!B69="","",MSProject_Schedule!B69)</f>
        <v/>
      </c>
      <c r="F69" s="43"/>
      <c r="G69" s="66" t="str">
        <f>IF(E69="","",IF(A69="",Import_Configuration!$B$10,""))</f>
        <v/>
      </c>
      <c r="H69" s="65" t="str">
        <f>IF(E69="","",IF(A69="",Import_Configuration!$B$11,""))</f>
        <v/>
      </c>
      <c r="I69" s="43"/>
      <c r="J69" s="43"/>
      <c r="K69" s="43"/>
      <c r="L69" s="43"/>
      <c r="M69" s="43"/>
      <c r="N69" s="65" t="str">
        <f>IF(E69="","",IF(MSProject_Schedule!E69=0,Import_Configuration!$B$3,IF(MSProject_Schedule!E69=1,Import_Configuration!$B$5,Import_Configuration!$B$4)))</f>
        <v/>
      </c>
      <c r="O69" s="65" t="str">
        <f>IF(Import_Configuration!$B$13="NO","",IF(E69="","",IF(MSProject_Schedule!K69="","",IF(IFERROR(SEARCH(Import_Configuration!$B$14,MSProject_Schedule!K69,1),0)&gt;0,TRIM(MID(MSProject_Schedule!K69,1,SEARCH(Import_Configuration!$B$14,MSProject_Schedule!K69,1)-1)),TRIM(MSProject_Schedule!K69)))))</f>
        <v/>
      </c>
      <c r="P69" s="43"/>
      <c r="Q69" s="66" t="str">
        <f>IF(E69="","",IF(MSProject_Schedule!E69=0,"",IF(Import_Configuration!$B$19="YES",Projeqtor_Import!Z69,Import_Configuration!$B$10)))</f>
        <v/>
      </c>
      <c r="R69" s="43"/>
      <c r="S69" s="66" t="str">
        <f>IF(E69="","",IF(MSProject_Schedule!E69=0,"",IF(MSProject_Schedule!E69=1,IF(Import_Configuration!$B$20="YES",Projeqtor_Import!AE69,Import_Configuration!$B$10),"")))</f>
        <v/>
      </c>
      <c r="T69" s="43"/>
      <c r="U69" s="44"/>
      <c r="V69" s="43"/>
      <c r="W69" s="43"/>
      <c r="X69" s="43"/>
      <c r="Y69" s="66" t="str">
        <f>IF(MSProject_Schedule!H69="","",IF(A69="",MSProject_Schedule!H69,""))</f>
        <v/>
      </c>
      <c r="Z69" s="66" t="str">
        <f>IF(MSProject_Schedule!H69="","",MSProject_Schedule!H69)</f>
        <v/>
      </c>
      <c r="AA69" s="43"/>
      <c r="AB69" s="43"/>
      <c r="AC69" s="65" t="str">
        <f>IF(E69="","",IF(A69="",Import_Configuration!$B$6,""))</f>
        <v/>
      </c>
      <c r="AD69" s="66" t="str">
        <f>IF(MSProject_Schedule!I69="","",IF(A69="",MSProject_Schedule!I69,""))</f>
        <v/>
      </c>
      <c r="AE69" s="66" t="str">
        <f>IF(MSProject_Schedule!I69="","",MSProject_Schedule!I69)</f>
        <v/>
      </c>
      <c r="AF69" s="43"/>
      <c r="AG69" s="43"/>
      <c r="AH69" s="65" t="str">
        <f>IF(E69="","",IF(A69="",Import_Configuration!$B$7,""))</f>
        <v/>
      </c>
      <c r="AI69" s="65" t="str">
        <f>IF(MSProject_Schedule!G69="","",IF(A69="",SUBSTITUTE(SUBSTITUTE(SUBSTITUTE(SUBSTITUTE(MSProject_Schedule!G69,CONCATENATE(" ",Import_Configuration!$B$8,"?"),""),CONCATENATE(" ",Import_Configuration!$B$8),""),CONCATENATE(" ",Import_Configuration!$B$9,"?"),""),CONCATENATE(" ",Import_Configuration!$B$9),""),""))</f>
        <v/>
      </c>
      <c r="AJ69" s="65" t="str">
        <f>IF(MSProject_Schedule!G69="","",SUBSTITUTE(SUBSTITUTE(SUBSTITUTE(SUBSTITUTE(MSProject_Schedule!G69,CONCATENATE(" ",Import_Configuration!$B$8,"?"),""),CONCATENATE(" ",Import_Configuration!$B$8),""),CONCATENATE(" ",Import_Configuration!$B$9,"?"),""),CONCATENATE(" ",Import_Configuration!$B$9),""))</f>
        <v/>
      </c>
      <c r="AK69" s="43"/>
      <c r="AL69" s="43"/>
      <c r="AM69" s="43"/>
      <c r="AN69" s="43"/>
      <c r="AO69" s="43"/>
      <c r="AP69" s="43"/>
      <c r="AQ69" s="43"/>
      <c r="AR69" s="43"/>
      <c r="AS69" s="43"/>
      <c r="AT69" s="43"/>
      <c r="AU69" s="43"/>
      <c r="AV69" s="43"/>
      <c r="AW69" s="43"/>
      <c r="AX69" s="43"/>
      <c r="AY69" s="43"/>
      <c r="AZ69" s="43"/>
      <c r="BA69" s="43"/>
      <c r="BB69" s="43"/>
      <c r="BC69" s="43"/>
    </row>
    <row r="70" spans="1:55">
      <c r="A70" s="77" t="str">
        <f>IF(MSProject_Schedule!A70="","",MSProject_Schedule!A70)</f>
        <v/>
      </c>
      <c r="B70" s="43"/>
      <c r="C70" s="65" t="str">
        <f>IF(E70="","",Import_Configuration!$B$12)</f>
        <v/>
      </c>
      <c r="D70" s="65" t="str">
        <f>IF(E70="","",IF(A70="",IF(MSProject_Schedule!K70="",IF(Import_Configuration!$B$15="YES",Import_Configuration!$B$16,""),IF(Import_Configuration!$B$17="YES",Import_Configuration!$B$18,"")),""))</f>
        <v/>
      </c>
      <c r="E70" s="65" t="str">
        <f>IF(MSProject_Schedule!B70="","",MSProject_Schedule!B70)</f>
        <v/>
      </c>
      <c r="F70" s="43"/>
      <c r="G70" s="66" t="str">
        <f>IF(E70="","",IF(A70="",Import_Configuration!$B$10,""))</f>
        <v/>
      </c>
      <c r="H70" s="65" t="str">
        <f>IF(E70="","",IF(A70="",Import_Configuration!$B$11,""))</f>
        <v/>
      </c>
      <c r="I70" s="43"/>
      <c r="J70" s="43"/>
      <c r="K70" s="43"/>
      <c r="L70" s="43"/>
      <c r="M70" s="43"/>
      <c r="N70" s="65" t="str">
        <f>IF(E70="","",IF(MSProject_Schedule!E70=0,Import_Configuration!$B$3,IF(MSProject_Schedule!E70=1,Import_Configuration!$B$5,Import_Configuration!$B$4)))</f>
        <v/>
      </c>
      <c r="O70" s="65" t="str">
        <f>IF(Import_Configuration!$B$13="NO","",IF(E70="","",IF(MSProject_Schedule!K70="","",IF(IFERROR(SEARCH(Import_Configuration!$B$14,MSProject_Schedule!K70,1),0)&gt;0,TRIM(MID(MSProject_Schedule!K70,1,SEARCH(Import_Configuration!$B$14,MSProject_Schedule!K70,1)-1)),TRIM(MSProject_Schedule!K70)))))</f>
        <v/>
      </c>
      <c r="P70" s="43"/>
      <c r="Q70" s="66" t="str">
        <f>IF(E70="","",IF(MSProject_Schedule!E70=0,"",IF(Import_Configuration!$B$19="YES",Projeqtor_Import!Z70,Import_Configuration!$B$10)))</f>
        <v/>
      </c>
      <c r="R70" s="43"/>
      <c r="S70" s="66" t="str">
        <f>IF(E70="","",IF(MSProject_Schedule!E70=0,"",IF(MSProject_Schedule!E70=1,IF(Import_Configuration!$B$20="YES",Projeqtor_Import!AE70,Import_Configuration!$B$10),"")))</f>
        <v/>
      </c>
      <c r="T70" s="43"/>
      <c r="U70" s="44"/>
      <c r="V70" s="43"/>
      <c r="W70" s="43"/>
      <c r="X70" s="43"/>
      <c r="Y70" s="66" t="str">
        <f>IF(MSProject_Schedule!H70="","",IF(A70="",MSProject_Schedule!H70,""))</f>
        <v/>
      </c>
      <c r="Z70" s="66" t="str">
        <f>IF(MSProject_Schedule!H70="","",MSProject_Schedule!H70)</f>
        <v/>
      </c>
      <c r="AA70" s="43"/>
      <c r="AB70" s="43"/>
      <c r="AC70" s="65" t="str">
        <f>IF(E70="","",IF(A70="",Import_Configuration!$B$6,""))</f>
        <v/>
      </c>
      <c r="AD70" s="66" t="str">
        <f>IF(MSProject_Schedule!I70="","",IF(A70="",MSProject_Schedule!I70,""))</f>
        <v/>
      </c>
      <c r="AE70" s="66" t="str">
        <f>IF(MSProject_Schedule!I70="","",MSProject_Schedule!I70)</f>
        <v/>
      </c>
      <c r="AF70" s="43"/>
      <c r="AG70" s="43"/>
      <c r="AH70" s="65" t="str">
        <f>IF(E70="","",IF(A70="",Import_Configuration!$B$7,""))</f>
        <v/>
      </c>
      <c r="AI70" s="65" t="str">
        <f>IF(MSProject_Schedule!G70="","",IF(A70="",SUBSTITUTE(SUBSTITUTE(SUBSTITUTE(SUBSTITUTE(MSProject_Schedule!G70,CONCATENATE(" ",Import_Configuration!$B$8,"?"),""),CONCATENATE(" ",Import_Configuration!$B$8),""),CONCATENATE(" ",Import_Configuration!$B$9,"?"),""),CONCATENATE(" ",Import_Configuration!$B$9),""),""))</f>
        <v/>
      </c>
      <c r="AJ70" s="65" t="str">
        <f>IF(MSProject_Schedule!G70="","",SUBSTITUTE(SUBSTITUTE(SUBSTITUTE(SUBSTITUTE(MSProject_Schedule!G70,CONCATENATE(" ",Import_Configuration!$B$8,"?"),""),CONCATENATE(" ",Import_Configuration!$B$8),""),CONCATENATE(" ",Import_Configuration!$B$9,"?"),""),CONCATENATE(" ",Import_Configuration!$B$9),""))</f>
        <v/>
      </c>
      <c r="AK70" s="43"/>
      <c r="AL70" s="43"/>
      <c r="AM70" s="43"/>
      <c r="AN70" s="43"/>
      <c r="AO70" s="43"/>
      <c r="AP70" s="43"/>
      <c r="AQ70" s="43"/>
      <c r="AR70" s="43"/>
      <c r="AS70" s="43"/>
      <c r="AT70" s="43"/>
      <c r="AU70" s="43"/>
      <c r="AV70" s="43"/>
      <c r="AW70" s="43"/>
      <c r="AX70" s="43"/>
      <c r="AY70" s="43"/>
      <c r="AZ70" s="43"/>
      <c r="BA70" s="43"/>
      <c r="BB70" s="43"/>
      <c r="BC70" s="43"/>
    </row>
    <row r="71" spans="1:55">
      <c r="A71" s="77" t="str">
        <f>IF(MSProject_Schedule!A71="","",MSProject_Schedule!A71)</f>
        <v/>
      </c>
      <c r="B71" s="43"/>
      <c r="C71" s="65" t="str">
        <f>IF(E71="","",Import_Configuration!$B$12)</f>
        <v/>
      </c>
      <c r="D71" s="65" t="str">
        <f>IF(E71="","",IF(A71="",IF(MSProject_Schedule!K71="",IF(Import_Configuration!$B$15="YES",Import_Configuration!$B$16,""),IF(Import_Configuration!$B$17="YES",Import_Configuration!$B$18,"")),""))</f>
        <v/>
      </c>
      <c r="E71" s="65" t="str">
        <f>IF(MSProject_Schedule!B71="","",MSProject_Schedule!B71)</f>
        <v/>
      </c>
      <c r="F71" s="43"/>
      <c r="G71" s="66" t="str">
        <f>IF(E71="","",IF(A71="",Import_Configuration!$B$10,""))</f>
        <v/>
      </c>
      <c r="H71" s="65" t="str">
        <f>IF(E71="","",IF(A71="",Import_Configuration!$B$11,""))</f>
        <v/>
      </c>
      <c r="I71" s="43"/>
      <c r="J71" s="43"/>
      <c r="K71" s="43"/>
      <c r="L71" s="43"/>
      <c r="M71" s="43"/>
      <c r="N71" s="65" t="str">
        <f>IF(E71="","",IF(MSProject_Schedule!E71=0,Import_Configuration!$B$3,IF(MSProject_Schedule!E71=1,Import_Configuration!$B$5,Import_Configuration!$B$4)))</f>
        <v/>
      </c>
      <c r="O71" s="65" t="str">
        <f>IF(Import_Configuration!$B$13="NO","",IF(E71="","",IF(MSProject_Schedule!K71="","",IF(IFERROR(SEARCH(Import_Configuration!$B$14,MSProject_Schedule!K71,1),0)&gt;0,TRIM(MID(MSProject_Schedule!K71,1,SEARCH(Import_Configuration!$B$14,MSProject_Schedule!K71,1)-1)),TRIM(MSProject_Schedule!K71)))))</f>
        <v/>
      </c>
      <c r="P71" s="43"/>
      <c r="Q71" s="66" t="str">
        <f>IF(E71="","",IF(MSProject_Schedule!E71=0,"",IF(Import_Configuration!$B$19="YES",Projeqtor_Import!Z71,Import_Configuration!$B$10)))</f>
        <v/>
      </c>
      <c r="R71" s="43"/>
      <c r="S71" s="66" t="str">
        <f>IF(E71="","",IF(MSProject_Schedule!E71=0,"",IF(MSProject_Schedule!E71=1,IF(Import_Configuration!$B$20="YES",Projeqtor_Import!AE71,Import_Configuration!$B$10),"")))</f>
        <v/>
      </c>
      <c r="T71" s="43"/>
      <c r="U71" s="44"/>
      <c r="V71" s="43"/>
      <c r="W71" s="43"/>
      <c r="X71" s="43"/>
      <c r="Y71" s="66" t="str">
        <f>IF(MSProject_Schedule!H71="","",IF(A71="",MSProject_Schedule!H71,""))</f>
        <v/>
      </c>
      <c r="Z71" s="66" t="str">
        <f>IF(MSProject_Schedule!H71="","",MSProject_Schedule!H71)</f>
        <v/>
      </c>
      <c r="AA71" s="43"/>
      <c r="AB71" s="43"/>
      <c r="AC71" s="65" t="str">
        <f>IF(E71="","",IF(A71="",Import_Configuration!$B$6,""))</f>
        <v/>
      </c>
      <c r="AD71" s="66" t="str">
        <f>IF(MSProject_Schedule!I71="","",IF(A71="",MSProject_Schedule!I71,""))</f>
        <v/>
      </c>
      <c r="AE71" s="66" t="str">
        <f>IF(MSProject_Schedule!I71="","",MSProject_Schedule!I71)</f>
        <v/>
      </c>
      <c r="AF71" s="43"/>
      <c r="AG71" s="43"/>
      <c r="AH71" s="65" t="str">
        <f>IF(E71="","",IF(A71="",Import_Configuration!$B$7,""))</f>
        <v/>
      </c>
      <c r="AI71" s="65" t="str">
        <f>IF(MSProject_Schedule!G71="","",IF(A71="",SUBSTITUTE(SUBSTITUTE(SUBSTITUTE(SUBSTITUTE(MSProject_Schedule!G71,CONCATENATE(" ",Import_Configuration!$B$8,"?"),""),CONCATENATE(" ",Import_Configuration!$B$8),""),CONCATENATE(" ",Import_Configuration!$B$9,"?"),""),CONCATENATE(" ",Import_Configuration!$B$9),""),""))</f>
        <v/>
      </c>
      <c r="AJ71" s="65" t="str">
        <f>IF(MSProject_Schedule!G71="","",SUBSTITUTE(SUBSTITUTE(SUBSTITUTE(SUBSTITUTE(MSProject_Schedule!G71,CONCATENATE(" ",Import_Configuration!$B$8,"?"),""),CONCATENATE(" ",Import_Configuration!$B$8),""),CONCATENATE(" ",Import_Configuration!$B$9,"?"),""),CONCATENATE(" ",Import_Configuration!$B$9),""))</f>
        <v/>
      </c>
      <c r="AK71" s="43"/>
      <c r="AL71" s="43"/>
      <c r="AM71" s="43"/>
      <c r="AN71" s="43"/>
      <c r="AO71" s="43"/>
      <c r="AP71" s="43"/>
      <c r="AQ71" s="43"/>
      <c r="AR71" s="43"/>
      <c r="AS71" s="43"/>
      <c r="AT71" s="43"/>
      <c r="AU71" s="43"/>
      <c r="AV71" s="43"/>
      <c r="AW71" s="43"/>
      <c r="AX71" s="43"/>
      <c r="AY71" s="43"/>
      <c r="AZ71" s="43"/>
      <c r="BA71" s="43"/>
      <c r="BB71" s="43"/>
      <c r="BC71" s="43"/>
    </row>
    <row r="72" spans="1:55">
      <c r="A72" s="77" t="str">
        <f>IF(MSProject_Schedule!A72="","",MSProject_Schedule!A72)</f>
        <v/>
      </c>
      <c r="B72" s="43"/>
      <c r="C72" s="65" t="str">
        <f>IF(E72="","",Import_Configuration!$B$12)</f>
        <v/>
      </c>
      <c r="D72" s="65" t="str">
        <f>IF(E72="","",IF(A72="",IF(MSProject_Schedule!K72="",IF(Import_Configuration!$B$15="YES",Import_Configuration!$B$16,""),IF(Import_Configuration!$B$17="YES",Import_Configuration!$B$18,"")),""))</f>
        <v/>
      </c>
      <c r="E72" s="65" t="str">
        <f>IF(MSProject_Schedule!B72="","",MSProject_Schedule!B72)</f>
        <v/>
      </c>
      <c r="F72" s="43"/>
      <c r="G72" s="66" t="str">
        <f>IF(E72="","",IF(A72="",Import_Configuration!$B$10,""))</f>
        <v/>
      </c>
      <c r="H72" s="65" t="str">
        <f>IF(E72="","",IF(A72="",Import_Configuration!$B$11,""))</f>
        <v/>
      </c>
      <c r="I72" s="43"/>
      <c r="J72" s="43"/>
      <c r="K72" s="43"/>
      <c r="L72" s="43"/>
      <c r="M72" s="43"/>
      <c r="N72" s="65" t="str">
        <f>IF(E72="","",IF(MSProject_Schedule!E72=0,Import_Configuration!$B$3,IF(MSProject_Schedule!E72=1,Import_Configuration!$B$5,Import_Configuration!$B$4)))</f>
        <v/>
      </c>
      <c r="O72" s="65" t="str">
        <f>IF(Import_Configuration!$B$13="NO","",IF(E72="","",IF(MSProject_Schedule!K72="","",IF(IFERROR(SEARCH(Import_Configuration!$B$14,MSProject_Schedule!K72,1),0)&gt;0,TRIM(MID(MSProject_Schedule!K72,1,SEARCH(Import_Configuration!$B$14,MSProject_Schedule!K72,1)-1)),TRIM(MSProject_Schedule!K72)))))</f>
        <v/>
      </c>
      <c r="P72" s="43"/>
      <c r="Q72" s="66" t="str">
        <f>IF(E72="","",IF(MSProject_Schedule!E72=0,"",IF(Import_Configuration!$B$19="YES",Projeqtor_Import!Z72,Import_Configuration!$B$10)))</f>
        <v/>
      </c>
      <c r="R72" s="43"/>
      <c r="S72" s="66" t="str">
        <f>IF(E72="","",IF(MSProject_Schedule!E72=0,"",IF(MSProject_Schedule!E72=1,IF(Import_Configuration!$B$20="YES",Projeqtor_Import!AE72,Import_Configuration!$B$10),"")))</f>
        <v/>
      </c>
      <c r="T72" s="43"/>
      <c r="U72" s="44"/>
      <c r="V72" s="43"/>
      <c r="W72" s="43"/>
      <c r="X72" s="43"/>
      <c r="Y72" s="66" t="str">
        <f>IF(MSProject_Schedule!H72="","",IF(A72="",MSProject_Schedule!H72,""))</f>
        <v/>
      </c>
      <c r="Z72" s="66" t="str">
        <f>IF(MSProject_Schedule!H72="","",MSProject_Schedule!H72)</f>
        <v/>
      </c>
      <c r="AA72" s="43"/>
      <c r="AB72" s="43"/>
      <c r="AC72" s="65" t="str">
        <f>IF(E72="","",IF(A72="",Import_Configuration!$B$6,""))</f>
        <v/>
      </c>
      <c r="AD72" s="66" t="str">
        <f>IF(MSProject_Schedule!I72="","",IF(A72="",MSProject_Schedule!I72,""))</f>
        <v/>
      </c>
      <c r="AE72" s="66" t="str">
        <f>IF(MSProject_Schedule!I72="","",MSProject_Schedule!I72)</f>
        <v/>
      </c>
      <c r="AF72" s="43"/>
      <c r="AG72" s="43"/>
      <c r="AH72" s="65" t="str">
        <f>IF(E72="","",IF(A72="",Import_Configuration!$B$7,""))</f>
        <v/>
      </c>
      <c r="AI72" s="65" t="str">
        <f>IF(MSProject_Schedule!G72="","",IF(A72="",SUBSTITUTE(SUBSTITUTE(SUBSTITUTE(SUBSTITUTE(MSProject_Schedule!G72,CONCATENATE(" ",Import_Configuration!$B$8,"?"),""),CONCATENATE(" ",Import_Configuration!$B$8),""),CONCATENATE(" ",Import_Configuration!$B$9,"?"),""),CONCATENATE(" ",Import_Configuration!$B$9),""),""))</f>
        <v/>
      </c>
      <c r="AJ72" s="65" t="str">
        <f>IF(MSProject_Schedule!G72="","",SUBSTITUTE(SUBSTITUTE(SUBSTITUTE(SUBSTITUTE(MSProject_Schedule!G72,CONCATENATE(" ",Import_Configuration!$B$8,"?"),""),CONCATENATE(" ",Import_Configuration!$B$8),""),CONCATENATE(" ",Import_Configuration!$B$9,"?"),""),CONCATENATE(" ",Import_Configuration!$B$9),""))</f>
        <v/>
      </c>
      <c r="AK72" s="43"/>
      <c r="AL72" s="43"/>
      <c r="AM72" s="43"/>
      <c r="AN72" s="43"/>
      <c r="AO72" s="43"/>
      <c r="AP72" s="43"/>
      <c r="AQ72" s="43"/>
      <c r="AR72" s="43"/>
      <c r="AS72" s="43"/>
      <c r="AT72" s="43"/>
      <c r="AU72" s="43"/>
      <c r="AV72" s="43"/>
      <c r="AW72" s="43"/>
      <c r="AX72" s="43"/>
      <c r="AY72" s="43"/>
      <c r="AZ72" s="43"/>
      <c r="BA72" s="43"/>
      <c r="BB72" s="43"/>
      <c r="BC72" s="43"/>
    </row>
    <row r="73" spans="1:55">
      <c r="A73" s="77" t="str">
        <f>IF(MSProject_Schedule!A73="","",MSProject_Schedule!A73)</f>
        <v/>
      </c>
      <c r="B73" s="43"/>
      <c r="C73" s="65" t="str">
        <f>IF(E73="","",Import_Configuration!$B$12)</f>
        <v/>
      </c>
      <c r="D73" s="65" t="str">
        <f>IF(E73="","",IF(A73="",IF(MSProject_Schedule!K73="",IF(Import_Configuration!$B$15="YES",Import_Configuration!$B$16,""),IF(Import_Configuration!$B$17="YES",Import_Configuration!$B$18,"")),""))</f>
        <v/>
      </c>
      <c r="E73" s="65" t="str">
        <f>IF(MSProject_Schedule!B73="","",MSProject_Schedule!B73)</f>
        <v/>
      </c>
      <c r="F73" s="43"/>
      <c r="G73" s="66" t="str">
        <f>IF(E73="","",IF(A73="",Import_Configuration!$B$10,""))</f>
        <v/>
      </c>
      <c r="H73" s="65" t="str">
        <f>IF(E73="","",IF(A73="",Import_Configuration!$B$11,""))</f>
        <v/>
      </c>
      <c r="I73" s="43"/>
      <c r="J73" s="43"/>
      <c r="K73" s="43"/>
      <c r="L73" s="43"/>
      <c r="M73" s="43"/>
      <c r="N73" s="65" t="str">
        <f>IF(E73="","",IF(MSProject_Schedule!E73=0,Import_Configuration!$B$3,IF(MSProject_Schedule!E73=1,Import_Configuration!$B$5,Import_Configuration!$B$4)))</f>
        <v/>
      </c>
      <c r="O73" s="65" t="str">
        <f>IF(Import_Configuration!$B$13="NO","",IF(E73="","",IF(MSProject_Schedule!K73="","",IF(IFERROR(SEARCH(Import_Configuration!$B$14,MSProject_Schedule!K73,1),0)&gt;0,TRIM(MID(MSProject_Schedule!K73,1,SEARCH(Import_Configuration!$B$14,MSProject_Schedule!K73,1)-1)),TRIM(MSProject_Schedule!K73)))))</f>
        <v/>
      </c>
      <c r="P73" s="43"/>
      <c r="Q73" s="66" t="str">
        <f>IF(E73="","",IF(MSProject_Schedule!E73=0,"",IF(Import_Configuration!$B$19="YES",Projeqtor_Import!Z73,Import_Configuration!$B$10)))</f>
        <v/>
      </c>
      <c r="R73" s="43"/>
      <c r="S73" s="66" t="str">
        <f>IF(E73="","",IF(MSProject_Schedule!E73=0,"",IF(MSProject_Schedule!E73=1,IF(Import_Configuration!$B$20="YES",Projeqtor_Import!AE73,Import_Configuration!$B$10),"")))</f>
        <v/>
      </c>
      <c r="T73" s="43"/>
      <c r="U73" s="44"/>
      <c r="V73" s="43"/>
      <c r="W73" s="43"/>
      <c r="X73" s="43"/>
      <c r="Y73" s="66" t="str">
        <f>IF(MSProject_Schedule!H73="","",IF(A73="",MSProject_Schedule!H73,""))</f>
        <v/>
      </c>
      <c r="Z73" s="66" t="str">
        <f>IF(MSProject_Schedule!H73="","",MSProject_Schedule!H73)</f>
        <v/>
      </c>
      <c r="AA73" s="43"/>
      <c r="AB73" s="43"/>
      <c r="AC73" s="65" t="str">
        <f>IF(E73="","",IF(A73="",Import_Configuration!$B$6,""))</f>
        <v/>
      </c>
      <c r="AD73" s="66" t="str">
        <f>IF(MSProject_Schedule!I73="","",IF(A73="",MSProject_Schedule!I73,""))</f>
        <v/>
      </c>
      <c r="AE73" s="66" t="str">
        <f>IF(MSProject_Schedule!I73="","",MSProject_Schedule!I73)</f>
        <v/>
      </c>
      <c r="AF73" s="43"/>
      <c r="AG73" s="43"/>
      <c r="AH73" s="65" t="str">
        <f>IF(E73="","",IF(A73="",Import_Configuration!$B$7,""))</f>
        <v/>
      </c>
      <c r="AI73" s="65" t="str">
        <f>IF(MSProject_Schedule!G73="","",IF(A73="",SUBSTITUTE(SUBSTITUTE(SUBSTITUTE(SUBSTITUTE(MSProject_Schedule!G73,CONCATENATE(" ",Import_Configuration!$B$8,"?"),""),CONCATENATE(" ",Import_Configuration!$B$8),""),CONCATENATE(" ",Import_Configuration!$B$9,"?"),""),CONCATENATE(" ",Import_Configuration!$B$9),""),""))</f>
        <v/>
      </c>
      <c r="AJ73" s="65" t="str">
        <f>IF(MSProject_Schedule!G73="","",SUBSTITUTE(SUBSTITUTE(SUBSTITUTE(SUBSTITUTE(MSProject_Schedule!G73,CONCATENATE(" ",Import_Configuration!$B$8,"?"),""),CONCATENATE(" ",Import_Configuration!$B$8),""),CONCATENATE(" ",Import_Configuration!$B$9,"?"),""),CONCATENATE(" ",Import_Configuration!$B$9),""))</f>
        <v/>
      </c>
      <c r="AK73" s="43"/>
      <c r="AL73" s="43"/>
      <c r="AM73" s="43"/>
      <c r="AN73" s="43"/>
      <c r="AO73" s="43"/>
      <c r="AP73" s="43"/>
      <c r="AQ73" s="43"/>
      <c r="AR73" s="43"/>
      <c r="AS73" s="43"/>
      <c r="AT73" s="43"/>
      <c r="AU73" s="43"/>
      <c r="AV73" s="43"/>
      <c r="AW73" s="43"/>
      <c r="AX73" s="43"/>
      <c r="AY73" s="43"/>
      <c r="AZ73" s="43"/>
      <c r="BA73" s="43"/>
      <c r="BB73" s="43"/>
      <c r="BC73" s="43"/>
    </row>
    <row r="74" spans="1:55">
      <c r="A74" s="77" t="str">
        <f>IF(MSProject_Schedule!A74="","",MSProject_Schedule!A74)</f>
        <v/>
      </c>
      <c r="B74" s="43"/>
      <c r="C74" s="65" t="str">
        <f>IF(E74="","",Import_Configuration!$B$12)</f>
        <v/>
      </c>
      <c r="D74" s="65" t="str">
        <f>IF(E74="","",IF(A74="",IF(MSProject_Schedule!K74="",IF(Import_Configuration!$B$15="YES",Import_Configuration!$B$16,""),IF(Import_Configuration!$B$17="YES",Import_Configuration!$B$18,"")),""))</f>
        <v/>
      </c>
      <c r="E74" s="65" t="str">
        <f>IF(MSProject_Schedule!B74="","",MSProject_Schedule!B74)</f>
        <v/>
      </c>
      <c r="F74" s="43"/>
      <c r="G74" s="66" t="str">
        <f>IF(E74="","",IF(A74="",Import_Configuration!$B$10,""))</f>
        <v/>
      </c>
      <c r="H74" s="65" t="str">
        <f>IF(E74="","",IF(A74="",Import_Configuration!$B$11,""))</f>
        <v/>
      </c>
      <c r="I74" s="43"/>
      <c r="J74" s="43"/>
      <c r="K74" s="43"/>
      <c r="L74" s="43"/>
      <c r="M74" s="43"/>
      <c r="N74" s="65" t="str">
        <f>IF(E74="","",IF(MSProject_Schedule!E74=0,Import_Configuration!$B$3,IF(MSProject_Schedule!E74=1,Import_Configuration!$B$5,Import_Configuration!$B$4)))</f>
        <v/>
      </c>
      <c r="O74" s="65" t="str">
        <f>IF(Import_Configuration!$B$13="NO","",IF(E74="","",IF(MSProject_Schedule!K74="","",IF(IFERROR(SEARCH(Import_Configuration!$B$14,MSProject_Schedule!K74,1),0)&gt;0,TRIM(MID(MSProject_Schedule!K74,1,SEARCH(Import_Configuration!$B$14,MSProject_Schedule!K74,1)-1)),TRIM(MSProject_Schedule!K74)))))</f>
        <v/>
      </c>
      <c r="P74" s="43"/>
      <c r="Q74" s="66" t="str">
        <f>IF(E74="","",IF(MSProject_Schedule!E74=0,"",IF(Import_Configuration!$B$19="YES",Projeqtor_Import!Z74,Import_Configuration!$B$10)))</f>
        <v/>
      </c>
      <c r="R74" s="43"/>
      <c r="S74" s="66" t="str">
        <f>IF(E74="","",IF(MSProject_Schedule!E74=0,"",IF(MSProject_Schedule!E74=1,IF(Import_Configuration!$B$20="YES",Projeqtor_Import!AE74,Import_Configuration!$B$10),"")))</f>
        <v/>
      </c>
      <c r="T74" s="43"/>
      <c r="U74" s="44"/>
      <c r="V74" s="43"/>
      <c r="W74" s="43"/>
      <c r="X74" s="43"/>
      <c r="Y74" s="66" t="str">
        <f>IF(MSProject_Schedule!H74="","",IF(A74="",MSProject_Schedule!H74,""))</f>
        <v/>
      </c>
      <c r="Z74" s="66" t="str">
        <f>IF(MSProject_Schedule!H74="","",MSProject_Schedule!H74)</f>
        <v/>
      </c>
      <c r="AA74" s="43"/>
      <c r="AB74" s="43"/>
      <c r="AC74" s="65" t="str">
        <f>IF(E74="","",IF(A74="",Import_Configuration!$B$6,""))</f>
        <v/>
      </c>
      <c r="AD74" s="66" t="str">
        <f>IF(MSProject_Schedule!I74="","",IF(A74="",MSProject_Schedule!I74,""))</f>
        <v/>
      </c>
      <c r="AE74" s="66" t="str">
        <f>IF(MSProject_Schedule!I74="","",MSProject_Schedule!I74)</f>
        <v/>
      </c>
      <c r="AF74" s="43"/>
      <c r="AG74" s="43"/>
      <c r="AH74" s="65" t="str">
        <f>IF(E74="","",IF(A74="",Import_Configuration!$B$7,""))</f>
        <v/>
      </c>
      <c r="AI74" s="65" t="str">
        <f>IF(MSProject_Schedule!G74="","",IF(A74="",SUBSTITUTE(SUBSTITUTE(SUBSTITUTE(SUBSTITUTE(MSProject_Schedule!G74,CONCATENATE(" ",Import_Configuration!$B$8,"?"),""),CONCATENATE(" ",Import_Configuration!$B$8),""),CONCATENATE(" ",Import_Configuration!$B$9,"?"),""),CONCATENATE(" ",Import_Configuration!$B$9),""),""))</f>
        <v/>
      </c>
      <c r="AJ74" s="65" t="str">
        <f>IF(MSProject_Schedule!G74="","",SUBSTITUTE(SUBSTITUTE(SUBSTITUTE(SUBSTITUTE(MSProject_Schedule!G74,CONCATENATE(" ",Import_Configuration!$B$8,"?"),""),CONCATENATE(" ",Import_Configuration!$B$8),""),CONCATENATE(" ",Import_Configuration!$B$9,"?"),""),CONCATENATE(" ",Import_Configuration!$B$9),""))</f>
        <v/>
      </c>
      <c r="AK74" s="43"/>
      <c r="AL74" s="43"/>
      <c r="AM74" s="43"/>
      <c r="AN74" s="43"/>
      <c r="AO74" s="43"/>
      <c r="AP74" s="43"/>
      <c r="AQ74" s="43"/>
      <c r="AR74" s="43"/>
      <c r="AS74" s="43"/>
      <c r="AT74" s="43"/>
      <c r="AU74" s="43"/>
      <c r="AV74" s="43"/>
      <c r="AW74" s="43"/>
      <c r="AX74" s="43"/>
      <c r="AY74" s="43"/>
      <c r="AZ74" s="43"/>
      <c r="BA74" s="43"/>
      <c r="BB74" s="43"/>
      <c r="BC74" s="43"/>
    </row>
    <row r="75" spans="1:55">
      <c r="A75" s="77" t="str">
        <f>IF(MSProject_Schedule!A75="","",MSProject_Schedule!A75)</f>
        <v/>
      </c>
      <c r="B75" s="43"/>
      <c r="C75" s="65" t="str">
        <f>IF(E75="","",Import_Configuration!$B$12)</f>
        <v/>
      </c>
      <c r="D75" s="65" t="str">
        <f>IF(E75="","",IF(A75="",IF(MSProject_Schedule!K75="",IF(Import_Configuration!$B$15="YES",Import_Configuration!$B$16,""),IF(Import_Configuration!$B$17="YES",Import_Configuration!$B$18,"")),""))</f>
        <v/>
      </c>
      <c r="E75" s="65" t="str">
        <f>IF(MSProject_Schedule!B75="","",MSProject_Schedule!B75)</f>
        <v/>
      </c>
      <c r="F75" s="43"/>
      <c r="G75" s="66" t="str">
        <f>IF(E75="","",IF(A75="",Import_Configuration!$B$10,""))</f>
        <v/>
      </c>
      <c r="H75" s="65" t="str">
        <f>IF(E75="","",IF(A75="",Import_Configuration!$B$11,""))</f>
        <v/>
      </c>
      <c r="I75" s="43"/>
      <c r="J75" s="43"/>
      <c r="K75" s="43"/>
      <c r="L75" s="43"/>
      <c r="M75" s="43"/>
      <c r="N75" s="65" t="str">
        <f>IF(E75="","",IF(MSProject_Schedule!E75=0,Import_Configuration!$B$3,IF(MSProject_Schedule!E75=1,Import_Configuration!$B$5,Import_Configuration!$B$4)))</f>
        <v/>
      </c>
      <c r="O75" s="65" t="str">
        <f>IF(Import_Configuration!$B$13="NO","",IF(E75="","",IF(MSProject_Schedule!K75="","",IF(IFERROR(SEARCH(Import_Configuration!$B$14,MSProject_Schedule!K75,1),0)&gt;0,TRIM(MID(MSProject_Schedule!K75,1,SEARCH(Import_Configuration!$B$14,MSProject_Schedule!K75,1)-1)),TRIM(MSProject_Schedule!K75)))))</f>
        <v/>
      </c>
      <c r="P75" s="43"/>
      <c r="Q75" s="66" t="str">
        <f>IF(E75="","",IF(MSProject_Schedule!E75=0,"",IF(Import_Configuration!$B$19="YES",Projeqtor_Import!Z75,Import_Configuration!$B$10)))</f>
        <v/>
      </c>
      <c r="R75" s="43"/>
      <c r="S75" s="66" t="str">
        <f>IF(E75="","",IF(MSProject_Schedule!E75=0,"",IF(MSProject_Schedule!E75=1,IF(Import_Configuration!$B$20="YES",Projeqtor_Import!AE75,Import_Configuration!$B$10),"")))</f>
        <v/>
      </c>
      <c r="T75" s="43"/>
      <c r="U75" s="44"/>
      <c r="V75" s="43"/>
      <c r="W75" s="43"/>
      <c r="X75" s="43"/>
      <c r="Y75" s="66" t="str">
        <f>IF(MSProject_Schedule!H75="","",IF(A75="",MSProject_Schedule!H75,""))</f>
        <v/>
      </c>
      <c r="Z75" s="66" t="str">
        <f>IF(MSProject_Schedule!H75="","",MSProject_Schedule!H75)</f>
        <v/>
      </c>
      <c r="AA75" s="43"/>
      <c r="AB75" s="43"/>
      <c r="AC75" s="65" t="str">
        <f>IF(E75="","",IF(A75="",Import_Configuration!$B$6,""))</f>
        <v/>
      </c>
      <c r="AD75" s="66" t="str">
        <f>IF(MSProject_Schedule!I75="","",IF(A75="",MSProject_Schedule!I75,""))</f>
        <v/>
      </c>
      <c r="AE75" s="66" t="str">
        <f>IF(MSProject_Schedule!I75="","",MSProject_Schedule!I75)</f>
        <v/>
      </c>
      <c r="AF75" s="43"/>
      <c r="AG75" s="43"/>
      <c r="AH75" s="65" t="str">
        <f>IF(E75="","",IF(A75="",Import_Configuration!$B$7,""))</f>
        <v/>
      </c>
      <c r="AI75" s="65" t="str">
        <f>IF(MSProject_Schedule!G75="","",IF(A75="",SUBSTITUTE(SUBSTITUTE(SUBSTITUTE(SUBSTITUTE(MSProject_Schedule!G75,CONCATENATE(" ",Import_Configuration!$B$8,"?"),""),CONCATENATE(" ",Import_Configuration!$B$8),""),CONCATENATE(" ",Import_Configuration!$B$9,"?"),""),CONCATENATE(" ",Import_Configuration!$B$9),""),""))</f>
        <v/>
      </c>
      <c r="AJ75" s="65" t="str">
        <f>IF(MSProject_Schedule!G75="","",SUBSTITUTE(SUBSTITUTE(SUBSTITUTE(SUBSTITUTE(MSProject_Schedule!G75,CONCATENATE(" ",Import_Configuration!$B$8,"?"),""),CONCATENATE(" ",Import_Configuration!$B$8),""),CONCATENATE(" ",Import_Configuration!$B$9,"?"),""),CONCATENATE(" ",Import_Configuration!$B$9),""))</f>
        <v/>
      </c>
      <c r="AK75" s="43"/>
      <c r="AL75" s="43"/>
      <c r="AM75" s="43"/>
      <c r="AN75" s="43"/>
      <c r="AO75" s="43"/>
      <c r="AP75" s="43"/>
      <c r="AQ75" s="43"/>
      <c r="AR75" s="43"/>
      <c r="AS75" s="43"/>
      <c r="AT75" s="43"/>
      <c r="AU75" s="43"/>
      <c r="AV75" s="43"/>
      <c r="AW75" s="43"/>
      <c r="AX75" s="43"/>
      <c r="AY75" s="43"/>
      <c r="AZ75" s="43"/>
      <c r="BA75" s="43"/>
      <c r="BB75" s="43"/>
      <c r="BC75" s="43"/>
    </row>
    <row r="76" spans="1:55">
      <c r="A76" s="77" t="str">
        <f>IF(MSProject_Schedule!A76="","",MSProject_Schedule!A76)</f>
        <v/>
      </c>
      <c r="B76" s="43"/>
      <c r="C76" s="65" t="str">
        <f>IF(E76="","",Import_Configuration!$B$12)</f>
        <v/>
      </c>
      <c r="D76" s="65" t="str">
        <f>IF(E76="","",IF(A76="",IF(MSProject_Schedule!K76="",IF(Import_Configuration!$B$15="YES",Import_Configuration!$B$16,""),IF(Import_Configuration!$B$17="YES",Import_Configuration!$B$18,"")),""))</f>
        <v/>
      </c>
      <c r="E76" s="65" t="str">
        <f>IF(MSProject_Schedule!B76="","",MSProject_Schedule!B76)</f>
        <v/>
      </c>
      <c r="F76" s="43"/>
      <c r="G76" s="66" t="str">
        <f>IF(E76="","",IF(A76="",Import_Configuration!$B$10,""))</f>
        <v/>
      </c>
      <c r="H76" s="65" t="str">
        <f>IF(E76="","",IF(A76="",Import_Configuration!$B$11,""))</f>
        <v/>
      </c>
      <c r="I76" s="43"/>
      <c r="J76" s="43"/>
      <c r="K76" s="43"/>
      <c r="L76" s="43"/>
      <c r="M76" s="43"/>
      <c r="N76" s="65" t="str">
        <f>IF(E76="","",IF(MSProject_Schedule!E76=0,Import_Configuration!$B$3,IF(MSProject_Schedule!E76=1,Import_Configuration!$B$5,Import_Configuration!$B$4)))</f>
        <v/>
      </c>
      <c r="O76" s="65" t="str">
        <f>IF(Import_Configuration!$B$13="NO","",IF(E76="","",IF(MSProject_Schedule!K76="","",IF(IFERROR(SEARCH(Import_Configuration!$B$14,MSProject_Schedule!K76,1),0)&gt;0,TRIM(MID(MSProject_Schedule!K76,1,SEARCH(Import_Configuration!$B$14,MSProject_Schedule!K76,1)-1)),TRIM(MSProject_Schedule!K76)))))</f>
        <v/>
      </c>
      <c r="P76" s="43"/>
      <c r="Q76" s="66" t="str">
        <f>IF(E76="","",IF(MSProject_Schedule!E76=0,"",IF(Import_Configuration!$B$19="YES",Projeqtor_Import!Z76,Import_Configuration!$B$10)))</f>
        <v/>
      </c>
      <c r="R76" s="43"/>
      <c r="S76" s="66" t="str">
        <f>IF(E76="","",IF(MSProject_Schedule!E76=0,"",IF(MSProject_Schedule!E76=1,IF(Import_Configuration!$B$20="YES",Projeqtor_Import!AE76,Import_Configuration!$B$10),"")))</f>
        <v/>
      </c>
      <c r="T76" s="43"/>
      <c r="U76" s="44"/>
      <c r="V76" s="43"/>
      <c r="W76" s="43"/>
      <c r="X76" s="43"/>
      <c r="Y76" s="66" t="str">
        <f>IF(MSProject_Schedule!H76="","",IF(A76="",MSProject_Schedule!H76,""))</f>
        <v/>
      </c>
      <c r="Z76" s="66" t="str">
        <f>IF(MSProject_Schedule!H76="","",MSProject_Schedule!H76)</f>
        <v/>
      </c>
      <c r="AA76" s="43"/>
      <c r="AB76" s="43"/>
      <c r="AC76" s="65" t="str">
        <f>IF(E76="","",IF(A76="",Import_Configuration!$B$6,""))</f>
        <v/>
      </c>
      <c r="AD76" s="66" t="str">
        <f>IF(MSProject_Schedule!I76="","",IF(A76="",MSProject_Schedule!I76,""))</f>
        <v/>
      </c>
      <c r="AE76" s="66" t="str">
        <f>IF(MSProject_Schedule!I76="","",MSProject_Schedule!I76)</f>
        <v/>
      </c>
      <c r="AF76" s="43"/>
      <c r="AG76" s="43"/>
      <c r="AH76" s="65" t="str">
        <f>IF(E76="","",IF(A76="",Import_Configuration!$B$7,""))</f>
        <v/>
      </c>
      <c r="AI76" s="65" t="str">
        <f>IF(MSProject_Schedule!G76="","",IF(A76="",SUBSTITUTE(SUBSTITUTE(SUBSTITUTE(SUBSTITUTE(MSProject_Schedule!G76,CONCATENATE(" ",Import_Configuration!$B$8,"?"),""),CONCATENATE(" ",Import_Configuration!$B$8),""),CONCATENATE(" ",Import_Configuration!$B$9,"?"),""),CONCATENATE(" ",Import_Configuration!$B$9),""),""))</f>
        <v/>
      </c>
      <c r="AJ76" s="65" t="str">
        <f>IF(MSProject_Schedule!G76="","",SUBSTITUTE(SUBSTITUTE(SUBSTITUTE(SUBSTITUTE(MSProject_Schedule!G76,CONCATENATE(" ",Import_Configuration!$B$8,"?"),""),CONCATENATE(" ",Import_Configuration!$B$8),""),CONCATENATE(" ",Import_Configuration!$B$9,"?"),""),CONCATENATE(" ",Import_Configuration!$B$9),""))</f>
        <v/>
      </c>
      <c r="AK76" s="43"/>
      <c r="AL76" s="43"/>
      <c r="AM76" s="43"/>
      <c r="AN76" s="43"/>
      <c r="AO76" s="43"/>
      <c r="AP76" s="43"/>
      <c r="AQ76" s="43"/>
      <c r="AR76" s="43"/>
      <c r="AS76" s="43"/>
      <c r="AT76" s="43"/>
      <c r="AU76" s="43"/>
      <c r="AV76" s="43"/>
      <c r="AW76" s="43"/>
      <c r="AX76" s="43"/>
      <c r="AY76" s="43"/>
      <c r="AZ76" s="43"/>
      <c r="BA76" s="43"/>
      <c r="BB76" s="43"/>
      <c r="BC76" s="43"/>
    </row>
    <row r="77" spans="1:55">
      <c r="A77" s="77" t="str">
        <f>IF(MSProject_Schedule!A77="","",MSProject_Schedule!A77)</f>
        <v/>
      </c>
      <c r="B77" s="43"/>
      <c r="C77" s="65" t="str">
        <f>IF(E77="","",Import_Configuration!$B$12)</f>
        <v/>
      </c>
      <c r="D77" s="65" t="str">
        <f>IF(E77="","",IF(A77="",IF(MSProject_Schedule!K77="",IF(Import_Configuration!$B$15="YES",Import_Configuration!$B$16,""),IF(Import_Configuration!$B$17="YES",Import_Configuration!$B$18,"")),""))</f>
        <v/>
      </c>
      <c r="E77" s="65" t="str">
        <f>IF(MSProject_Schedule!B77="","",MSProject_Schedule!B77)</f>
        <v/>
      </c>
      <c r="F77" s="43"/>
      <c r="G77" s="66" t="str">
        <f>IF(E77="","",IF(A77="",Import_Configuration!$B$10,""))</f>
        <v/>
      </c>
      <c r="H77" s="65" t="str">
        <f>IF(E77="","",IF(A77="",Import_Configuration!$B$11,""))</f>
        <v/>
      </c>
      <c r="I77" s="43"/>
      <c r="J77" s="43"/>
      <c r="K77" s="43"/>
      <c r="L77" s="43"/>
      <c r="M77" s="43"/>
      <c r="N77" s="65" t="str">
        <f>IF(E77="","",IF(MSProject_Schedule!E77=0,Import_Configuration!$B$3,IF(MSProject_Schedule!E77=1,Import_Configuration!$B$5,Import_Configuration!$B$4)))</f>
        <v/>
      </c>
      <c r="O77" s="65" t="str">
        <f>IF(Import_Configuration!$B$13="NO","",IF(E77="","",IF(MSProject_Schedule!K77="","",IF(IFERROR(SEARCH(Import_Configuration!$B$14,MSProject_Schedule!K77,1),0)&gt;0,TRIM(MID(MSProject_Schedule!K77,1,SEARCH(Import_Configuration!$B$14,MSProject_Schedule!K77,1)-1)),TRIM(MSProject_Schedule!K77)))))</f>
        <v/>
      </c>
      <c r="P77" s="43"/>
      <c r="Q77" s="66" t="str">
        <f>IF(E77="","",IF(MSProject_Schedule!E77=0,"",IF(Import_Configuration!$B$19="YES",Projeqtor_Import!Z77,Import_Configuration!$B$10)))</f>
        <v/>
      </c>
      <c r="R77" s="43"/>
      <c r="S77" s="66" t="str">
        <f>IF(E77="","",IF(MSProject_Schedule!E77=0,"",IF(MSProject_Schedule!E77=1,IF(Import_Configuration!$B$20="YES",Projeqtor_Import!AE77,Import_Configuration!$B$10),"")))</f>
        <v/>
      </c>
      <c r="T77" s="43"/>
      <c r="U77" s="44"/>
      <c r="V77" s="43"/>
      <c r="W77" s="43"/>
      <c r="X77" s="43"/>
      <c r="Y77" s="66" t="str">
        <f>IF(MSProject_Schedule!H77="","",IF(A77="",MSProject_Schedule!H77,""))</f>
        <v/>
      </c>
      <c r="Z77" s="66" t="str">
        <f>IF(MSProject_Schedule!H77="","",MSProject_Schedule!H77)</f>
        <v/>
      </c>
      <c r="AA77" s="43"/>
      <c r="AB77" s="43"/>
      <c r="AC77" s="65" t="str">
        <f>IF(E77="","",IF(A77="",Import_Configuration!$B$6,""))</f>
        <v/>
      </c>
      <c r="AD77" s="66" t="str">
        <f>IF(MSProject_Schedule!I77="","",IF(A77="",MSProject_Schedule!I77,""))</f>
        <v/>
      </c>
      <c r="AE77" s="66" t="str">
        <f>IF(MSProject_Schedule!I77="","",MSProject_Schedule!I77)</f>
        <v/>
      </c>
      <c r="AF77" s="43"/>
      <c r="AG77" s="43"/>
      <c r="AH77" s="65" t="str">
        <f>IF(E77="","",IF(A77="",Import_Configuration!$B$7,""))</f>
        <v/>
      </c>
      <c r="AI77" s="65" t="str">
        <f>IF(MSProject_Schedule!G77="","",IF(A77="",SUBSTITUTE(SUBSTITUTE(SUBSTITUTE(SUBSTITUTE(MSProject_Schedule!G77,CONCATENATE(" ",Import_Configuration!$B$8,"?"),""),CONCATENATE(" ",Import_Configuration!$B$8),""),CONCATENATE(" ",Import_Configuration!$B$9,"?"),""),CONCATENATE(" ",Import_Configuration!$B$9),""),""))</f>
        <v/>
      </c>
      <c r="AJ77" s="65" t="str">
        <f>IF(MSProject_Schedule!G77="","",SUBSTITUTE(SUBSTITUTE(SUBSTITUTE(SUBSTITUTE(MSProject_Schedule!G77,CONCATENATE(" ",Import_Configuration!$B$8,"?"),""),CONCATENATE(" ",Import_Configuration!$B$8),""),CONCATENATE(" ",Import_Configuration!$B$9,"?"),""),CONCATENATE(" ",Import_Configuration!$B$9),""))</f>
        <v/>
      </c>
      <c r="AK77" s="43"/>
      <c r="AL77" s="43"/>
      <c r="AM77" s="43"/>
      <c r="AN77" s="43"/>
      <c r="AO77" s="43"/>
      <c r="AP77" s="43"/>
      <c r="AQ77" s="43"/>
      <c r="AR77" s="43"/>
      <c r="AS77" s="43"/>
      <c r="AT77" s="43"/>
      <c r="AU77" s="43"/>
      <c r="AV77" s="43"/>
      <c r="AW77" s="43"/>
      <c r="AX77" s="43"/>
      <c r="AY77" s="43"/>
      <c r="AZ77" s="43"/>
      <c r="BA77" s="43"/>
      <c r="BB77" s="43"/>
      <c r="BC77" s="43"/>
    </row>
    <row r="78" spans="1:55">
      <c r="A78" s="77" t="str">
        <f>IF(MSProject_Schedule!A78="","",MSProject_Schedule!A78)</f>
        <v/>
      </c>
      <c r="B78" s="43"/>
      <c r="C78" s="65" t="str">
        <f>IF(E78="","",Import_Configuration!$B$12)</f>
        <v/>
      </c>
      <c r="D78" s="65" t="str">
        <f>IF(E78="","",IF(A78="",IF(MSProject_Schedule!K78="",IF(Import_Configuration!$B$15="YES",Import_Configuration!$B$16,""),IF(Import_Configuration!$B$17="YES",Import_Configuration!$B$18,"")),""))</f>
        <v/>
      </c>
      <c r="E78" s="65" t="str">
        <f>IF(MSProject_Schedule!B78="","",MSProject_Schedule!B78)</f>
        <v/>
      </c>
      <c r="F78" s="43"/>
      <c r="G78" s="66" t="str">
        <f>IF(E78="","",IF(A78="",Import_Configuration!$B$10,""))</f>
        <v/>
      </c>
      <c r="H78" s="65" t="str">
        <f>IF(E78="","",IF(A78="",Import_Configuration!$B$11,""))</f>
        <v/>
      </c>
      <c r="I78" s="43"/>
      <c r="J78" s="43"/>
      <c r="K78" s="43"/>
      <c r="L78" s="43"/>
      <c r="M78" s="43"/>
      <c r="N78" s="65" t="str">
        <f>IF(E78="","",IF(MSProject_Schedule!E78=0,Import_Configuration!$B$3,IF(MSProject_Schedule!E78=1,Import_Configuration!$B$5,Import_Configuration!$B$4)))</f>
        <v/>
      </c>
      <c r="O78" s="65" t="str">
        <f>IF(Import_Configuration!$B$13="NO","",IF(E78="","",IF(MSProject_Schedule!K78="","",IF(IFERROR(SEARCH(Import_Configuration!$B$14,MSProject_Schedule!K78,1),0)&gt;0,TRIM(MID(MSProject_Schedule!K78,1,SEARCH(Import_Configuration!$B$14,MSProject_Schedule!K78,1)-1)),TRIM(MSProject_Schedule!K78)))))</f>
        <v/>
      </c>
      <c r="P78" s="43"/>
      <c r="Q78" s="66" t="str">
        <f>IF(E78="","",IF(MSProject_Schedule!E78=0,"",IF(Import_Configuration!$B$19="YES",Projeqtor_Import!Z78,Import_Configuration!$B$10)))</f>
        <v/>
      </c>
      <c r="R78" s="43"/>
      <c r="S78" s="66" t="str">
        <f>IF(E78="","",IF(MSProject_Schedule!E78=0,"",IF(MSProject_Schedule!E78=1,IF(Import_Configuration!$B$20="YES",Projeqtor_Import!AE78,Import_Configuration!$B$10),"")))</f>
        <v/>
      </c>
      <c r="T78" s="43"/>
      <c r="U78" s="44"/>
      <c r="V78" s="43"/>
      <c r="W78" s="43"/>
      <c r="X78" s="43"/>
      <c r="Y78" s="66" t="str">
        <f>IF(MSProject_Schedule!H78="","",IF(A78="",MSProject_Schedule!H78,""))</f>
        <v/>
      </c>
      <c r="Z78" s="66" t="str">
        <f>IF(MSProject_Schedule!H78="","",MSProject_Schedule!H78)</f>
        <v/>
      </c>
      <c r="AA78" s="43"/>
      <c r="AB78" s="43"/>
      <c r="AC78" s="65" t="str">
        <f>IF(E78="","",IF(A78="",Import_Configuration!$B$6,""))</f>
        <v/>
      </c>
      <c r="AD78" s="66" t="str">
        <f>IF(MSProject_Schedule!I78="","",IF(A78="",MSProject_Schedule!I78,""))</f>
        <v/>
      </c>
      <c r="AE78" s="66" t="str">
        <f>IF(MSProject_Schedule!I78="","",MSProject_Schedule!I78)</f>
        <v/>
      </c>
      <c r="AF78" s="43"/>
      <c r="AG78" s="43"/>
      <c r="AH78" s="65" t="str">
        <f>IF(E78="","",IF(A78="",Import_Configuration!$B$7,""))</f>
        <v/>
      </c>
      <c r="AI78" s="65" t="str">
        <f>IF(MSProject_Schedule!G78="","",IF(A78="",SUBSTITUTE(SUBSTITUTE(SUBSTITUTE(SUBSTITUTE(MSProject_Schedule!G78,CONCATENATE(" ",Import_Configuration!$B$8,"?"),""),CONCATENATE(" ",Import_Configuration!$B$8),""),CONCATENATE(" ",Import_Configuration!$B$9,"?"),""),CONCATENATE(" ",Import_Configuration!$B$9),""),""))</f>
        <v/>
      </c>
      <c r="AJ78" s="65" t="str">
        <f>IF(MSProject_Schedule!G78="","",SUBSTITUTE(SUBSTITUTE(SUBSTITUTE(SUBSTITUTE(MSProject_Schedule!G78,CONCATENATE(" ",Import_Configuration!$B$8,"?"),""),CONCATENATE(" ",Import_Configuration!$B$8),""),CONCATENATE(" ",Import_Configuration!$B$9,"?"),""),CONCATENATE(" ",Import_Configuration!$B$9),""))</f>
        <v/>
      </c>
      <c r="AK78" s="43"/>
      <c r="AL78" s="43"/>
      <c r="AM78" s="43"/>
      <c r="AN78" s="43"/>
      <c r="AO78" s="43"/>
      <c r="AP78" s="43"/>
      <c r="AQ78" s="43"/>
      <c r="AR78" s="43"/>
      <c r="AS78" s="43"/>
      <c r="AT78" s="43"/>
      <c r="AU78" s="43"/>
      <c r="AV78" s="43"/>
      <c r="AW78" s="43"/>
      <c r="AX78" s="43"/>
      <c r="AY78" s="43"/>
      <c r="AZ78" s="43"/>
      <c r="BA78" s="43"/>
      <c r="BB78" s="43"/>
      <c r="BC78" s="43"/>
    </row>
    <row r="79" spans="1:55">
      <c r="A79" s="77" t="str">
        <f>IF(MSProject_Schedule!A79="","",MSProject_Schedule!A79)</f>
        <v/>
      </c>
      <c r="B79" s="43"/>
      <c r="C79" s="65" t="str">
        <f>IF(E79="","",Import_Configuration!$B$12)</f>
        <v/>
      </c>
      <c r="D79" s="65" t="str">
        <f>IF(E79="","",IF(A79="",IF(MSProject_Schedule!K79="",IF(Import_Configuration!$B$15="YES",Import_Configuration!$B$16,""),IF(Import_Configuration!$B$17="YES",Import_Configuration!$B$18,"")),""))</f>
        <v/>
      </c>
      <c r="E79" s="65" t="str">
        <f>IF(MSProject_Schedule!B79="","",MSProject_Schedule!B79)</f>
        <v/>
      </c>
      <c r="F79" s="43"/>
      <c r="G79" s="66" t="str">
        <f>IF(E79="","",IF(A79="",Import_Configuration!$B$10,""))</f>
        <v/>
      </c>
      <c r="H79" s="65" t="str">
        <f>IF(E79="","",IF(A79="",Import_Configuration!$B$11,""))</f>
        <v/>
      </c>
      <c r="I79" s="43"/>
      <c r="J79" s="43"/>
      <c r="K79" s="43"/>
      <c r="L79" s="43"/>
      <c r="M79" s="43"/>
      <c r="N79" s="65" t="str">
        <f>IF(E79="","",IF(MSProject_Schedule!E79=0,Import_Configuration!$B$3,IF(MSProject_Schedule!E79=1,Import_Configuration!$B$5,Import_Configuration!$B$4)))</f>
        <v/>
      </c>
      <c r="O79" s="65" t="str">
        <f>IF(Import_Configuration!$B$13="NO","",IF(E79="","",IF(MSProject_Schedule!K79="","",IF(IFERROR(SEARCH(Import_Configuration!$B$14,MSProject_Schedule!K79,1),0)&gt;0,TRIM(MID(MSProject_Schedule!K79,1,SEARCH(Import_Configuration!$B$14,MSProject_Schedule!K79,1)-1)),TRIM(MSProject_Schedule!K79)))))</f>
        <v/>
      </c>
      <c r="P79" s="43"/>
      <c r="Q79" s="66" t="str">
        <f>IF(E79="","",IF(MSProject_Schedule!E79=0,"",IF(Import_Configuration!$B$19="YES",Projeqtor_Import!Z79,Import_Configuration!$B$10)))</f>
        <v/>
      </c>
      <c r="R79" s="43"/>
      <c r="S79" s="66" t="str">
        <f>IF(E79="","",IF(MSProject_Schedule!E79=0,"",IF(MSProject_Schedule!E79=1,IF(Import_Configuration!$B$20="YES",Projeqtor_Import!AE79,Import_Configuration!$B$10),"")))</f>
        <v/>
      </c>
      <c r="T79" s="43"/>
      <c r="U79" s="44"/>
      <c r="V79" s="43"/>
      <c r="W79" s="43"/>
      <c r="X79" s="43"/>
      <c r="Y79" s="66" t="str">
        <f>IF(MSProject_Schedule!H79="","",IF(A79="",MSProject_Schedule!H79,""))</f>
        <v/>
      </c>
      <c r="Z79" s="66" t="str">
        <f>IF(MSProject_Schedule!H79="","",MSProject_Schedule!H79)</f>
        <v/>
      </c>
      <c r="AA79" s="43"/>
      <c r="AB79" s="43"/>
      <c r="AC79" s="65" t="str">
        <f>IF(E79="","",IF(A79="",Import_Configuration!$B$6,""))</f>
        <v/>
      </c>
      <c r="AD79" s="66" t="str">
        <f>IF(MSProject_Schedule!I79="","",IF(A79="",MSProject_Schedule!I79,""))</f>
        <v/>
      </c>
      <c r="AE79" s="66" t="str">
        <f>IF(MSProject_Schedule!I79="","",MSProject_Schedule!I79)</f>
        <v/>
      </c>
      <c r="AF79" s="43"/>
      <c r="AG79" s="43"/>
      <c r="AH79" s="65" t="str">
        <f>IF(E79="","",IF(A79="",Import_Configuration!$B$7,""))</f>
        <v/>
      </c>
      <c r="AI79" s="65" t="str">
        <f>IF(MSProject_Schedule!G79="","",IF(A79="",SUBSTITUTE(SUBSTITUTE(SUBSTITUTE(SUBSTITUTE(MSProject_Schedule!G79,CONCATENATE(" ",Import_Configuration!$B$8,"?"),""),CONCATENATE(" ",Import_Configuration!$B$8),""),CONCATENATE(" ",Import_Configuration!$B$9,"?"),""),CONCATENATE(" ",Import_Configuration!$B$9),""),""))</f>
        <v/>
      </c>
      <c r="AJ79" s="65" t="str">
        <f>IF(MSProject_Schedule!G79="","",SUBSTITUTE(SUBSTITUTE(SUBSTITUTE(SUBSTITUTE(MSProject_Schedule!G79,CONCATENATE(" ",Import_Configuration!$B$8,"?"),""),CONCATENATE(" ",Import_Configuration!$B$8),""),CONCATENATE(" ",Import_Configuration!$B$9,"?"),""),CONCATENATE(" ",Import_Configuration!$B$9),""))</f>
        <v/>
      </c>
      <c r="AK79" s="43"/>
      <c r="AL79" s="43"/>
      <c r="AM79" s="43"/>
      <c r="AN79" s="43"/>
      <c r="AO79" s="43"/>
      <c r="AP79" s="43"/>
      <c r="AQ79" s="43"/>
      <c r="AR79" s="43"/>
      <c r="AS79" s="43"/>
      <c r="AT79" s="43"/>
      <c r="AU79" s="43"/>
      <c r="AV79" s="43"/>
      <c r="AW79" s="43"/>
      <c r="AX79" s="43"/>
      <c r="AY79" s="43"/>
      <c r="AZ79" s="43"/>
      <c r="BA79" s="43"/>
      <c r="BB79" s="43"/>
      <c r="BC79" s="43"/>
    </row>
    <row r="80" spans="1:55">
      <c r="A80" s="77" t="str">
        <f>IF(MSProject_Schedule!A80="","",MSProject_Schedule!A80)</f>
        <v/>
      </c>
      <c r="B80" s="43"/>
      <c r="C80" s="65" t="str">
        <f>IF(E80="","",Import_Configuration!$B$12)</f>
        <v/>
      </c>
      <c r="D80" s="65" t="str">
        <f>IF(E80="","",IF(A80="",IF(MSProject_Schedule!K80="",IF(Import_Configuration!$B$15="YES",Import_Configuration!$B$16,""),IF(Import_Configuration!$B$17="YES",Import_Configuration!$B$18,"")),""))</f>
        <v/>
      </c>
      <c r="E80" s="65" t="str">
        <f>IF(MSProject_Schedule!B80="","",MSProject_Schedule!B80)</f>
        <v/>
      </c>
      <c r="F80" s="43"/>
      <c r="G80" s="66" t="str">
        <f>IF(E80="","",IF(A80="",Import_Configuration!$B$10,""))</f>
        <v/>
      </c>
      <c r="H80" s="65" t="str">
        <f>IF(E80="","",IF(A80="",Import_Configuration!$B$11,""))</f>
        <v/>
      </c>
      <c r="I80" s="43"/>
      <c r="J80" s="43"/>
      <c r="K80" s="43"/>
      <c r="L80" s="43"/>
      <c r="M80" s="43"/>
      <c r="N80" s="65" t="str">
        <f>IF(E80="","",IF(MSProject_Schedule!E80=0,Import_Configuration!$B$3,IF(MSProject_Schedule!E80=1,Import_Configuration!$B$5,Import_Configuration!$B$4)))</f>
        <v/>
      </c>
      <c r="O80" s="65" t="str">
        <f>IF(Import_Configuration!$B$13="NO","",IF(E80="","",IF(MSProject_Schedule!K80="","",IF(IFERROR(SEARCH(Import_Configuration!$B$14,MSProject_Schedule!K80,1),0)&gt;0,TRIM(MID(MSProject_Schedule!K80,1,SEARCH(Import_Configuration!$B$14,MSProject_Schedule!K80,1)-1)),TRIM(MSProject_Schedule!K80)))))</f>
        <v/>
      </c>
      <c r="P80" s="43"/>
      <c r="Q80" s="66" t="str">
        <f>IF(E80="","",IF(MSProject_Schedule!E80=0,"",IF(Import_Configuration!$B$19="YES",Projeqtor_Import!Z80,Import_Configuration!$B$10)))</f>
        <v/>
      </c>
      <c r="R80" s="43"/>
      <c r="S80" s="66" t="str">
        <f>IF(E80="","",IF(MSProject_Schedule!E80=0,"",IF(MSProject_Schedule!E80=1,IF(Import_Configuration!$B$20="YES",Projeqtor_Import!AE80,Import_Configuration!$B$10),"")))</f>
        <v/>
      </c>
      <c r="T80" s="43"/>
      <c r="U80" s="44"/>
      <c r="V80" s="43"/>
      <c r="W80" s="43"/>
      <c r="X80" s="43"/>
      <c r="Y80" s="66" t="str">
        <f>IF(MSProject_Schedule!H80="","",IF(A80="",MSProject_Schedule!H80,""))</f>
        <v/>
      </c>
      <c r="Z80" s="66" t="str">
        <f>IF(MSProject_Schedule!H80="","",MSProject_Schedule!H80)</f>
        <v/>
      </c>
      <c r="AA80" s="43"/>
      <c r="AB80" s="43"/>
      <c r="AC80" s="65" t="str">
        <f>IF(E80="","",IF(A80="",Import_Configuration!$B$6,""))</f>
        <v/>
      </c>
      <c r="AD80" s="66" t="str">
        <f>IF(MSProject_Schedule!I80="","",IF(A80="",MSProject_Schedule!I80,""))</f>
        <v/>
      </c>
      <c r="AE80" s="66" t="str">
        <f>IF(MSProject_Schedule!I80="","",MSProject_Schedule!I80)</f>
        <v/>
      </c>
      <c r="AF80" s="43"/>
      <c r="AG80" s="43"/>
      <c r="AH80" s="65" t="str">
        <f>IF(E80="","",IF(A80="",Import_Configuration!$B$7,""))</f>
        <v/>
      </c>
      <c r="AI80" s="65" t="str">
        <f>IF(MSProject_Schedule!G80="","",IF(A80="",SUBSTITUTE(SUBSTITUTE(SUBSTITUTE(SUBSTITUTE(MSProject_Schedule!G80,CONCATENATE(" ",Import_Configuration!$B$8,"?"),""),CONCATENATE(" ",Import_Configuration!$B$8),""),CONCATENATE(" ",Import_Configuration!$B$9,"?"),""),CONCATENATE(" ",Import_Configuration!$B$9),""),""))</f>
        <v/>
      </c>
      <c r="AJ80" s="65" t="str">
        <f>IF(MSProject_Schedule!G80="","",SUBSTITUTE(SUBSTITUTE(SUBSTITUTE(SUBSTITUTE(MSProject_Schedule!G80,CONCATENATE(" ",Import_Configuration!$B$8,"?"),""),CONCATENATE(" ",Import_Configuration!$B$8),""),CONCATENATE(" ",Import_Configuration!$B$9,"?"),""),CONCATENATE(" ",Import_Configuration!$B$9),""))</f>
        <v/>
      </c>
      <c r="AK80" s="43"/>
      <c r="AL80" s="43"/>
      <c r="AM80" s="43"/>
      <c r="AN80" s="43"/>
      <c r="AO80" s="43"/>
      <c r="AP80" s="43"/>
      <c r="AQ80" s="43"/>
      <c r="AR80" s="43"/>
      <c r="AS80" s="43"/>
      <c r="AT80" s="43"/>
      <c r="AU80" s="43"/>
      <c r="AV80" s="43"/>
      <c r="AW80" s="43"/>
      <c r="AX80" s="43"/>
      <c r="AY80" s="43"/>
      <c r="AZ80" s="43"/>
      <c r="BA80" s="43"/>
      <c r="BB80" s="43"/>
      <c r="BC80" s="43"/>
    </row>
    <row r="81" spans="1:55">
      <c r="A81" s="77" t="str">
        <f>IF(MSProject_Schedule!A81="","",MSProject_Schedule!A81)</f>
        <v/>
      </c>
      <c r="B81" s="43"/>
      <c r="C81" s="65" t="str">
        <f>IF(E81="","",Import_Configuration!$B$12)</f>
        <v/>
      </c>
      <c r="D81" s="65" t="str">
        <f>IF(E81="","",IF(A81="",IF(MSProject_Schedule!K81="",IF(Import_Configuration!$B$15="YES",Import_Configuration!$B$16,""),IF(Import_Configuration!$B$17="YES",Import_Configuration!$B$18,"")),""))</f>
        <v/>
      </c>
      <c r="E81" s="65" t="str">
        <f>IF(MSProject_Schedule!B81="","",MSProject_Schedule!B81)</f>
        <v/>
      </c>
      <c r="F81" s="43"/>
      <c r="G81" s="66" t="str">
        <f>IF(E81="","",IF(A81="",Import_Configuration!$B$10,""))</f>
        <v/>
      </c>
      <c r="H81" s="65" t="str">
        <f>IF(E81="","",IF(A81="",Import_Configuration!$B$11,""))</f>
        <v/>
      </c>
      <c r="I81" s="43"/>
      <c r="J81" s="43"/>
      <c r="K81" s="43"/>
      <c r="L81" s="43"/>
      <c r="M81" s="43"/>
      <c r="N81" s="65" t="str">
        <f>IF(E81="","",IF(MSProject_Schedule!E81=0,Import_Configuration!$B$3,IF(MSProject_Schedule!E81=1,Import_Configuration!$B$5,Import_Configuration!$B$4)))</f>
        <v/>
      </c>
      <c r="O81" s="65" t="str">
        <f>IF(Import_Configuration!$B$13="NO","",IF(E81="","",IF(MSProject_Schedule!K81="","",IF(IFERROR(SEARCH(Import_Configuration!$B$14,MSProject_Schedule!K81,1),0)&gt;0,TRIM(MID(MSProject_Schedule!K81,1,SEARCH(Import_Configuration!$B$14,MSProject_Schedule!K81,1)-1)),TRIM(MSProject_Schedule!K81)))))</f>
        <v/>
      </c>
      <c r="P81" s="43"/>
      <c r="Q81" s="66" t="str">
        <f>IF(E81="","",IF(MSProject_Schedule!E81=0,"",IF(Import_Configuration!$B$19="YES",Projeqtor_Import!Z81,Import_Configuration!$B$10)))</f>
        <v/>
      </c>
      <c r="R81" s="43"/>
      <c r="S81" s="66" t="str">
        <f>IF(E81="","",IF(MSProject_Schedule!E81=0,"",IF(MSProject_Schedule!E81=1,IF(Import_Configuration!$B$20="YES",Projeqtor_Import!AE81,Import_Configuration!$B$10),"")))</f>
        <v/>
      </c>
      <c r="T81" s="43"/>
      <c r="U81" s="44"/>
      <c r="V81" s="43"/>
      <c r="W81" s="43"/>
      <c r="X81" s="43"/>
      <c r="Y81" s="66" t="str">
        <f>IF(MSProject_Schedule!H81="","",IF(A81="",MSProject_Schedule!H81,""))</f>
        <v/>
      </c>
      <c r="Z81" s="66" t="str">
        <f>IF(MSProject_Schedule!H81="","",MSProject_Schedule!H81)</f>
        <v/>
      </c>
      <c r="AA81" s="43"/>
      <c r="AB81" s="43"/>
      <c r="AC81" s="65" t="str">
        <f>IF(E81="","",IF(A81="",Import_Configuration!$B$6,""))</f>
        <v/>
      </c>
      <c r="AD81" s="66" t="str">
        <f>IF(MSProject_Schedule!I81="","",IF(A81="",MSProject_Schedule!I81,""))</f>
        <v/>
      </c>
      <c r="AE81" s="66" t="str">
        <f>IF(MSProject_Schedule!I81="","",MSProject_Schedule!I81)</f>
        <v/>
      </c>
      <c r="AF81" s="43"/>
      <c r="AG81" s="43"/>
      <c r="AH81" s="65" t="str">
        <f>IF(E81="","",IF(A81="",Import_Configuration!$B$7,""))</f>
        <v/>
      </c>
      <c r="AI81" s="65" t="str">
        <f>IF(MSProject_Schedule!G81="","",IF(A81="",SUBSTITUTE(SUBSTITUTE(SUBSTITUTE(SUBSTITUTE(MSProject_Schedule!G81,CONCATENATE(" ",Import_Configuration!$B$8,"?"),""),CONCATENATE(" ",Import_Configuration!$B$8),""),CONCATENATE(" ",Import_Configuration!$B$9,"?"),""),CONCATENATE(" ",Import_Configuration!$B$9),""),""))</f>
        <v/>
      </c>
      <c r="AJ81" s="65" t="str">
        <f>IF(MSProject_Schedule!G81="","",SUBSTITUTE(SUBSTITUTE(SUBSTITUTE(SUBSTITUTE(MSProject_Schedule!G81,CONCATENATE(" ",Import_Configuration!$B$8,"?"),""),CONCATENATE(" ",Import_Configuration!$B$8),""),CONCATENATE(" ",Import_Configuration!$B$9,"?"),""),CONCATENATE(" ",Import_Configuration!$B$9),""))</f>
        <v/>
      </c>
      <c r="AK81" s="43"/>
      <c r="AL81" s="43"/>
      <c r="AM81" s="43"/>
      <c r="AN81" s="43"/>
      <c r="AO81" s="43"/>
      <c r="AP81" s="43"/>
      <c r="AQ81" s="43"/>
      <c r="AR81" s="43"/>
      <c r="AS81" s="43"/>
      <c r="AT81" s="43"/>
      <c r="AU81" s="43"/>
      <c r="AV81" s="43"/>
      <c r="AW81" s="43"/>
      <c r="AX81" s="43"/>
      <c r="AY81" s="43"/>
      <c r="AZ81" s="43"/>
      <c r="BA81" s="43"/>
      <c r="BB81" s="43"/>
      <c r="BC81" s="43"/>
    </row>
    <row r="82" spans="1:55">
      <c r="A82" s="77" t="str">
        <f>IF(MSProject_Schedule!A82="","",MSProject_Schedule!A82)</f>
        <v/>
      </c>
      <c r="B82" s="43"/>
      <c r="C82" s="65" t="str">
        <f>IF(E82="","",Import_Configuration!$B$12)</f>
        <v/>
      </c>
      <c r="D82" s="65" t="str">
        <f>IF(E82="","",IF(A82="",IF(MSProject_Schedule!K82="",IF(Import_Configuration!$B$15="YES",Import_Configuration!$B$16,""),IF(Import_Configuration!$B$17="YES",Import_Configuration!$B$18,"")),""))</f>
        <v/>
      </c>
      <c r="E82" s="65" t="str">
        <f>IF(MSProject_Schedule!B82="","",MSProject_Schedule!B82)</f>
        <v/>
      </c>
      <c r="F82" s="43"/>
      <c r="G82" s="66" t="str">
        <f>IF(E82="","",IF(A82="",Import_Configuration!$B$10,""))</f>
        <v/>
      </c>
      <c r="H82" s="65" t="str">
        <f>IF(E82="","",IF(A82="",Import_Configuration!$B$11,""))</f>
        <v/>
      </c>
      <c r="I82" s="43"/>
      <c r="J82" s="43"/>
      <c r="K82" s="43"/>
      <c r="L82" s="43"/>
      <c r="M82" s="43"/>
      <c r="N82" s="65" t="str">
        <f>IF(E82="","",IF(MSProject_Schedule!E82=0,Import_Configuration!$B$3,IF(MSProject_Schedule!E82=1,Import_Configuration!$B$5,Import_Configuration!$B$4)))</f>
        <v/>
      </c>
      <c r="O82" s="65" t="str">
        <f>IF(Import_Configuration!$B$13="NO","",IF(E82="","",IF(MSProject_Schedule!K82="","",IF(IFERROR(SEARCH(Import_Configuration!$B$14,MSProject_Schedule!K82,1),0)&gt;0,TRIM(MID(MSProject_Schedule!K82,1,SEARCH(Import_Configuration!$B$14,MSProject_Schedule!K82,1)-1)),TRIM(MSProject_Schedule!K82)))))</f>
        <v/>
      </c>
      <c r="P82" s="43"/>
      <c r="Q82" s="66" t="str">
        <f>IF(E82="","",IF(MSProject_Schedule!E82=0,"",IF(Import_Configuration!$B$19="YES",Projeqtor_Import!Z82,Import_Configuration!$B$10)))</f>
        <v/>
      </c>
      <c r="R82" s="43"/>
      <c r="S82" s="66" t="str">
        <f>IF(E82="","",IF(MSProject_Schedule!E82=0,"",IF(MSProject_Schedule!E82=1,IF(Import_Configuration!$B$20="YES",Projeqtor_Import!AE82,Import_Configuration!$B$10),"")))</f>
        <v/>
      </c>
      <c r="T82" s="43"/>
      <c r="U82" s="44"/>
      <c r="V82" s="43"/>
      <c r="W82" s="43"/>
      <c r="X82" s="43"/>
      <c r="Y82" s="66" t="str">
        <f>IF(MSProject_Schedule!H82="","",IF(A82="",MSProject_Schedule!H82,""))</f>
        <v/>
      </c>
      <c r="Z82" s="66" t="str">
        <f>IF(MSProject_Schedule!H82="","",MSProject_Schedule!H82)</f>
        <v/>
      </c>
      <c r="AA82" s="43"/>
      <c r="AB82" s="43"/>
      <c r="AC82" s="65" t="str">
        <f>IF(E82="","",IF(A82="",Import_Configuration!$B$6,""))</f>
        <v/>
      </c>
      <c r="AD82" s="66" t="str">
        <f>IF(MSProject_Schedule!I82="","",IF(A82="",MSProject_Schedule!I82,""))</f>
        <v/>
      </c>
      <c r="AE82" s="66" t="str">
        <f>IF(MSProject_Schedule!I82="","",MSProject_Schedule!I82)</f>
        <v/>
      </c>
      <c r="AF82" s="43"/>
      <c r="AG82" s="43"/>
      <c r="AH82" s="65" t="str">
        <f>IF(E82="","",IF(A82="",Import_Configuration!$B$7,""))</f>
        <v/>
      </c>
      <c r="AI82" s="65" t="str">
        <f>IF(MSProject_Schedule!G82="","",IF(A82="",SUBSTITUTE(SUBSTITUTE(SUBSTITUTE(SUBSTITUTE(MSProject_Schedule!G82,CONCATENATE(" ",Import_Configuration!$B$8,"?"),""),CONCATENATE(" ",Import_Configuration!$B$8),""),CONCATENATE(" ",Import_Configuration!$B$9,"?"),""),CONCATENATE(" ",Import_Configuration!$B$9),""),""))</f>
        <v/>
      </c>
      <c r="AJ82" s="65" t="str">
        <f>IF(MSProject_Schedule!G82="","",SUBSTITUTE(SUBSTITUTE(SUBSTITUTE(SUBSTITUTE(MSProject_Schedule!G82,CONCATENATE(" ",Import_Configuration!$B$8,"?"),""),CONCATENATE(" ",Import_Configuration!$B$8),""),CONCATENATE(" ",Import_Configuration!$B$9,"?"),""),CONCATENATE(" ",Import_Configuration!$B$9),""))</f>
        <v/>
      </c>
      <c r="AK82" s="43"/>
      <c r="AL82" s="43"/>
      <c r="AM82" s="43"/>
      <c r="AN82" s="43"/>
      <c r="AO82" s="43"/>
      <c r="AP82" s="43"/>
      <c r="AQ82" s="43"/>
      <c r="AR82" s="43"/>
      <c r="AS82" s="43"/>
      <c r="AT82" s="43"/>
      <c r="AU82" s="43"/>
      <c r="AV82" s="43"/>
      <c r="AW82" s="43"/>
      <c r="AX82" s="43"/>
      <c r="AY82" s="43"/>
      <c r="AZ82" s="43"/>
      <c r="BA82" s="43"/>
      <c r="BB82" s="43"/>
      <c r="BC82" s="43"/>
    </row>
    <row r="83" spans="1:55">
      <c r="A83" s="77" t="str">
        <f>IF(MSProject_Schedule!A83="","",MSProject_Schedule!A83)</f>
        <v/>
      </c>
      <c r="B83" s="43"/>
      <c r="C83" s="65" t="str">
        <f>IF(E83="","",Import_Configuration!$B$12)</f>
        <v/>
      </c>
      <c r="D83" s="65" t="str">
        <f>IF(E83="","",IF(A83="",IF(MSProject_Schedule!K83="",IF(Import_Configuration!$B$15="YES",Import_Configuration!$B$16,""),IF(Import_Configuration!$B$17="YES",Import_Configuration!$B$18,"")),""))</f>
        <v/>
      </c>
      <c r="E83" s="65" t="str">
        <f>IF(MSProject_Schedule!B83="","",MSProject_Schedule!B83)</f>
        <v/>
      </c>
      <c r="F83" s="43"/>
      <c r="G83" s="66" t="str">
        <f>IF(E83="","",IF(A83="",Import_Configuration!$B$10,""))</f>
        <v/>
      </c>
      <c r="H83" s="65" t="str">
        <f>IF(E83="","",IF(A83="",Import_Configuration!$B$11,""))</f>
        <v/>
      </c>
      <c r="I83" s="43"/>
      <c r="J83" s="43"/>
      <c r="K83" s="43"/>
      <c r="L83" s="43"/>
      <c r="M83" s="43"/>
      <c r="N83" s="65" t="str">
        <f>IF(E83="","",IF(MSProject_Schedule!E83=0,Import_Configuration!$B$3,IF(MSProject_Schedule!E83=1,Import_Configuration!$B$5,Import_Configuration!$B$4)))</f>
        <v/>
      </c>
      <c r="O83" s="65" t="str">
        <f>IF(Import_Configuration!$B$13="NO","",IF(E83="","",IF(MSProject_Schedule!K83="","",IF(IFERROR(SEARCH(Import_Configuration!$B$14,MSProject_Schedule!K83,1),0)&gt;0,TRIM(MID(MSProject_Schedule!K83,1,SEARCH(Import_Configuration!$B$14,MSProject_Schedule!K83,1)-1)),TRIM(MSProject_Schedule!K83)))))</f>
        <v/>
      </c>
      <c r="P83" s="43"/>
      <c r="Q83" s="66" t="str">
        <f>IF(E83="","",IF(MSProject_Schedule!E83=0,"",IF(Import_Configuration!$B$19="YES",Projeqtor_Import!Z83,Import_Configuration!$B$10)))</f>
        <v/>
      </c>
      <c r="R83" s="43"/>
      <c r="S83" s="66" t="str">
        <f>IF(E83="","",IF(MSProject_Schedule!E83=0,"",IF(MSProject_Schedule!E83=1,IF(Import_Configuration!$B$20="YES",Projeqtor_Import!AE83,Import_Configuration!$B$10),"")))</f>
        <v/>
      </c>
      <c r="T83" s="43"/>
      <c r="U83" s="44"/>
      <c r="V83" s="43"/>
      <c r="W83" s="43"/>
      <c r="X83" s="43"/>
      <c r="Y83" s="66" t="str">
        <f>IF(MSProject_Schedule!H83="","",IF(A83="",MSProject_Schedule!H83,""))</f>
        <v/>
      </c>
      <c r="Z83" s="66" t="str">
        <f>IF(MSProject_Schedule!H83="","",MSProject_Schedule!H83)</f>
        <v/>
      </c>
      <c r="AA83" s="43"/>
      <c r="AB83" s="43"/>
      <c r="AC83" s="65" t="str">
        <f>IF(E83="","",IF(A83="",Import_Configuration!$B$6,""))</f>
        <v/>
      </c>
      <c r="AD83" s="66" t="str">
        <f>IF(MSProject_Schedule!I83="","",IF(A83="",MSProject_Schedule!I83,""))</f>
        <v/>
      </c>
      <c r="AE83" s="66" t="str">
        <f>IF(MSProject_Schedule!I83="","",MSProject_Schedule!I83)</f>
        <v/>
      </c>
      <c r="AF83" s="43"/>
      <c r="AG83" s="43"/>
      <c r="AH83" s="65" t="str">
        <f>IF(E83="","",IF(A83="",Import_Configuration!$B$7,""))</f>
        <v/>
      </c>
      <c r="AI83" s="65" t="str">
        <f>IF(MSProject_Schedule!G83="","",IF(A83="",SUBSTITUTE(SUBSTITUTE(SUBSTITUTE(SUBSTITUTE(MSProject_Schedule!G83,CONCATENATE(" ",Import_Configuration!$B$8,"?"),""),CONCATENATE(" ",Import_Configuration!$B$8),""),CONCATENATE(" ",Import_Configuration!$B$9,"?"),""),CONCATENATE(" ",Import_Configuration!$B$9),""),""))</f>
        <v/>
      </c>
      <c r="AJ83" s="65" t="str">
        <f>IF(MSProject_Schedule!G83="","",SUBSTITUTE(SUBSTITUTE(SUBSTITUTE(SUBSTITUTE(MSProject_Schedule!G83,CONCATENATE(" ",Import_Configuration!$B$8,"?"),""),CONCATENATE(" ",Import_Configuration!$B$8),""),CONCATENATE(" ",Import_Configuration!$B$9,"?"),""),CONCATENATE(" ",Import_Configuration!$B$9),""))</f>
        <v/>
      </c>
      <c r="AK83" s="43"/>
      <c r="AL83" s="43"/>
      <c r="AM83" s="43"/>
      <c r="AN83" s="43"/>
      <c r="AO83" s="43"/>
      <c r="AP83" s="43"/>
      <c r="AQ83" s="43"/>
      <c r="AR83" s="43"/>
      <c r="AS83" s="43"/>
      <c r="AT83" s="43"/>
      <c r="AU83" s="43"/>
      <c r="AV83" s="43"/>
      <c r="AW83" s="43"/>
      <c r="AX83" s="43"/>
      <c r="AY83" s="43"/>
      <c r="AZ83" s="43"/>
      <c r="BA83" s="43"/>
      <c r="BB83" s="43"/>
      <c r="BC83" s="43"/>
    </row>
    <row r="84" spans="1:55">
      <c r="A84" s="77" t="str">
        <f>IF(MSProject_Schedule!A84="","",MSProject_Schedule!A84)</f>
        <v/>
      </c>
      <c r="B84" s="43"/>
      <c r="C84" s="65" t="str">
        <f>IF(E84="","",Import_Configuration!$B$12)</f>
        <v/>
      </c>
      <c r="D84" s="65" t="str">
        <f>IF(E84="","",IF(A84="",IF(MSProject_Schedule!K84="",IF(Import_Configuration!$B$15="YES",Import_Configuration!$B$16,""),IF(Import_Configuration!$B$17="YES",Import_Configuration!$B$18,"")),""))</f>
        <v/>
      </c>
      <c r="E84" s="65" t="str">
        <f>IF(MSProject_Schedule!B84="","",MSProject_Schedule!B84)</f>
        <v/>
      </c>
      <c r="F84" s="43"/>
      <c r="G84" s="66" t="str">
        <f>IF(E84="","",IF(A84="",Import_Configuration!$B$10,""))</f>
        <v/>
      </c>
      <c r="H84" s="65" t="str">
        <f>IF(E84="","",IF(A84="",Import_Configuration!$B$11,""))</f>
        <v/>
      </c>
      <c r="I84" s="43"/>
      <c r="J84" s="43"/>
      <c r="K84" s="43"/>
      <c r="L84" s="43"/>
      <c r="M84" s="43"/>
      <c r="N84" s="65" t="str">
        <f>IF(E84="","",IF(MSProject_Schedule!E84=0,Import_Configuration!$B$3,IF(MSProject_Schedule!E84=1,Import_Configuration!$B$5,Import_Configuration!$B$4)))</f>
        <v/>
      </c>
      <c r="O84" s="65" t="str">
        <f>IF(Import_Configuration!$B$13="NO","",IF(E84="","",IF(MSProject_Schedule!K84="","",IF(IFERROR(SEARCH(Import_Configuration!$B$14,MSProject_Schedule!K84,1),0)&gt;0,TRIM(MID(MSProject_Schedule!K84,1,SEARCH(Import_Configuration!$B$14,MSProject_Schedule!K84,1)-1)),TRIM(MSProject_Schedule!K84)))))</f>
        <v/>
      </c>
      <c r="P84" s="43"/>
      <c r="Q84" s="66" t="str">
        <f>IF(E84="","",IF(MSProject_Schedule!E84=0,"",IF(Import_Configuration!$B$19="YES",Projeqtor_Import!Z84,Import_Configuration!$B$10)))</f>
        <v/>
      </c>
      <c r="R84" s="43"/>
      <c r="S84" s="66" t="str">
        <f>IF(E84="","",IF(MSProject_Schedule!E84=0,"",IF(MSProject_Schedule!E84=1,IF(Import_Configuration!$B$20="YES",Projeqtor_Import!AE84,Import_Configuration!$B$10),"")))</f>
        <v/>
      </c>
      <c r="T84" s="43"/>
      <c r="U84" s="44"/>
      <c r="V84" s="43"/>
      <c r="W84" s="43"/>
      <c r="X84" s="43"/>
      <c r="Y84" s="66" t="str">
        <f>IF(MSProject_Schedule!H84="","",IF(A84="",MSProject_Schedule!H84,""))</f>
        <v/>
      </c>
      <c r="Z84" s="66" t="str">
        <f>IF(MSProject_Schedule!H84="","",MSProject_Schedule!H84)</f>
        <v/>
      </c>
      <c r="AA84" s="43"/>
      <c r="AB84" s="43"/>
      <c r="AC84" s="65" t="str">
        <f>IF(E84="","",IF(A84="",Import_Configuration!$B$6,""))</f>
        <v/>
      </c>
      <c r="AD84" s="66" t="str">
        <f>IF(MSProject_Schedule!I84="","",IF(A84="",MSProject_Schedule!I84,""))</f>
        <v/>
      </c>
      <c r="AE84" s="66" t="str">
        <f>IF(MSProject_Schedule!I84="","",MSProject_Schedule!I84)</f>
        <v/>
      </c>
      <c r="AF84" s="43"/>
      <c r="AG84" s="43"/>
      <c r="AH84" s="65" t="str">
        <f>IF(E84="","",IF(A84="",Import_Configuration!$B$7,""))</f>
        <v/>
      </c>
      <c r="AI84" s="65" t="str">
        <f>IF(MSProject_Schedule!G84="","",IF(A84="",SUBSTITUTE(SUBSTITUTE(SUBSTITUTE(SUBSTITUTE(MSProject_Schedule!G84,CONCATENATE(" ",Import_Configuration!$B$8,"?"),""),CONCATENATE(" ",Import_Configuration!$B$8),""),CONCATENATE(" ",Import_Configuration!$B$9,"?"),""),CONCATENATE(" ",Import_Configuration!$B$9),""),""))</f>
        <v/>
      </c>
      <c r="AJ84" s="65" t="str">
        <f>IF(MSProject_Schedule!G84="","",SUBSTITUTE(SUBSTITUTE(SUBSTITUTE(SUBSTITUTE(MSProject_Schedule!G84,CONCATENATE(" ",Import_Configuration!$B$8,"?"),""),CONCATENATE(" ",Import_Configuration!$B$8),""),CONCATENATE(" ",Import_Configuration!$B$9,"?"),""),CONCATENATE(" ",Import_Configuration!$B$9),""))</f>
        <v/>
      </c>
      <c r="AK84" s="43"/>
      <c r="AL84" s="43"/>
      <c r="AM84" s="43"/>
      <c r="AN84" s="43"/>
      <c r="AO84" s="43"/>
      <c r="AP84" s="43"/>
      <c r="AQ84" s="43"/>
      <c r="AR84" s="43"/>
      <c r="AS84" s="43"/>
      <c r="AT84" s="43"/>
      <c r="AU84" s="43"/>
      <c r="AV84" s="43"/>
      <c r="AW84" s="43"/>
      <c r="AX84" s="43"/>
      <c r="AY84" s="43"/>
      <c r="AZ84" s="43"/>
      <c r="BA84" s="43"/>
      <c r="BB84" s="43"/>
      <c r="BC84" s="43"/>
    </row>
    <row r="85" spans="1:55">
      <c r="A85" s="77" t="str">
        <f>IF(MSProject_Schedule!A85="","",MSProject_Schedule!A85)</f>
        <v/>
      </c>
      <c r="B85" s="43"/>
      <c r="C85" s="65" t="str">
        <f>IF(E85="","",Import_Configuration!$B$12)</f>
        <v/>
      </c>
      <c r="D85" s="65" t="str">
        <f>IF(E85="","",IF(A85="",IF(MSProject_Schedule!K85="",IF(Import_Configuration!$B$15="YES",Import_Configuration!$B$16,""),IF(Import_Configuration!$B$17="YES",Import_Configuration!$B$18,"")),""))</f>
        <v/>
      </c>
      <c r="E85" s="65" t="str">
        <f>IF(MSProject_Schedule!B85="","",MSProject_Schedule!B85)</f>
        <v/>
      </c>
      <c r="F85" s="43"/>
      <c r="G85" s="66" t="str">
        <f>IF(E85="","",IF(A85="",Import_Configuration!$B$10,""))</f>
        <v/>
      </c>
      <c r="H85" s="65" t="str">
        <f>IF(E85="","",IF(A85="",Import_Configuration!$B$11,""))</f>
        <v/>
      </c>
      <c r="I85" s="43"/>
      <c r="J85" s="43"/>
      <c r="K85" s="43"/>
      <c r="L85" s="43"/>
      <c r="M85" s="43"/>
      <c r="N85" s="65" t="str">
        <f>IF(E85="","",IF(MSProject_Schedule!E85=0,Import_Configuration!$B$3,IF(MSProject_Schedule!E85=1,Import_Configuration!$B$5,Import_Configuration!$B$4)))</f>
        <v/>
      </c>
      <c r="O85" s="65" t="str">
        <f>IF(Import_Configuration!$B$13="NO","",IF(E85="","",IF(MSProject_Schedule!K85="","",IF(IFERROR(SEARCH(Import_Configuration!$B$14,MSProject_Schedule!K85,1),0)&gt;0,TRIM(MID(MSProject_Schedule!K85,1,SEARCH(Import_Configuration!$B$14,MSProject_Schedule!K85,1)-1)),TRIM(MSProject_Schedule!K85)))))</f>
        <v/>
      </c>
      <c r="P85" s="43"/>
      <c r="Q85" s="66" t="str">
        <f>IF(E85="","",IF(MSProject_Schedule!E85=0,"",IF(Import_Configuration!$B$19="YES",Projeqtor_Import!Z85,Import_Configuration!$B$10)))</f>
        <v/>
      </c>
      <c r="R85" s="43"/>
      <c r="S85" s="66" t="str">
        <f>IF(E85="","",IF(MSProject_Schedule!E85=0,"",IF(MSProject_Schedule!E85=1,IF(Import_Configuration!$B$20="YES",Projeqtor_Import!AE85,Import_Configuration!$B$10),"")))</f>
        <v/>
      </c>
      <c r="T85" s="43"/>
      <c r="U85" s="44"/>
      <c r="V85" s="43"/>
      <c r="W85" s="43"/>
      <c r="X85" s="43"/>
      <c r="Y85" s="66" t="str">
        <f>IF(MSProject_Schedule!H85="","",IF(A85="",MSProject_Schedule!H85,""))</f>
        <v/>
      </c>
      <c r="Z85" s="66" t="str">
        <f>IF(MSProject_Schedule!H85="","",MSProject_Schedule!H85)</f>
        <v/>
      </c>
      <c r="AA85" s="43"/>
      <c r="AB85" s="43"/>
      <c r="AC85" s="65" t="str">
        <f>IF(E85="","",IF(A85="",Import_Configuration!$B$6,""))</f>
        <v/>
      </c>
      <c r="AD85" s="66" t="str">
        <f>IF(MSProject_Schedule!I85="","",IF(A85="",MSProject_Schedule!I85,""))</f>
        <v/>
      </c>
      <c r="AE85" s="66" t="str">
        <f>IF(MSProject_Schedule!I85="","",MSProject_Schedule!I85)</f>
        <v/>
      </c>
      <c r="AF85" s="43"/>
      <c r="AG85" s="43"/>
      <c r="AH85" s="65" t="str">
        <f>IF(E85="","",IF(A85="",Import_Configuration!$B$7,""))</f>
        <v/>
      </c>
      <c r="AI85" s="65" t="str">
        <f>IF(MSProject_Schedule!G85="","",IF(A85="",SUBSTITUTE(SUBSTITUTE(SUBSTITUTE(SUBSTITUTE(MSProject_Schedule!G85,CONCATENATE(" ",Import_Configuration!$B$8,"?"),""),CONCATENATE(" ",Import_Configuration!$B$8),""),CONCATENATE(" ",Import_Configuration!$B$9,"?"),""),CONCATENATE(" ",Import_Configuration!$B$9),""),""))</f>
        <v/>
      </c>
      <c r="AJ85" s="65" t="str">
        <f>IF(MSProject_Schedule!G85="","",SUBSTITUTE(SUBSTITUTE(SUBSTITUTE(SUBSTITUTE(MSProject_Schedule!G85,CONCATENATE(" ",Import_Configuration!$B$8,"?"),""),CONCATENATE(" ",Import_Configuration!$B$8),""),CONCATENATE(" ",Import_Configuration!$B$9,"?"),""),CONCATENATE(" ",Import_Configuration!$B$9),""))</f>
        <v/>
      </c>
      <c r="AK85" s="43"/>
      <c r="AL85" s="43"/>
      <c r="AM85" s="43"/>
      <c r="AN85" s="43"/>
      <c r="AO85" s="43"/>
      <c r="AP85" s="43"/>
      <c r="AQ85" s="43"/>
      <c r="AR85" s="43"/>
      <c r="AS85" s="43"/>
      <c r="AT85" s="43"/>
      <c r="AU85" s="43"/>
      <c r="AV85" s="43"/>
      <c r="AW85" s="43"/>
      <c r="AX85" s="43"/>
      <c r="AY85" s="43"/>
      <c r="AZ85" s="43"/>
      <c r="BA85" s="43"/>
      <c r="BB85" s="43"/>
      <c r="BC85" s="43"/>
    </row>
    <row r="86" spans="1:55">
      <c r="A86" s="77" t="str">
        <f>IF(MSProject_Schedule!A86="","",MSProject_Schedule!A86)</f>
        <v/>
      </c>
      <c r="B86" s="43"/>
      <c r="C86" s="65" t="str">
        <f>IF(E86="","",Import_Configuration!$B$12)</f>
        <v/>
      </c>
      <c r="D86" s="65" t="str">
        <f>IF(E86="","",IF(A86="",IF(MSProject_Schedule!K86="",IF(Import_Configuration!$B$15="YES",Import_Configuration!$B$16,""),IF(Import_Configuration!$B$17="YES",Import_Configuration!$B$18,"")),""))</f>
        <v/>
      </c>
      <c r="E86" s="65" t="str">
        <f>IF(MSProject_Schedule!B86="","",MSProject_Schedule!B86)</f>
        <v/>
      </c>
      <c r="F86" s="43"/>
      <c r="G86" s="66" t="str">
        <f>IF(E86="","",IF(A86="",Import_Configuration!$B$10,""))</f>
        <v/>
      </c>
      <c r="H86" s="65" t="str">
        <f>IF(E86="","",IF(A86="",Import_Configuration!$B$11,""))</f>
        <v/>
      </c>
      <c r="I86" s="43"/>
      <c r="J86" s="43"/>
      <c r="K86" s="43"/>
      <c r="L86" s="43"/>
      <c r="M86" s="43"/>
      <c r="N86" s="65" t="str">
        <f>IF(E86="","",IF(MSProject_Schedule!E86=0,Import_Configuration!$B$3,IF(MSProject_Schedule!E86=1,Import_Configuration!$B$5,Import_Configuration!$B$4)))</f>
        <v/>
      </c>
      <c r="O86" s="65" t="str">
        <f>IF(Import_Configuration!$B$13="NO","",IF(E86="","",IF(MSProject_Schedule!K86="","",IF(IFERROR(SEARCH(Import_Configuration!$B$14,MSProject_Schedule!K86,1),0)&gt;0,TRIM(MID(MSProject_Schedule!K86,1,SEARCH(Import_Configuration!$B$14,MSProject_Schedule!K86,1)-1)),TRIM(MSProject_Schedule!K86)))))</f>
        <v/>
      </c>
      <c r="P86" s="43"/>
      <c r="Q86" s="66" t="str">
        <f>IF(E86="","",IF(MSProject_Schedule!E86=0,"",IF(Import_Configuration!$B$19="YES",Projeqtor_Import!Z86,Import_Configuration!$B$10)))</f>
        <v/>
      </c>
      <c r="R86" s="43"/>
      <c r="S86" s="66" t="str">
        <f>IF(E86="","",IF(MSProject_Schedule!E86=0,"",IF(MSProject_Schedule!E86=1,IF(Import_Configuration!$B$20="YES",Projeqtor_Import!AE86,Import_Configuration!$B$10),"")))</f>
        <v/>
      </c>
      <c r="T86" s="43"/>
      <c r="U86" s="44"/>
      <c r="V86" s="43"/>
      <c r="W86" s="43"/>
      <c r="X86" s="43"/>
      <c r="Y86" s="66" t="str">
        <f>IF(MSProject_Schedule!H86="","",IF(A86="",MSProject_Schedule!H86,""))</f>
        <v/>
      </c>
      <c r="Z86" s="66" t="str">
        <f>IF(MSProject_Schedule!H86="","",MSProject_Schedule!H86)</f>
        <v/>
      </c>
      <c r="AA86" s="43"/>
      <c r="AB86" s="43"/>
      <c r="AC86" s="65" t="str">
        <f>IF(E86="","",IF(A86="",Import_Configuration!$B$6,""))</f>
        <v/>
      </c>
      <c r="AD86" s="66" t="str">
        <f>IF(MSProject_Schedule!I86="","",IF(A86="",MSProject_Schedule!I86,""))</f>
        <v/>
      </c>
      <c r="AE86" s="66" t="str">
        <f>IF(MSProject_Schedule!I86="","",MSProject_Schedule!I86)</f>
        <v/>
      </c>
      <c r="AF86" s="43"/>
      <c r="AG86" s="43"/>
      <c r="AH86" s="65" t="str">
        <f>IF(E86="","",IF(A86="",Import_Configuration!$B$7,""))</f>
        <v/>
      </c>
      <c r="AI86" s="65" t="str">
        <f>IF(MSProject_Schedule!G86="","",IF(A86="",SUBSTITUTE(SUBSTITUTE(SUBSTITUTE(SUBSTITUTE(MSProject_Schedule!G86,CONCATENATE(" ",Import_Configuration!$B$8,"?"),""),CONCATENATE(" ",Import_Configuration!$B$8),""),CONCATENATE(" ",Import_Configuration!$B$9,"?"),""),CONCATENATE(" ",Import_Configuration!$B$9),""),""))</f>
        <v/>
      </c>
      <c r="AJ86" s="65" t="str">
        <f>IF(MSProject_Schedule!G86="","",SUBSTITUTE(SUBSTITUTE(SUBSTITUTE(SUBSTITUTE(MSProject_Schedule!G86,CONCATENATE(" ",Import_Configuration!$B$8,"?"),""),CONCATENATE(" ",Import_Configuration!$B$8),""),CONCATENATE(" ",Import_Configuration!$B$9,"?"),""),CONCATENATE(" ",Import_Configuration!$B$9),""))</f>
        <v/>
      </c>
      <c r="AK86" s="43"/>
      <c r="AL86" s="43"/>
      <c r="AM86" s="43"/>
      <c r="AN86" s="43"/>
      <c r="AO86" s="43"/>
      <c r="AP86" s="43"/>
      <c r="AQ86" s="43"/>
      <c r="AR86" s="43"/>
      <c r="AS86" s="43"/>
      <c r="AT86" s="43"/>
      <c r="AU86" s="43"/>
      <c r="AV86" s="43"/>
      <c r="AW86" s="43"/>
      <c r="AX86" s="43"/>
      <c r="AY86" s="43"/>
      <c r="AZ86" s="43"/>
      <c r="BA86" s="43"/>
      <c r="BB86" s="43"/>
      <c r="BC86" s="43"/>
    </row>
    <row r="87" spans="1:55">
      <c r="A87" s="77" t="str">
        <f>IF(MSProject_Schedule!A87="","",MSProject_Schedule!A87)</f>
        <v/>
      </c>
      <c r="B87" s="43"/>
      <c r="C87" s="65" t="str">
        <f>IF(E87="","",Import_Configuration!$B$12)</f>
        <v/>
      </c>
      <c r="D87" s="65" t="str">
        <f>IF(E87="","",IF(A87="",IF(MSProject_Schedule!K87="",IF(Import_Configuration!$B$15="YES",Import_Configuration!$B$16,""),IF(Import_Configuration!$B$17="YES",Import_Configuration!$B$18,"")),""))</f>
        <v/>
      </c>
      <c r="E87" s="65" t="str">
        <f>IF(MSProject_Schedule!B87="","",MSProject_Schedule!B87)</f>
        <v/>
      </c>
      <c r="F87" s="43"/>
      <c r="G87" s="66" t="str">
        <f>IF(E87="","",IF(A87="",Import_Configuration!$B$10,""))</f>
        <v/>
      </c>
      <c r="H87" s="65" t="str">
        <f>IF(E87="","",IF(A87="",Import_Configuration!$B$11,""))</f>
        <v/>
      </c>
      <c r="I87" s="43"/>
      <c r="J87" s="43"/>
      <c r="K87" s="43"/>
      <c r="L87" s="43"/>
      <c r="M87" s="43"/>
      <c r="N87" s="65" t="str">
        <f>IF(E87="","",IF(MSProject_Schedule!E87=0,Import_Configuration!$B$3,IF(MSProject_Schedule!E87=1,Import_Configuration!$B$5,Import_Configuration!$B$4)))</f>
        <v/>
      </c>
      <c r="O87" s="65" t="str">
        <f>IF(Import_Configuration!$B$13="NO","",IF(E87="","",IF(MSProject_Schedule!K87="","",IF(IFERROR(SEARCH(Import_Configuration!$B$14,MSProject_Schedule!K87,1),0)&gt;0,TRIM(MID(MSProject_Schedule!K87,1,SEARCH(Import_Configuration!$B$14,MSProject_Schedule!K87,1)-1)),TRIM(MSProject_Schedule!K87)))))</f>
        <v/>
      </c>
      <c r="P87" s="43"/>
      <c r="Q87" s="66" t="str">
        <f>IF(E87="","",IF(MSProject_Schedule!E87=0,"",IF(Import_Configuration!$B$19="YES",Projeqtor_Import!Z87,Import_Configuration!$B$10)))</f>
        <v/>
      </c>
      <c r="R87" s="43"/>
      <c r="S87" s="66" t="str">
        <f>IF(E87="","",IF(MSProject_Schedule!E87=0,"",IF(MSProject_Schedule!E87=1,IF(Import_Configuration!$B$20="YES",Projeqtor_Import!AE87,Import_Configuration!$B$10),"")))</f>
        <v/>
      </c>
      <c r="T87" s="43"/>
      <c r="U87" s="44"/>
      <c r="V87" s="43"/>
      <c r="W87" s="43"/>
      <c r="X87" s="43"/>
      <c r="Y87" s="66" t="str">
        <f>IF(MSProject_Schedule!H87="","",IF(A87="",MSProject_Schedule!H87,""))</f>
        <v/>
      </c>
      <c r="Z87" s="66" t="str">
        <f>IF(MSProject_Schedule!H87="","",MSProject_Schedule!H87)</f>
        <v/>
      </c>
      <c r="AA87" s="43"/>
      <c r="AB87" s="43"/>
      <c r="AC87" s="65" t="str">
        <f>IF(E87="","",IF(A87="",Import_Configuration!$B$6,""))</f>
        <v/>
      </c>
      <c r="AD87" s="66" t="str">
        <f>IF(MSProject_Schedule!I87="","",IF(A87="",MSProject_Schedule!I87,""))</f>
        <v/>
      </c>
      <c r="AE87" s="66" t="str">
        <f>IF(MSProject_Schedule!I87="","",MSProject_Schedule!I87)</f>
        <v/>
      </c>
      <c r="AF87" s="43"/>
      <c r="AG87" s="43"/>
      <c r="AH87" s="65" t="str">
        <f>IF(E87="","",IF(A87="",Import_Configuration!$B$7,""))</f>
        <v/>
      </c>
      <c r="AI87" s="65" t="str">
        <f>IF(MSProject_Schedule!G87="","",IF(A87="",SUBSTITUTE(SUBSTITUTE(SUBSTITUTE(SUBSTITUTE(MSProject_Schedule!G87,CONCATENATE(" ",Import_Configuration!$B$8,"?"),""),CONCATENATE(" ",Import_Configuration!$B$8),""),CONCATENATE(" ",Import_Configuration!$B$9,"?"),""),CONCATENATE(" ",Import_Configuration!$B$9),""),""))</f>
        <v/>
      </c>
      <c r="AJ87" s="65" t="str">
        <f>IF(MSProject_Schedule!G87="","",SUBSTITUTE(SUBSTITUTE(SUBSTITUTE(SUBSTITUTE(MSProject_Schedule!G87,CONCATENATE(" ",Import_Configuration!$B$8,"?"),""),CONCATENATE(" ",Import_Configuration!$B$8),""),CONCATENATE(" ",Import_Configuration!$B$9,"?"),""),CONCATENATE(" ",Import_Configuration!$B$9),""))</f>
        <v/>
      </c>
      <c r="AK87" s="43"/>
      <c r="AL87" s="43"/>
      <c r="AM87" s="43"/>
      <c r="AN87" s="43"/>
      <c r="AO87" s="43"/>
      <c r="AP87" s="43"/>
      <c r="AQ87" s="43"/>
      <c r="AR87" s="43"/>
      <c r="AS87" s="43"/>
      <c r="AT87" s="43"/>
      <c r="AU87" s="43"/>
      <c r="AV87" s="43"/>
      <c r="AW87" s="43"/>
      <c r="AX87" s="43"/>
      <c r="AY87" s="43"/>
      <c r="AZ87" s="43"/>
      <c r="BA87" s="43"/>
      <c r="BB87" s="43"/>
      <c r="BC87" s="43"/>
    </row>
    <row r="88" spans="1:55">
      <c r="A88" s="77" t="str">
        <f>IF(MSProject_Schedule!A88="","",MSProject_Schedule!A88)</f>
        <v/>
      </c>
      <c r="B88" s="43"/>
      <c r="C88" s="65" t="str">
        <f>IF(E88="","",Import_Configuration!$B$12)</f>
        <v/>
      </c>
      <c r="D88" s="65" t="str">
        <f>IF(E88="","",IF(A88="",IF(MSProject_Schedule!K88="",IF(Import_Configuration!$B$15="YES",Import_Configuration!$B$16,""),IF(Import_Configuration!$B$17="YES",Import_Configuration!$B$18,"")),""))</f>
        <v/>
      </c>
      <c r="E88" s="65" t="str">
        <f>IF(MSProject_Schedule!B88="","",MSProject_Schedule!B88)</f>
        <v/>
      </c>
      <c r="F88" s="43"/>
      <c r="G88" s="66" t="str">
        <f>IF(E88="","",IF(A88="",Import_Configuration!$B$10,""))</f>
        <v/>
      </c>
      <c r="H88" s="65" t="str">
        <f>IF(E88="","",IF(A88="",Import_Configuration!$B$11,""))</f>
        <v/>
      </c>
      <c r="I88" s="43"/>
      <c r="J88" s="43"/>
      <c r="K88" s="43"/>
      <c r="L88" s="43"/>
      <c r="M88" s="43"/>
      <c r="N88" s="65" t="str">
        <f>IF(E88="","",IF(MSProject_Schedule!E88=0,Import_Configuration!$B$3,IF(MSProject_Schedule!E88=1,Import_Configuration!$B$5,Import_Configuration!$B$4)))</f>
        <v/>
      </c>
      <c r="O88" s="65" t="str">
        <f>IF(Import_Configuration!$B$13="NO","",IF(E88="","",IF(MSProject_Schedule!K88="","",IF(IFERROR(SEARCH(Import_Configuration!$B$14,MSProject_Schedule!K88,1),0)&gt;0,TRIM(MID(MSProject_Schedule!K88,1,SEARCH(Import_Configuration!$B$14,MSProject_Schedule!K88,1)-1)),TRIM(MSProject_Schedule!K88)))))</f>
        <v/>
      </c>
      <c r="P88" s="43"/>
      <c r="Q88" s="66" t="str">
        <f>IF(E88="","",IF(MSProject_Schedule!E88=0,"",IF(Import_Configuration!$B$19="YES",Projeqtor_Import!Z88,Import_Configuration!$B$10)))</f>
        <v/>
      </c>
      <c r="R88" s="43"/>
      <c r="S88" s="66" t="str">
        <f>IF(E88="","",IF(MSProject_Schedule!E88=0,"",IF(MSProject_Schedule!E88=1,IF(Import_Configuration!$B$20="YES",Projeqtor_Import!AE88,Import_Configuration!$B$10),"")))</f>
        <v/>
      </c>
      <c r="T88" s="43"/>
      <c r="U88" s="44"/>
      <c r="V88" s="43"/>
      <c r="W88" s="43"/>
      <c r="X88" s="43"/>
      <c r="Y88" s="66" t="str">
        <f>IF(MSProject_Schedule!H88="","",IF(A88="",MSProject_Schedule!H88,""))</f>
        <v/>
      </c>
      <c r="Z88" s="66" t="str">
        <f>IF(MSProject_Schedule!H88="","",MSProject_Schedule!H88)</f>
        <v/>
      </c>
      <c r="AA88" s="43"/>
      <c r="AB88" s="43"/>
      <c r="AC88" s="65" t="str">
        <f>IF(E88="","",IF(A88="",Import_Configuration!$B$6,""))</f>
        <v/>
      </c>
      <c r="AD88" s="66" t="str">
        <f>IF(MSProject_Schedule!I88="","",IF(A88="",MSProject_Schedule!I88,""))</f>
        <v/>
      </c>
      <c r="AE88" s="66" t="str">
        <f>IF(MSProject_Schedule!I88="","",MSProject_Schedule!I88)</f>
        <v/>
      </c>
      <c r="AF88" s="43"/>
      <c r="AG88" s="43"/>
      <c r="AH88" s="65" t="str">
        <f>IF(E88="","",IF(A88="",Import_Configuration!$B$7,""))</f>
        <v/>
      </c>
      <c r="AI88" s="65" t="str">
        <f>IF(MSProject_Schedule!G88="","",IF(A88="",SUBSTITUTE(SUBSTITUTE(SUBSTITUTE(SUBSTITUTE(MSProject_Schedule!G88,CONCATENATE(" ",Import_Configuration!$B$8,"?"),""),CONCATENATE(" ",Import_Configuration!$B$8),""),CONCATENATE(" ",Import_Configuration!$B$9,"?"),""),CONCATENATE(" ",Import_Configuration!$B$9),""),""))</f>
        <v/>
      </c>
      <c r="AJ88" s="65" t="str">
        <f>IF(MSProject_Schedule!G88="","",SUBSTITUTE(SUBSTITUTE(SUBSTITUTE(SUBSTITUTE(MSProject_Schedule!G88,CONCATENATE(" ",Import_Configuration!$B$8,"?"),""),CONCATENATE(" ",Import_Configuration!$B$8),""),CONCATENATE(" ",Import_Configuration!$B$9,"?"),""),CONCATENATE(" ",Import_Configuration!$B$9),""))</f>
        <v/>
      </c>
      <c r="AK88" s="43"/>
      <c r="AL88" s="43"/>
      <c r="AM88" s="43"/>
      <c r="AN88" s="43"/>
      <c r="AO88" s="43"/>
      <c r="AP88" s="43"/>
      <c r="AQ88" s="43"/>
      <c r="AR88" s="43"/>
      <c r="AS88" s="43"/>
      <c r="AT88" s="43"/>
      <c r="AU88" s="43"/>
      <c r="AV88" s="43"/>
      <c r="AW88" s="43"/>
      <c r="AX88" s="43"/>
      <c r="AY88" s="43"/>
      <c r="AZ88" s="43"/>
      <c r="BA88" s="43"/>
      <c r="BB88" s="43"/>
      <c r="BC88" s="43"/>
    </row>
    <row r="89" spans="1:55">
      <c r="A89" s="77" t="str">
        <f>IF(MSProject_Schedule!A89="","",MSProject_Schedule!A89)</f>
        <v/>
      </c>
      <c r="B89" s="43"/>
      <c r="C89" s="65" t="str">
        <f>IF(E89="","",Import_Configuration!$B$12)</f>
        <v/>
      </c>
      <c r="D89" s="65" t="str">
        <f>IF(E89="","",IF(A89="",IF(MSProject_Schedule!K89="",IF(Import_Configuration!$B$15="YES",Import_Configuration!$B$16,""),IF(Import_Configuration!$B$17="YES",Import_Configuration!$B$18,"")),""))</f>
        <v/>
      </c>
      <c r="E89" s="65" t="str">
        <f>IF(MSProject_Schedule!B89="","",MSProject_Schedule!B89)</f>
        <v/>
      </c>
      <c r="F89" s="43"/>
      <c r="G89" s="66" t="str">
        <f>IF(E89="","",IF(A89="",Import_Configuration!$B$10,""))</f>
        <v/>
      </c>
      <c r="H89" s="65" t="str">
        <f>IF(E89="","",IF(A89="",Import_Configuration!$B$11,""))</f>
        <v/>
      </c>
      <c r="I89" s="43"/>
      <c r="J89" s="43"/>
      <c r="K89" s="43"/>
      <c r="L89" s="43"/>
      <c r="M89" s="43"/>
      <c r="N89" s="65" t="str">
        <f>IF(E89="","",IF(MSProject_Schedule!E89=0,Import_Configuration!$B$3,IF(MSProject_Schedule!E89=1,Import_Configuration!$B$5,Import_Configuration!$B$4)))</f>
        <v/>
      </c>
      <c r="O89" s="65" t="str">
        <f>IF(Import_Configuration!$B$13="NO","",IF(E89="","",IF(MSProject_Schedule!K89="","",IF(IFERROR(SEARCH(Import_Configuration!$B$14,MSProject_Schedule!K89,1),0)&gt;0,TRIM(MID(MSProject_Schedule!K89,1,SEARCH(Import_Configuration!$B$14,MSProject_Schedule!K89,1)-1)),TRIM(MSProject_Schedule!K89)))))</f>
        <v/>
      </c>
      <c r="P89" s="43"/>
      <c r="Q89" s="66" t="str">
        <f>IF(E89="","",IF(MSProject_Schedule!E89=0,"",IF(Import_Configuration!$B$19="YES",Projeqtor_Import!Z89,Import_Configuration!$B$10)))</f>
        <v/>
      </c>
      <c r="R89" s="43"/>
      <c r="S89" s="66" t="str">
        <f>IF(E89="","",IF(MSProject_Schedule!E89=0,"",IF(MSProject_Schedule!E89=1,IF(Import_Configuration!$B$20="YES",Projeqtor_Import!AE89,Import_Configuration!$B$10),"")))</f>
        <v/>
      </c>
      <c r="T89" s="43"/>
      <c r="U89" s="44"/>
      <c r="V89" s="43"/>
      <c r="W89" s="43"/>
      <c r="X89" s="43"/>
      <c r="Y89" s="66" t="str">
        <f>IF(MSProject_Schedule!H89="","",IF(A89="",MSProject_Schedule!H89,""))</f>
        <v/>
      </c>
      <c r="Z89" s="66" t="str">
        <f>IF(MSProject_Schedule!H89="","",MSProject_Schedule!H89)</f>
        <v/>
      </c>
      <c r="AA89" s="43"/>
      <c r="AB89" s="43"/>
      <c r="AC89" s="65" t="str">
        <f>IF(E89="","",IF(A89="",Import_Configuration!$B$6,""))</f>
        <v/>
      </c>
      <c r="AD89" s="66" t="str">
        <f>IF(MSProject_Schedule!I89="","",IF(A89="",MSProject_Schedule!I89,""))</f>
        <v/>
      </c>
      <c r="AE89" s="66" t="str">
        <f>IF(MSProject_Schedule!I89="","",MSProject_Schedule!I89)</f>
        <v/>
      </c>
      <c r="AF89" s="43"/>
      <c r="AG89" s="43"/>
      <c r="AH89" s="65" t="str">
        <f>IF(E89="","",IF(A89="",Import_Configuration!$B$7,""))</f>
        <v/>
      </c>
      <c r="AI89" s="65" t="str">
        <f>IF(MSProject_Schedule!G89="","",IF(A89="",SUBSTITUTE(SUBSTITUTE(SUBSTITUTE(SUBSTITUTE(MSProject_Schedule!G89,CONCATENATE(" ",Import_Configuration!$B$8,"?"),""),CONCATENATE(" ",Import_Configuration!$B$8),""),CONCATENATE(" ",Import_Configuration!$B$9,"?"),""),CONCATENATE(" ",Import_Configuration!$B$9),""),""))</f>
        <v/>
      </c>
      <c r="AJ89" s="65" t="str">
        <f>IF(MSProject_Schedule!G89="","",SUBSTITUTE(SUBSTITUTE(SUBSTITUTE(SUBSTITUTE(MSProject_Schedule!G89,CONCATENATE(" ",Import_Configuration!$B$8,"?"),""),CONCATENATE(" ",Import_Configuration!$B$8),""),CONCATENATE(" ",Import_Configuration!$B$9,"?"),""),CONCATENATE(" ",Import_Configuration!$B$9),""))</f>
        <v/>
      </c>
      <c r="AK89" s="43"/>
      <c r="AL89" s="43"/>
      <c r="AM89" s="43"/>
      <c r="AN89" s="43"/>
      <c r="AO89" s="43"/>
      <c r="AP89" s="43"/>
      <c r="AQ89" s="43"/>
      <c r="AR89" s="43"/>
      <c r="AS89" s="43"/>
      <c r="AT89" s="43"/>
      <c r="AU89" s="43"/>
      <c r="AV89" s="43"/>
      <c r="AW89" s="43"/>
      <c r="AX89" s="43"/>
      <c r="AY89" s="43"/>
      <c r="AZ89" s="43"/>
      <c r="BA89" s="43"/>
      <c r="BB89" s="43"/>
      <c r="BC89" s="43"/>
    </row>
    <row r="90" spans="1:55">
      <c r="A90" s="77" t="str">
        <f>IF(MSProject_Schedule!A90="","",MSProject_Schedule!A90)</f>
        <v/>
      </c>
      <c r="B90" s="43"/>
      <c r="C90" s="65" t="str">
        <f>IF(E90="","",Import_Configuration!$B$12)</f>
        <v/>
      </c>
      <c r="D90" s="65" t="str">
        <f>IF(E90="","",IF(A90="",IF(MSProject_Schedule!K90="",IF(Import_Configuration!$B$15="YES",Import_Configuration!$B$16,""),IF(Import_Configuration!$B$17="YES",Import_Configuration!$B$18,"")),""))</f>
        <v/>
      </c>
      <c r="E90" s="65" t="str">
        <f>IF(MSProject_Schedule!B90="","",MSProject_Schedule!B90)</f>
        <v/>
      </c>
      <c r="F90" s="43"/>
      <c r="G90" s="66" t="str">
        <f>IF(E90="","",IF(A90="",Import_Configuration!$B$10,""))</f>
        <v/>
      </c>
      <c r="H90" s="65" t="str">
        <f>IF(E90="","",IF(A90="",Import_Configuration!$B$11,""))</f>
        <v/>
      </c>
      <c r="I90" s="43"/>
      <c r="J90" s="43"/>
      <c r="K90" s="43"/>
      <c r="L90" s="43"/>
      <c r="M90" s="43"/>
      <c r="N90" s="65" t="str">
        <f>IF(E90="","",IF(MSProject_Schedule!E90=0,Import_Configuration!$B$3,IF(MSProject_Schedule!E90=1,Import_Configuration!$B$5,Import_Configuration!$B$4)))</f>
        <v/>
      </c>
      <c r="O90" s="65" t="str">
        <f>IF(Import_Configuration!$B$13="NO","",IF(E90="","",IF(MSProject_Schedule!K90="","",IF(IFERROR(SEARCH(Import_Configuration!$B$14,MSProject_Schedule!K90,1),0)&gt;0,TRIM(MID(MSProject_Schedule!K90,1,SEARCH(Import_Configuration!$B$14,MSProject_Schedule!K90,1)-1)),TRIM(MSProject_Schedule!K90)))))</f>
        <v/>
      </c>
      <c r="P90" s="43"/>
      <c r="Q90" s="66" t="str">
        <f>IF(E90="","",IF(MSProject_Schedule!E90=0,"",IF(Import_Configuration!$B$19="YES",Projeqtor_Import!Z90,Import_Configuration!$B$10)))</f>
        <v/>
      </c>
      <c r="R90" s="43"/>
      <c r="S90" s="66" t="str">
        <f>IF(E90="","",IF(MSProject_Schedule!E90=0,"",IF(MSProject_Schedule!E90=1,IF(Import_Configuration!$B$20="YES",Projeqtor_Import!AE90,Import_Configuration!$B$10),"")))</f>
        <v/>
      </c>
      <c r="T90" s="43"/>
      <c r="U90" s="44"/>
      <c r="V90" s="43"/>
      <c r="W90" s="43"/>
      <c r="X90" s="43"/>
      <c r="Y90" s="66" t="str">
        <f>IF(MSProject_Schedule!H90="","",IF(A90="",MSProject_Schedule!H90,""))</f>
        <v/>
      </c>
      <c r="Z90" s="66" t="str">
        <f>IF(MSProject_Schedule!H90="","",MSProject_Schedule!H90)</f>
        <v/>
      </c>
      <c r="AA90" s="43"/>
      <c r="AB90" s="43"/>
      <c r="AC90" s="65" t="str">
        <f>IF(E90="","",IF(A90="",Import_Configuration!$B$6,""))</f>
        <v/>
      </c>
      <c r="AD90" s="66" t="str">
        <f>IF(MSProject_Schedule!I90="","",IF(A90="",MSProject_Schedule!I90,""))</f>
        <v/>
      </c>
      <c r="AE90" s="66" t="str">
        <f>IF(MSProject_Schedule!I90="","",MSProject_Schedule!I90)</f>
        <v/>
      </c>
      <c r="AF90" s="43"/>
      <c r="AG90" s="43"/>
      <c r="AH90" s="65" t="str">
        <f>IF(E90="","",IF(A90="",Import_Configuration!$B$7,""))</f>
        <v/>
      </c>
      <c r="AI90" s="65" t="str">
        <f>IF(MSProject_Schedule!G90="","",IF(A90="",SUBSTITUTE(SUBSTITUTE(SUBSTITUTE(SUBSTITUTE(MSProject_Schedule!G90,CONCATENATE(" ",Import_Configuration!$B$8,"?"),""),CONCATENATE(" ",Import_Configuration!$B$8),""),CONCATENATE(" ",Import_Configuration!$B$9,"?"),""),CONCATENATE(" ",Import_Configuration!$B$9),""),""))</f>
        <v/>
      </c>
      <c r="AJ90" s="65" t="str">
        <f>IF(MSProject_Schedule!G90="","",SUBSTITUTE(SUBSTITUTE(SUBSTITUTE(SUBSTITUTE(MSProject_Schedule!G90,CONCATENATE(" ",Import_Configuration!$B$8,"?"),""),CONCATENATE(" ",Import_Configuration!$B$8),""),CONCATENATE(" ",Import_Configuration!$B$9,"?"),""),CONCATENATE(" ",Import_Configuration!$B$9),""))</f>
        <v/>
      </c>
      <c r="AK90" s="43"/>
      <c r="AL90" s="43"/>
      <c r="AM90" s="43"/>
      <c r="AN90" s="43"/>
      <c r="AO90" s="43"/>
      <c r="AP90" s="43"/>
      <c r="AQ90" s="43"/>
      <c r="AR90" s="43"/>
      <c r="AS90" s="43"/>
      <c r="AT90" s="43"/>
      <c r="AU90" s="43"/>
      <c r="AV90" s="43"/>
      <c r="AW90" s="43"/>
      <c r="AX90" s="43"/>
      <c r="AY90" s="43"/>
      <c r="AZ90" s="43"/>
      <c r="BA90" s="43"/>
      <c r="BB90" s="43"/>
      <c r="BC90" s="43"/>
    </row>
    <row r="91" spans="1:55">
      <c r="A91" s="77" t="str">
        <f>IF(MSProject_Schedule!A91="","",MSProject_Schedule!A91)</f>
        <v/>
      </c>
      <c r="B91" s="43"/>
      <c r="C91" s="65" t="str">
        <f>IF(E91="","",Import_Configuration!$B$12)</f>
        <v/>
      </c>
      <c r="D91" s="65" t="str">
        <f>IF(E91="","",IF(A91="",IF(MSProject_Schedule!K91="",IF(Import_Configuration!$B$15="YES",Import_Configuration!$B$16,""),IF(Import_Configuration!$B$17="YES",Import_Configuration!$B$18,"")),""))</f>
        <v/>
      </c>
      <c r="E91" s="65" t="str">
        <f>IF(MSProject_Schedule!B91="","",MSProject_Schedule!B91)</f>
        <v/>
      </c>
      <c r="F91" s="43"/>
      <c r="G91" s="66" t="str">
        <f>IF(E91="","",IF(A91="",Import_Configuration!$B$10,""))</f>
        <v/>
      </c>
      <c r="H91" s="65" t="str">
        <f>IF(E91="","",IF(A91="",Import_Configuration!$B$11,""))</f>
        <v/>
      </c>
      <c r="I91" s="43"/>
      <c r="J91" s="43"/>
      <c r="K91" s="43"/>
      <c r="L91" s="43"/>
      <c r="M91" s="43"/>
      <c r="N91" s="65" t="str">
        <f>IF(E91="","",IF(MSProject_Schedule!E91=0,Import_Configuration!$B$3,IF(MSProject_Schedule!E91=1,Import_Configuration!$B$5,Import_Configuration!$B$4)))</f>
        <v/>
      </c>
      <c r="O91" s="65" t="str">
        <f>IF(Import_Configuration!$B$13="NO","",IF(E91="","",IF(MSProject_Schedule!K91="","",IF(IFERROR(SEARCH(Import_Configuration!$B$14,MSProject_Schedule!K91,1),0)&gt;0,TRIM(MID(MSProject_Schedule!K91,1,SEARCH(Import_Configuration!$B$14,MSProject_Schedule!K91,1)-1)),TRIM(MSProject_Schedule!K91)))))</f>
        <v/>
      </c>
      <c r="P91" s="43"/>
      <c r="Q91" s="66" t="str">
        <f>IF(E91="","",IF(MSProject_Schedule!E91=0,"",IF(Import_Configuration!$B$19="YES",Projeqtor_Import!Z91,Import_Configuration!$B$10)))</f>
        <v/>
      </c>
      <c r="R91" s="43"/>
      <c r="S91" s="66" t="str">
        <f>IF(E91="","",IF(MSProject_Schedule!E91=0,"",IF(MSProject_Schedule!E91=1,IF(Import_Configuration!$B$20="YES",Projeqtor_Import!AE91,Import_Configuration!$B$10),"")))</f>
        <v/>
      </c>
      <c r="T91" s="43"/>
      <c r="U91" s="44"/>
      <c r="V91" s="43"/>
      <c r="W91" s="43"/>
      <c r="X91" s="43"/>
      <c r="Y91" s="66" t="str">
        <f>IF(MSProject_Schedule!H91="","",IF(A91="",MSProject_Schedule!H91,""))</f>
        <v/>
      </c>
      <c r="Z91" s="66" t="str">
        <f>IF(MSProject_Schedule!H91="","",MSProject_Schedule!H91)</f>
        <v/>
      </c>
      <c r="AA91" s="43"/>
      <c r="AB91" s="43"/>
      <c r="AC91" s="65" t="str">
        <f>IF(E91="","",IF(A91="",Import_Configuration!$B$6,""))</f>
        <v/>
      </c>
      <c r="AD91" s="66" t="str">
        <f>IF(MSProject_Schedule!I91="","",IF(A91="",MSProject_Schedule!I91,""))</f>
        <v/>
      </c>
      <c r="AE91" s="66" t="str">
        <f>IF(MSProject_Schedule!I91="","",MSProject_Schedule!I91)</f>
        <v/>
      </c>
      <c r="AF91" s="43"/>
      <c r="AG91" s="43"/>
      <c r="AH91" s="65" t="str">
        <f>IF(E91="","",IF(A91="",Import_Configuration!$B$7,""))</f>
        <v/>
      </c>
      <c r="AI91" s="65" t="str">
        <f>IF(MSProject_Schedule!G91="","",IF(A91="",SUBSTITUTE(SUBSTITUTE(SUBSTITUTE(SUBSTITUTE(MSProject_Schedule!G91,CONCATENATE(" ",Import_Configuration!$B$8,"?"),""),CONCATENATE(" ",Import_Configuration!$B$8),""),CONCATENATE(" ",Import_Configuration!$B$9,"?"),""),CONCATENATE(" ",Import_Configuration!$B$9),""),""))</f>
        <v/>
      </c>
      <c r="AJ91" s="65" t="str">
        <f>IF(MSProject_Schedule!G91="","",SUBSTITUTE(SUBSTITUTE(SUBSTITUTE(SUBSTITUTE(MSProject_Schedule!G91,CONCATENATE(" ",Import_Configuration!$B$8,"?"),""),CONCATENATE(" ",Import_Configuration!$B$8),""),CONCATENATE(" ",Import_Configuration!$B$9,"?"),""),CONCATENATE(" ",Import_Configuration!$B$9),""))</f>
        <v/>
      </c>
      <c r="AK91" s="43"/>
      <c r="AL91" s="43"/>
      <c r="AM91" s="43"/>
      <c r="AN91" s="43"/>
      <c r="AO91" s="43"/>
      <c r="AP91" s="43"/>
      <c r="AQ91" s="43"/>
      <c r="AR91" s="43"/>
      <c r="AS91" s="43"/>
      <c r="AT91" s="43"/>
      <c r="AU91" s="43"/>
      <c r="AV91" s="43"/>
      <c r="AW91" s="43"/>
      <c r="AX91" s="43"/>
      <c r="AY91" s="43"/>
      <c r="AZ91" s="43"/>
      <c r="BA91" s="43"/>
      <c r="BB91" s="43"/>
      <c r="BC91" s="43"/>
    </row>
    <row r="92" spans="1:55">
      <c r="A92" s="77" t="str">
        <f>IF(MSProject_Schedule!A92="","",MSProject_Schedule!A92)</f>
        <v/>
      </c>
      <c r="B92" s="43"/>
      <c r="C92" s="65" t="str">
        <f>IF(E92="","",Import_Configuration!$B$12)</f>
        <v/>
      </c>
      <c r="D92" s="65" t="str">
        <f>IF(E92="","",IF(A92="",IF(MSProject_Schedule!K92="",IF(Import_Configuration!$B$15="YES",Import_Configuration!$B$16,""),IF(Import_Configuration!$B$17="YES",Import_Configuration!$B$18,"")),""))</f>
        <v/>
      </c>
      <c r="E92" s="65" t="str">
        <f>IF(MSProject_Schedule!B92="","",MSProject_Schedule!B92)</f>
        <v/>
      </c>
      <c r="F92" s="43"/>
      <c r="G92" s="66" t="str">
        <f>IF(E92="","",IF(A92="",Import_Configuration!$B$10,""))</f>
        <v/>
      </c>
      <c r="H92" s="65" t="str">
        <f>IF(E92="","",IF(A92="",Import_Configuration!$B$11,""))</f>
        <v/>
      </c>
      <c r="I92" s="43"/>
      <c r="J92" s="43"/>
      <c r="K92" s="43"/>
      <c r="L92" s="43"/>
      <c r="M92" s="43"/>
      <c r="N92" s="65" t="str">
        <f>IF(E92="","",IF(MSProject_Schedule!E92=0,Import_Configuration!$B$3,IF(MSProject_Schedule!E92=1,Import_Configuration!$B$5,Import_Configuration!$B$4)))</f>
        <v/>
      </c>
      <c r="O92" s="65" t="str">
        <f>IF(Import_Configuration!$B$13="NO","",IF(E92="","",IF(MSProject_Schedule!K92="","",IF(IFERROR(SEARCH(Import_Configuration!$B$14,MSProject_Schedule!K92,1),0)&gt;0,TRIM(MID(MSProject_Schedule!K92,1,SEARCH(Import_Configuration!$B$14,MSProject_Schedule!K92,1)-1)),TRIM(MSProject_Schedule!K92)))))</f>
        <v/>
      </c>
      <c r="P92" s="43"/>
      <c r="Q92" s="66" t="str">
        <f>IF(E92="","",IF(MSProject_Schedule!E92=0,"",IF(Import_Configuration!$B$19="YES",Projeqtor_Import!Z92,Import_Configuration!$B$10)))</f>
        <v/>
      </c>
      <c r="R92" s="43"/>
      <c r="S92" s="66" t="str">
        <f>IF(E92="","",IF(MSProject_Schedule!E92=0,"",IF(MSProject_Schedule!E92=1,IF(Import_Configuration!$B$20="YES",Projeqtor_Import!AE92,Import_Configuration!$B$10),"")))</f>
        <v/>
      </c>
      <c r="T92" s="43"/>
      <c r="U92" s="44"/>
      <c r="V92" s="43"/>
      <c r="W92" s="43"/>
      <c r="X92" s="43"/>
      <c r="Y92" s="66" t="str">
        <f>IF(MSProject_Schedule!H92="","",IF(A92="",MSProject_Schedule!H92,""))</f>
        <v/>
      </c>
      <c r="Z92" s="66" t="str">
        <f>IF(MSProject_Schedule!H92="","",MSProject_Schedule!H92)</f>
        <v/>
      </c>
      <c r="AA92" s="43"/>
      <c r="AB92" s="43"/>
      <c r="AC92" s="65" t="str">
        <f>IF(E92="","",IF(A92="",Import_Configuration!$B$6,""))</f>
        <v/>
      </c>
      <c r="AD92" s="66" t="str">
        <f>IF(MSProject_Schedule!I92="","",IF(A92="",MSProject_Schedule!I92,""))</f>
        <v/>
      </c>
      <c r="AE92" s="66" t="str">
        <f>IF(MSProject_Schedule!I92="","",MSProject_Schedule!I92)</f>
        <v/>
      </c>
      <c r="AF92" s="43"/>
      <c r="AG92" s="43"/>
      <c r="AH92" s="65" t="str">
        <f>IF(E92="","",IF(A92="",Import_Configuration!$B$7,""))</f>
        <v/>
      </c>
      <c r="AI92" s="65" t="str">
        <f>IF(MSProject_Schedule!G92="","",IF(A92="",SUBSTITUTE(SUBSTITUTE(SUBSTITUTE(SUBSTITUTE(MSProject_Schedule!G92,CONCATENATE(" ",Import_Configuration!$B$8,"?"),""),CONCATENATE(" ",Import_Configuration!$B$8),""),CONCATENATE(" ",Import_Configuration!$B$9,"?"),""),CONCATENATE(" ",Import_Configuration!$B$9),""),""))</f>
        <v/>
      </c>
      <c r="AJ92" s="65" t="str">
        <f>IF(MSProject_Schedule!G92="","",SUBSTITUTE(SUBSTITUTE(SUBSTITUTE(SUBSTITUTE(MSProject_Schedule!G92,CONCATENATE(" ",Import_Configuration!$B$8,"?"),""),CONCATENATE(" ",Import_Configuration!$B$8),""),CONCATENATE(" ",Import_Configuration!$B$9,"?"),""),CONCATENATE(" ",Import_Configuration!$B$9),""))</f>
        <v/>
      </c>
      <c r="AK92" s="43"/>
      <c r="AL92" s="43"/>
      <c r="AM92" s="43"/>
      <c r="AN92" s="43"/>
      <c r="AO92" s="43"/>
      <c r="AP92" s="43"/>
      <c r="AQ92" s="43"/>
      <c r="AR92" s="43"/>
      <c r="AS92" s="43"/>
      <c r="AT92" s="43"/>
      <c r="AU92" s="43"/>
      <c r="AV92" s="43"/>
      <c r="AW92" s="43"/>
      <c r="AX92" s="43"/>
      <c r="AY92" s="43"/>
      <c r="AZ92" s="43"/>
      <c r="BA92" s="43"/>
      <c r="BB92" s="43"/>
      <c r="BC92" s="43"/>
    </row>
    <row r="93" spans="1:55">
      <c r="A93" s="77" t="str">
        <f>IF(MSProject_Schedule!A93="","",MSProject_Schedule!A93)</f>
        <v/>
      </c>
      <c r="B93" s="43"/>
      <c r="C93" s="65" t="str">
        <f>IF(E93="","",Import_Configuration!$B$12)</f>
        <v/>
      </c>
      <c r="D93" s="65" t="str">
        <f>IF(E93="","",IF(A93="",IF(MSProject_Schedule!K93="",IF(Import_Configuration!$B$15="YES",Import_Configuration!$B$16,""),IF(Import_Configuration!$B$17="YES",Import_Configuration!$B$18,"")),""))</f>
        <v/>
      </c>
      <c r="E93" s="65" t="str">
        <f>IF(MSProject_Schedule!B93="","",MSProject_Schedule!B93)</f>
        <v/>
      </c>
      <c r="F93" s="43"/>
      <c r="G93" s="66" t="str">
        <f>IF(E93="","",IF(A93="",Import_Configuration!$B$10,""))</f>
        <v/>
      </c>
      <c r="H93" s="65" t="str">
        <f>IF(E93="","",IF(A93="",Import_Configuration!$B$11,""))</f>
        <v/>
      </c>
      <c r="I93" s="43"/>
      <c r="J93" s="43"/>
      <c r="K93" s="43"/>
      <c r="L93" s="43"/>
      <c r="M93" s="43"/>
      <c r="N93" s="65" t="str">
        <f>IF(E93="","",IF(MSProject_Schedule!E93=0,Import_Configuration!$B$3,IF(MSProject_Schedule!E93=1,Import_Configuration!$B$5,Import_Configuration!$B$4)))</f>
        <v/>
      </c>
      <c r="O93" s="65" t="str">
        <f>IF(Import_Configuration!$B$13="NO","",IF(E93="","",IF(MSProject_Schedule!K93="","",IF(IFERROR(SEARCH(Import_Configuration!$B$14,MSProject_Schedule!K93,1),0)&gt;0,TRIM(MID(MSProject_Schedule!K93,1,SEARCH(Import_Configuration!$B$14,MSProject_Schedule!K93,1)-1)),TRIM(MSProject_Schedule!K93)))))</f>
        <v/>
      </c>
      <c r="P93" s="43"/>
      <c r="Q93" s="66" t="str">
        <f>IF(E93="","",IF(MSProject_Schedule!E93=0,"",IF(Import_Configuration!$B$19="YES",Projeqtor_Import!Z93,Import_Configuration!$B$10)))</f>
        <v/>
      </c>
      <c r="R93" s="43"/>
      <c r="S93" s="66" t="str">
        <f>IF(E93="","",IF(MSProject_Schedule!E93=0,"",IF(MSProject_Schedule!E93=1,IF(Import_Configuration!$B$20="YES",Projeqtor_Import!AE93,Import_Configuration!$B$10),"")))</f>
        <v/>
      </c>
      <c r="T93" s="43"/>
      <c r="U93" s="44"/>
      <c r="V93" s="43"/>
      <c r="W93" s="43"/>
      <c r="X93" s="43"/>
      <c r="Y93" s="66" t="str">
        <f>IF(MSProject_Schedule!H93="","",IF(A93="",MSProject_Schedule!H93,""))</f>
        <v/>
      </c>
      <c r="Z93" s="66" t="str">
        <f>IF(MSProject_Schedule!H93="","",MSProject_Schedule!H93)</f>
        <v/>
      </c>
      <c r="AA93" s="43"/>
      <c r="AB93" s="43"/>
      <c r="AC93" s="65" t="str">
        <f>IF(E93="","",IF(A93="",Import_Configuration!$B$6,""))</f>
        <v/>
      </c>
      <c r="AD93" s="66" t="str">
        <f>IF(MSProject_Schedule!I93="","",IF(A93="",MSProject_Schedule!I93,""))</f>
        <v/>
      </c>
      <c r="AE93" s="66" t="str">
        <f>IF(MSProject_Schedule!I93="","",MSProject_Schedule!I93)</f>
        <v/>
      </c>
      <c r="AF93" s="43"/>
      <c r="AG93" s="43"/>
      <c r="AH93" s="65" t="str">
        <f>IF(E93="","",IF(A93="",Import_Configuration!$B$7,""))</f>
        <v/>
      </c>
      <c r="AI93" s="65" t="str">
        <f>IF(MSProject_Schedule!G93="","",IF(A93="",SUBSTITUTE(SUBSTITUTE(SUBSTITUTE(SUBSTITUTE(MSProject_Schedule!G93,CONCATENATE(" ",Import_Configuration!$B$8,"?"),""),CONCATENATE(" ",Import_Configuration!$B$8),""),CONCATENATE(" ",Import_Configuration!$B$9,"?"),""),CONCATENATE(" ",Import_Configuration!$B$9),""),""))</f>
        <v/>
      </c>
      <c r="AJ93" s="65" t="str">
        <f>IF(MSProject_Schedule!G93="","",SUBSTITUTE(SUBSTITUTE(SUBSTITUTE(SUBSTITUTE(MSProject_Schedule!G93,CONCATENATE(" ",Import_Configuration!$B$8,"?"),""),CONCATENATE(" ",Import_Configuration!$B$8),""),CONCATENATE(" ",Import_Configuration!$B$9,"?"),""),CONCATENATE(" ",Import_Configuration!$B$9),""))</f>
        <v/>
      </c>
      <c r="AK93" s="43"/>
      <c r="AL93" s="43"/>
      <c r="AM93" s="43"/>
      <c r="AN93" s="43"/>
      <c r="AO93" s="43"/>
      <c r="AP93" s="43"/>
      <c r="AQ93" s="43"/>
      <c r="AR93" s="43"/>
      <c r="AS93" s="43"/>
      <c r="AT93" s="43"/>
      <c r="AU93" s="43"/>
      <c r="AV93" s="43"/>
      <c r="AW93" s="43"/>
      <c r="AX93" s="43"/>
      <c r="AY93" s="43"/>
      <c r="AZ93" s="43"/>
      <c r="BA93" s="43"/>
      <c r="BB93" s="43"/>
      <c r="BC93" s="43"/>
    </row>
    <row r="94" spans="1:55">
      <c r="A94" s="77" t="str">
        <f>IF(MSProject_Schedule!A94="","",MSProject_Schedule!A94)</f>
        <v/>
      </c>
      <c r="B94" s="43"/>
      <c r="C94" s="65" t="str">
        <f>IF(E94="","",Import_Configuration!$B$12)</f>
        <v/>
      </c>
      <c r="D94" s="65" t="str">
        <f>IF(E94="","",IF(A94="",IF(MSProject_Schedule!K94="",IF(Import_Configuration!$B$15="YES",Import_Configuration!$B$16,""),IF(Import_Configuration!$B$17="YES",Import_Configuration!$B$18,"")),""))</f>
        <v/>
      </c>
      <c r="E94" s="65" t="str">
        <f>IF(MSProject_Schedule!B94="","",MSProject_Schedule!B94)</f>
        <v/>
      </c>
      <c r="F94" s="43"/>
      <c r="G94" s="66" t="str">
        <f>IF(E94="","",IF(A94="",Import_Configuration!$B$10,""))</f>
        <v/>
      </c>
      <c r="H94" s="65" t="str">
        <f>IF(E94="","",IF(A94="",Import_Configuration!$B$11,""))</f>
        <v/>
      </c>
      <c r="I94" s="43"/>
      <c r="J94" s="43"/>
      <c r="K94" s="43"/>
      <c r="L94" s="43"/>
      <c r="M94" s="43"/>
      <c r="N94" s="65" t="str">
        <f>IF(E94="","",IF(MSProject_Schedule!E94=0,Import_Configuration!$B$3,IF(MSProject_Schedule!E94=1,Import_Configuration!$B$5,Import_Configuration!$B$4)))</f>
        <v/>
      </c>
      <c r="O94" s="65" t="str">
        <f>IF(Import_Configuration!$B$13="NO","",IF(E94="","",IF(MSProject_Schedule!K94="","",IF(IFERROR(SEARCH(Import_Configuration!$B$14,MSProject_Schedule!K94,1),0)&gt;0,TRIM(MID(MSProject_Schedule!K94,1,SEARCH(Import_Configuration!$B$14,MSProject_Schedule!K94,1)-1)),TRIM(MSProject_Schedule!K94)))))</f>
        <v/>
      </c>
      <c r="P94" s="43"/>
      <c r="Q94" s="66" t="str">
        <f>IF(E94="","",IF(MSProject_Schedule!E94=0,"",IF(Import_Configuration!$B$19="YES",Projeqtor_Import!Z94,Import_Configuration!$B$10)))</f>
        <v/>
      </c>
      <c r="R94" s="43"/>
      <c r="S94" s="66" t="str">
        <f>IF(E94="","",IF(MSProject_Schedule!E94=0,"",IF(MSProject_Schedule!E94=1,IF(Import_Configuration!$B$20="YES",Projeqtor_Import!AE94,Import_Configuration!$B$10),"")))</f>
        <v/>
      </c>
      <c r="T94" s="43"/>
      <c r="U94" s="44"/>
      <c r="V94" s="43"/>
      <c r="W94" s="43"/>
      <c r="X94" s="43"/>
      <c r="Y94" s="66" t="str">
        <f>IF(MSProject_Schedule!H94="","",IF(A94="",MSProject_Schedule!H94,""))</f>
        <v/>
      </c>
      <c r="Z94" s="66" t="str">
        <f>IF(MSProject_Schedule!H94="","",MSProject_Schedule!H94)</f>
        <v/>
      </c>
      <c r="AA94" s="43"/>
      <c r="AB94" s="43"/>
      <c r="AC94" s="65" t="str">
        <f>IF(E94="","",IF(A94="",Import_Configuration!$B$6,""))</f>
        <v/>
      </c>
      <c r="AD94" s="66" t="str">
        <f>IF(MSProject_Schedule!I94="","",IF(A94="",MSProject_Schedule!I94,""))</f>
        <v/>
      </c>
      <c r="AE94" s="66" t="str">
        <f>IF(MSProject_Schedule!I94="","",MSProject_Schedule!I94)</f>
        <v/>
      </c>
      <c r="AF94" s="43"/>
      <c r="AG94" s="43"/>
      <c r="AH94" s="65" t="str">
        <f>IF(E94="","",IF(A94="",Import_Configuration!$B$7,""))</f>
        <v/>
      </c>
      <c r="AI94" s="65" t="str">
        <f>IF(MSProject_Schedule!G94="","",IF(A94="",SUBSTITUTE(SUBSTITUTE(SUBSTITUTE(SUBSTITUTE(MSProject_Schedule!G94,CONCATENATE(" ",Import_Configuration!$B$8,"?"),""),CONCATENATE(" ",Import_Configuration!$B$8),""),CONCATENATE(" ",Import_Configuration!$B$9,"?"),""),CONCATENATE(" ",Import_Configuration!$B$9),""),""))</f>
        <v/>
      </c>
      <c r="AJ94" s="65" t="str">
        <f>IF(MSProject_Schedule!G94="","",SUBSTITUTE(SUBSTITUTE(SUBSTITUTE(SUBSTITUTE(MSProject_Schedule!G94,CONCATENATE(" ",Import_Configuration!$B$8,"?"),""),CONCATENATE(" ",Import_Configuration!$B$8),""),CONCATENATE(" ",Import_Configuration!$B$9,"?"),""),CONCATENATE(" ",Import_Configuration!$B$9),""))</f>
        <v/>
      </c>
      <c r="AK94" s="43"/>
      <c r="AL94" s="43"/>
      <c r="AM94" s="43"/>
      <c r="AN94" s="43"/>
      <c r="AO94" s="43"/>
      <c r="AP94" s="43"/>
      <c r="AQ94" s="43"/>
      <c r="AR94" s="43"/>
      <c r="AS94" s="43"/>
      <c r="AT94" s="43"/>
      <c r="AU94" s="43"/>
      <c r="AV94" s="43"/>
      <c r="AW94" s="43"/>
      <c r="AX94" s="43"/>
      <c r="AY94" s="43"/>
      <c r="AZ94" s="43"/>
      <c r="BA94" s="43"/>
      <c r="BB94" s="43"/>
      <c r="BC94" s="43"/>
    </row>
    <row r="95" spans="1:55">
      <c r="A95" s="77" t="str">
        <f>IF(MSProject_Schedule!A95="","",MSProject_Schedule!A95)</f>
        <v/>
      </c>
      <c r="B95" s="43"/>
      <c r="C95" s="65" t="str">
        <f>IF(E95="","",Import_Configuration!$B$12)</f>
        <v/>
      </c>
      <c r="D95" s="65" t="str">
        <f>IF(E95="","",IF(A95="",IF(MSProject_Schedule!K95="",IF(Import_Configuration!$B$15="YES",Import_Configuration!$B$16,""),IF(Import_Configuration!$B$17="YES",Import_Configuration!$B$18,"")),""))</f>
        <v/>
      </c>
      <c r="E95" s="65" t="str">
        <f>IF(MSProject_Schedule!B95="","",MSProject_Schedule!B95)</f>
        <v/>
      </c>
      <c r="F95" s="43"/>
      <c r="G95" s="66" t="str">
        <f>IF(E95="","",IF(A95="",Import_Configuration!$B$10,""))</f>
        <v/>
      </c>
      <c r="H95" s="65" t="str">
        <f>IF(E95="","",IF(A95="",Import_Configuration!$B$11,""))</f>
        <v/>
      </c>
      <c r="I95" s="43"/>
      <c r="J95" s="43"/>
      <c r="K95" s="43"/>
      <c r="L95" s="43"/>
      <c r="M95" s="43"/>
      <c r="N95" s="65" t="str">
        <f>IF(E95="","",IF(MSProject_Schedule!E95=0,Import_Configuration!$B$3,IF(MSProject_Schedule!E95=1,Import_Configuration!$B$5,Import_Configuration!$B$4)))</f>
        <v/>
      </c>
      <c r="O95" s="65" t="str">
        <f>IF(Import_Configuration!$B$13="NO","",IF(E95="","",IF(MSProject_Schedule!K95="","",IF(IFERROR(SEARCH(Import_Configuration!$B$14,MSProject_Schedule!K95,1),0)&gt;0,TRIM(MID(MSProject_Schedule!K95,1,SEARCH(Import_Configuration!$B$14,MSProject_Schedule!K95,1)-1)),TRIM(MSProject_Schedule!K95)))))</f>
        <v/>
      </c>
      <c r="P95" s="43"/>
      <c r="Q95" s="66" t="str">
        <f>IF(E95="","",IF(MSProject_Schedule!E95=0,"",IF(Import_Configuration!$B$19="YES",Projeqtor_Import!Z95,Import_Configuration!$B$10)))</f>
        <v/>
      </c>
      <c r="R95" s="43"/>
      <c r="S95" s="66" t="str">
        <f>IF(E95="","",IF(MSProject_Schedule!E95=0,"",IF(MSProject_Schedule!E95=1,IF(Import_Configuration!$B$20="YES",Projeqtor_Import!AE95,Import_Configuration!$B$10),"")))</f>
        <v/>
      </c>
      <c r="T95" s="43"/>
      <c r="U95" s="44"/>
      <c r="V95" s="43"/>
      <c r="W95" s="43"/>
      <c r="X95" s="43"/>
      <c r="Y95" s="66" t="str">
        <f>IF(MSProject_Schedule!H95="","",IF(A95="",MSProject_Schedule!H95,""))</f>
        <v/>
      </c>
      <c r="Z95" s="66" t="str">
        <f>IF(MSProject_Schedule!H95="","",MSProject_Schedule!H95)</f>
        <v/>
      </c>
      <c r="AA95" s="43"/>
      <c r="AB95" s="43"/>
      <c r="AC95" s="65" t="str">
        <f>IF(E95="","",IF(A95="",Import_Configuration!$B$6,""))</f>
        <v/>
      </c>
      <c r="AD95" s="66" t="str">
        <f>IF(MSProject_Schedule!I95="","",IF(A95="",MSProject_Schedule!I95,""))</f>
        <v/>
      </c>
      <c r="AE95" s="66" t="str">
        <f>IF(MSProject_Schedule!I95="","",MSProject_Schedule!I95)</f>
        <v/>
      </c>
      <c r="AF95" s="43"/>
      <c r="AG95" s="43"/>
      <c r="AH95" s="65" t="str">
        <f>IF(E95="","",IF(A95="",Import_Configuration!$B$7,""))</f>
        <v/>
      </c>
      <c r="AI95" s="65" t="str">
        <f>IF(MSProject_Schedule!G95="","",IF(A95="",SUBSTITUTE(SUBSTITUTE(SUBSTITUTE(SUBSTITUTE(MSProject_Schedule!G95,CONCATENATE(" ",Import_Configuration!$B$8,"?"),""),CONCATENATE(" ",Import_Configuration!$B$8),""),CONCATENATE(" ",Import_Configuration!$B$9,"?"),""),CONCATENATE(" ",Import_Configuration!$B$9),""),""))</f>
        <v/>
      </c>
      <c r="AJ95" s="65" t="str">
        <f>IF(MSProject_Schedule!G95="","",SUBSTITUTE(SUBSTITUTE(SUBSTITUTE(SUBSTITUTE(MSProject_Schedule!G95,CONCATENATE(" ",Import_Configuration!$B$8,"?"),""),CONCATENATE(" ",Import_Configuration!$B$8),""),CONCATENATE(" ",Import_Configuration!$B$9,"?"),""),CONCATENATE(" ",Import_Configuration!$B$9),""))</f>
        <v/>
      </c>
      <c r="AK95" s="43"/>
      <c r="AL95" s="43"/>
      <c r="AM95" s="43"/>
      <c r="AN95" s="43"/>
      <c r="AO95" s="43"/>
      <c r="AP95" s="43"/>
      <c r="AQ95" s="43"/>
      <c r="AR95" s="43"/>
      <c r="AS95" s="43"/>
      <c r="AT95" s="43"/>
      <c r="AU95" s="43"/>
      <c r="AV95" s="43"/>
      <c r="AW95" s="43"/>
      <c r="AX95" s="43"/>
      <c r="AY95" s="43"/>
      <c r="AZ95" s="43"/>
      <c r="BA95" s="43"/>
      <c r="BB95" s="43"/>
      <c r="BC95" s="43"/>
    </row>
    <row r="96" spans="1:55">
      <c r="A96" s="77" t="str">
        <f>IF(MSProject_Schedule!A96="","",MSProject_Schedule!A96)</f>
        <v/>
      </c>
      <c r="B96" s="43"/>
      <c r="C96" s="65" t="str">
        <f>IF(E96="","",Import_Configuration!$B$12)</f>
        <v/>
      </c>
      <c r="D96" s="65" t="str">
        <f>IF(E96="","",IF(A96="",IF(MSProject_Schedule!K96="",IF(Import_Configuration!$B$15="YES",Import_Configuration!$B$16,""),IF(Import_Configuration!$B$17="YES",Import_Configuration!$B$18,"")),""))</f>
        <v/>
      </c>
      <c r="E96" s="65" t="str">
        <f>IF(MSProject_Schedule!B96="","",MSProject_Schedule!B96)</f>
        <v/>
      </c>
      <c r="F96" s="43"/>
      <c r="G96" s="66" t="str">
        <f>IF(E96="","",IF(A96="",Import_Configuration!$B$10,""))</f>
        <v/>
      </c>
      <c r="H96" s="65" t="str">
        <f>IF(E96="","",IF(A96="",Import_Configuration!$B$11,""))</f>
        <v/>
      </c>
      <c r="I96" s="43"/>
      <c r="J96" s="43"/>
      <c r="K96" s="43"/>
      <c r="L96" s="43"/>
      <c r="M96" s="43"/>
      <c r="N96" s="65" t="str">
        <f>IF(E96="","",IF(MSProject_Schedule!E96=0,Import_Configuration!$B$3,IF(MSProject_Schedule!E96=1,Import_Configuration!$B$5,Import_Configuration!$B$4)))</f>
        <v/>
      </c>
      <c r="O96" s="65" t="str">
        <f>IF(Import_Configuration!$B$13="NO","",IF(E96="","",IF(MSProject_Schedule!K96="","",IF(IFERROR(SEARCH(Import_Configuration!$B$14,MSProject_Schedule!K96,1),0)&gt;0,TRIM(MID(MSProject_Schedule!K96,1,SEARCH(Import_Configuration!$B$14,MSProject_Schedule!K96,1)-1)),TRIM(MSProject_Schedule!K96)))))</f>
        <v/>
      </c>
      <c r="P96" s="43"/>
      <c r="Q96" s="66" t="str">
        <f>IF(E96="","",IF(MSProject_Schedule!E96=0,"",IF(Import_Configuration!$B$19="YES",Projeqtor_Import!Z96,Import_Configuration!$B$10)))</f>
        <v/>
      </c>
      <c r="R96" s="43"/>
      <c r="S96" s="66" t="str">
        <f>IF(E96="","",IF(MSProject_Schedule!E96=0,"",IF(MSProject_Schedule!E96=1,IF(Import_Configuration!$B$20="YES",Projeqtor_Import!AE96,Import_Configuration!$B$10),"")))</f>
        <v/>
      </c>
      <c r="T96" s="43"/>
      <c r="U96" s="44"/>
      <c r="V96" s="43"/>
      <c r="W96" s="43"/>
      <c r="X96" s="43"/>
      <c r="Y96" s="66" t="str">
        <f>IF(MSProject_Schedule!H96="","",IF(A96="",MSProject_Schedule!H96,""))</f>
        <v/>
      </c>
      <c r="Z96" s="66" t="str">
        <f>IF(MSProject_Schedule!H96="","",MSProject_Schedule!H96)</f>
        <v/>
      </c>
      <c r="AA96" s="43"/>
      <c r="AB96" s="43"/>
      <c r="AC96" s="65" t="str">
        <f>IF(E96="","",IF(A96="",Import_Configuration!$B$6,""))</f>
        <v/>
      </c>
      <c r="AD96" s="66" t="str">
        <f>IF(MSProject_Schedule!I96="","",IF(A96="",MSProject_Schedule!I96,""))</f>
        <v/>
      </c>
      <c r="AE96" s="66" t="str">
        <f>IF(MSProject_Schedule!I96="","",MSProject_Schedule!I96)</f>
        <v/>
      </c>
      <c r="AF96" s="43"/>
      <c r="AG96" s="43"/>
      <c r="AH96" s="65" t="str">
        <f>IF(E96="","",IF(A96="",Import_Configuration!$B$7,""))</f>
        <v/>
      </c>
      <c r="AI96" s="65" t="str">
        <f>IF(MSProject_Schedule!G96="","",IF(A96="",SUBSTITUTE(SUBSTITUTE(SUBSTITUTE(SUBSTITUTE(MSProject_Schedule!G96,CONCATENATE(" ",Import_Configuration!$B$8,"?"),""),CONCATENATE(" ",Import_Configuration!$B$8),""),CONCATENATE(" ",Import_Configuration!$B$9,"?"),""),CONCATENATE(" ",Import_Configuration!$B$9),""),""))</f>
        <v/>
      </c>
      <c r="AJ96" s="65" t="str">
        <f>IF(MSProject_Schedule!G96="","",SUBSTITUTE(SUBSTITUTE(SUBSTITUTE(SUBSTITUTE(MSProject_Schedule!G96,CONCATENATE(" ",Import_Configuration!$B$8,"?"),""),CONCATENATE(" ",Import_Configuration!$B$8),""),CONCATENATE(" ",Import_Configuration!$B$9,"?"),""),CONCATENATE(" ",Import_Configuration!$B$9),""))</f>
        <v/>
      </c>
      <c r="AK96" s="43"/>
      <c r="AL96" s="43"/>
      <c r="AM96" s="43"/>
      <c r="AN96" s="43"/>
      <c r="AO96" s="43"/>
      <c r="AP96" s="43"/>
      <c r="AQ96" s="43"/>
      <c r="AR96" s="43"/>
      <c r="AS96" s="43"/>
      <c r="AT96" s="43"/>
      <c r="AU96" s="43"/>
      <c r="AV96" s="43"/>
      <c r="AW96" s="43"/>
      <c r="AX96" s="43"/>
      <c r="AY96" s="43"/>
      <c r="AZ96" s="43"/>
      <c r="BA96" s="43"/>
      <c r="BB96" s="43"/>
      <c r="BC96" s="43"/>
    </row>
    <row r="97" spans="1:55">
      <c r="A97" s="77" t="str">
        <f>IF(MSProject_Schedule!A97="","",MSProject_Schedule!A97)</f>
        <v/>
      </c>
      <c r="B97" s="43"/>
      <c r="C97" s="65" t="str">
        <f>IF(E97="","",Import_Configuration!$B$12)</f>
        <v/>
      </c>
      <c r="D97" s="65" t="str">
        <f>IF(E97="","",IF(A97="",IF(MSProject_Schedule!K97="",IF(Import_Configuration!$B$15="YES",Import_Configuration!$B$16,""),IF(Import_Configuration!$B$17="YES",Import_Configuration!$B$18,"")),""))</f>
        <v/>
      </c>
      <c r="E97" s="65" t="str">
        <f>IF(MSProject_Schedule!B97="","",MSProject_Schedule!B97)</f>
        <v/>
      </c>
      <c r="F97" s="43"/>
      <c r="G97" s="66" t="str">
        <f>IF(E97="","",IF(A97="",Import_Configuration!$B$10,""))</f>
        <v/>
      </c>
      <c r="H97" s="65" t="str">
        <f>IF(E97="","",IF(A97="",Import_Configuration!$B$11,""))</f>
        <v/>
      </c>
      <c r="I97" s="43"/>
      <c r="J97" s="43"/>
      <c r="K97" s="43"/>
      <c r="L97" s="43"/>
      <c r="M97" s="43"/>
      <c r="N97" s="65" t="str">
        <f>IF(E97="","",IF(MSProject_Schedule!E97=0,Import_Configuration!$B$3,IF(MSProject_Schedule!E97=1,Import_Configuration!$B$5,Import_Configuration!$B$4)))</f>
        <v/>
      </c>
      <c r="O97" s="65" t="str">
        <f>IF(Import_Configuration!$B$13="NO","",IF(E97="","",IF(MSProject_Schedule!K97="","",IF(IFERROR(SEARCH(Import_Configuration!$B$14,MSProject_Schedule!K97,1),0)&gt;0,TRIM(MID(MSProject_Schedule!K97,1,SEARCH(Import_Configuration!$B$14,MSProject_Schedule!K97,1)-1)),TRIM(MSProject_Schedule!K97)))))</f>
        <v/>
      </c>
      <c r="P97" s="43"/>
      <c r="Q97" s="66" t="str">
        <f>IF(E97="","",IF(MSProject_Schedule!E97=0,"",IF(Import_Configuration!$B$19="YES",Projeqtor_Import!Z97,Import_Configuration!$B$10)))</f>
        <v/>
      </c>
      <c r="R97" s="43"/>
      <c r="S97" s="66" t="str">
        <f>IF(E97="","",IF(MSProject_Schedule!E97=0,"",IF(MSProject_Schedule!E97=1,IF(Import_Configuration!$B$20="YES",Projeqtor_Import!AE97,Import_Configuration!$B$10),"")))</f>
        <v/>
      </c>
      <c r="T97" s="43"/>
      <c r="U97" s="44"/>
      <c r="V97" s="43"/>
      <c r="W97" s="43"/>
      <c r="X97" s="43"/>
      <c r="Y97" s="66" t="str">
        <f>IF(MSProject_Schedule!H97="","",IF(A97="",MSProject_Schedule!H97,""))</f>
        <v/>
      </c>
      <c r="Z97" s="66" t="str">
        <f>IF(MSProject_Schedule!H97="","",MSProject_Schedule!H97)</f>
        <v/>
      </c>
      <c r="AA97" s="43"/>
      <c r="AB97" s="43"/>
      <c r="AC97" s="65" t="str">
        <f>IF(E97="","",IF(A97="",Import_Configuration!$B$6,""))</f>
        <v/>
      </c>
      <c r="AD97" s="66" t="str">
        <f>IF(MSProject_Schedule!I97="","",IF(A97="",MSProject_Schedule!I97,""))</f>
        <v/>
      </c>
      <c r="AE97" s="66" t="str">
        <f>IF(MSProject_Schedule!I97="","",MSProject_Schedule!I97)</f>
        <v/>
      </c>
      <c r="AF97" s="43"/>
      <c r="AG97" s="43"/>
      <c r="AH97" s="65" t="str">
        <f>IF(E97="","",IF(A97="",Import_Configuration!$B$7,""))</f>
        <v/>
      </c>
      <c r="AI97" s="65" t="str">
        <f>IF(MSProject_Schedule!G97="","",IF(A97="",SUBSTITUTE(SUBSTITUTE(SUBSTITUTE(SUBSTITUTE(MSProject_Schedule!G97,CONCATENATE(" ",Import_Configuration!$B$8,"?"),""),CONCATENATE(" ",Import_Configuration!$B$8),""),CONCATENATE(" ",Import_Configuration!$B$9,"?"),""),CONCATENATE(" ",Import_Configuration!$B$9),""),""))</f>
        <v/>
      </c>
      <c r="AJ97" s="65" t="str">
        <f>IF(MSProject_Schedule!G97="","",SUBSTITUTE(SUBSTITUTE(SUBSTITUTE(SUBSTITUTE(MSProject_Schedule!G97,CONCATENATE(" ",Import_Configuration!$B$8,"?"),""),CONCATENATE(" ",Import_Configuration!$B$8),""),CONCATENATE(" ",Import_Configuration!$B$9,"?"),""),CONCATENATE(" ",Import_Configuration!$B$9),""))</f>
        <v/>
      </c>
      <c r="AK97" s="43"/>
      <c r="AL97" s="43"/>
      <c r="AM97" s="43"/>
      <c r="AN97" s="43"/>
      <c r="AO97" s="43"/>
      <c r="AP97" s="43"/>
      <c r="AQ97" s="43"/>
      <c r="AR97" s="43"/>
      <c r="AS97" s="43"/>
      <c r="AT97" s="43"/>
      <c r="AU97" s="43"/>
      <c r="AV97" s="43"/>
      <c r="AW97" s="43"/>
      <c r="AX97" s="43"/>
      <c r="AY97" s="43"/>
      <c r="AZ97" s="43"/>
      <c r="BA97" s="43"/>
      <c r="BB97" s="43"/>
      <c r="BC97" s="43"/>
    </row>
    <row r="98" spans="1:55">
      <c r="A98" s="77" t="str">
        <f>IF(MSProject_Schedule!A98="","",MSProject_Schedule!A98)</f>
        <v/>
      </c>
      <c r="B98" s="43"/>
      <c r="C98" s="65" t="str">
        <f>IF(E98="","",Import_Configuration!$B$12)</f>
        <v/>
      </c>
      <c r="D98" s="65" t="str">
        <f>IF(E98="","",IF(A98="",IF(MSProject_Schedule!K98="",IF(Import_Configuration!$B$15="YES",Import_Configuration!$B$16,""),IF(Import_Configuration!$B$17="YES",Import_Configuration!$B$18,"")),""))</f>
        <v/>
      </c>
      <c r="E98" s="65" t="str">
        <f>IF(MSProject_Schedule!B98="","",MSProject_Schedule!B98)</f>
        <v/>
      </c>
      <c r="F98" s="43"/>
      <c r="G98" s="66" t="str">
        <f>IF(E98="","",IF(A98="",Import_Configuration!$B$10,""))</f>
        <v/>
      </c>
      <c r="H98" s="65" t="str">
        <f>IF(E98="","",IF(A98="",Import_Configuration!$B$11,""))</f>
        <v/>
      </c>
      <c r="I98" s="43"/>
      <c r="J98" s="43"/>
      <c r="K98" s="43"/>
      <c r="L98" s="43"/>
      <c r="M98" s="43"/>
      <c r="N98" s="65" t="str">
        <f>IF(E98="","",IF(MSProject_Schedule!E98=0,Import_Configuration!$B$3,IF(MSProject_Schedule!E98=1,Import_Configuration!$B$5,Import_Configuration!$B$4)))</f>
        <v/>
      </c>
      <c r="O98" s="65" t="str">
        <f>IF(Import_Configuration!$B$13="NO","",IF(E98="","",IF(MSProject_Schedule!K98="","",IF(IFERROR(SEARCH(Import_Configuration!$B$14,MSProject_Schedule!K98,1),0)&gt;0,TRIM(MID(MSProject_Schedule!K98,1,SEARCH(Import_Configuration!$B$14,MSProject_Schedule!K98,1)-1)),TRIM(MSProject_Schedule!K98)))))</f>
        <v/>
      </c>
      <c r="P98" s="43"/>
      <c r="Q98" s="66" t="str">
        <f>IF(E98="","",IF(MSProject_Schedule!E98=0,"",IF(Import_Configuration!$B$19="YES",Projeqtor_Import!Z98,Import_Configuration!$B$10)))</f>
        <v/>
      </c>
      <c r="R98" s="43"/>
      <c r="S98" s="66" t="str">
        <f>IF(E98="","",IF(MSProject_Schedule!E98=0,"",IF(MSProject_Schedule!E98=1,IF(Import_Configuration!$B$20="YES",Projeqtor_Import!AE98,Import_Configuration!$B$10),"")))</f>
        <v/>
      </c>
      <c r="T98" s="43"/>
      <c r="U98" s="44"/>
      <c r="V98" s="43"/>
      <c r="W98" s="43"/>
      <c r="X98" s="43"/>
      <c r="Y98" s="66" t="str">
        <f>IF(MSProject_Schedule!H98="","",IF(A98="",MSProject_Schedule!H98,""))</f>
        <v/>
      </c>
      <c r="Z98" s="66" t="str">
        <f>IF(MSProject_Schedule!H98="","",MSProject_Schedule!H98)</f>
        <v/>
      </c>
      <c r="AA98" s="43"/>
      <c r="AB98" s="43"/>
      <c r="AC98" s="65" t="str">
        <f>IF(E98="","",IF(A98="",Import_Configuration!$B$6,""))</f>
        <v/>
      </c>
      <c r="AD98" s="66" t="str">
        <f>IF(MSProject_Schedule!I98="","",IF(A98="",MSProject_Schedule!I98,""))</f>
        <v/>
      </c>
      <c r="AE98" s="66" t="str">
        <f>IF(MSProject_Schedule!I98="","",MSProject_Schedule!I98)</f>
        <v/>
      </c>
      <c r="AF98" s="43"/>
      <c r="AG98" s="43"/>
      <c r="AH98" s="65" t="str">
        <f>IF(E98="","",IF(A98="",Import_Configuration!$B$7,""))</f>
        <v/>
      </c>
      <c r="AI98" s="65" t="str">
        <f>IF(MSProject_Schedule!G98="","",IF(A98="",SUBSTITUTE(SUBSTITUTE(SUBSTITUTE(SUBSTITUTE(MSProject_Schedule!G98,CONCATENATE(" ",Import_Configuration!$B$8,"?"),""),CONCATENATE(" ",Import_Configuration!$B$8),""),CONCATENATE(" ",Import_Configuration!$B$9,"?"),""),CONCATENATE(" ",Import_Configuration!$B$9),""),""))</f>
        <v/>
      </c>
      <c r="AJ98" s="65" t="str">
        <f>IF(MSProject_Schedule!G98="","",SUBSTITUTE(SUBSTITUTE(SUBSTITUTE(SUBSTITUTE(MSProject_Schedule!G98,CONCATENATE(" ",Import_Configuration!$B$8,"?"),""),CONCATENATE(" ",Import_Configuration!$B$8),""),CONCATENATE(" ",Import_Configuration!$B$9,"?"),""),CONCATENATE(" ",Import_Configuration!$B$9),""))</f>
        <v/>
      </c>
      <c r="AK98" s="43"/>
      <c r="AL98" s="43"/>
      <c r="AM98" s="43"/>
      <c r="AN98" s="43"/>
      <c r="AO98" s="43"/>
      <c r="AP98" s="43"/>
      <c r="AQ98" s="43"/>
      <c r="AR98" s="43"/>
      <c r="AS98" s="43"/>
      <c r="AT98" s="43"/>
      <c r="AU98" s="43"/>
      <c r="AV98" s="43"/>
      <c r="AW98" s="43"/>
      <c r="AX98" s="43"/>
      <c r="AY98" s="43"/>
      <c r="AZ98" s="43"/>
      <c r="BA98" s="43"/>
      <c r="BB98" s="43"/>
      <c r="BC98" s="43"/>
    </row>
    <row r="99" spans="1:55">
      <c r="A99" s="77" t="str">
        <f>IF(MSProject_Schedule!A99="","",MSProject_Schedule!A99)</f>
        <v/>
      </c>
      <c r="B99" s="43"/>
      <c r="C99" s="65" t="str">
        <f>IF(E99="","",Import_Configuration!$B$12)</f>
        <v/>
      </c>
      <c r="D99" s="65" t="str">
        <f>IF(E99="","",IF(A99="",IF(MSProject_Schedule!K99="",IF(Import_Configuration!$B$15="YES",Import_Configuration!$B$16,""),IF(Import_Configuration!$B$17="YES",Import_Configuration!$B$18,"")),""))</f>
        <v/>
      </c>
      <c r="E99" s="65" t="str">
        <f>IF(MSProject_Schedule!B99="","",MSProject_Schedule!B99)</f>
        <v/>
      </c>
      <c r="F99" s="43"/>
      <c r="G99" s="66" t="str">
        <f>IF(E99="","",IF(A99="",Import_Configuration!$B$10,""))</f>
        <v/>
      </c>
      <c r="H99" s="65" t="str">
        <f>IF(E99="","",IF(A99="",Import_Configuration!$B$11,""))</f>
        <v/>
      </c>
      <c r="I99" s="43"/>
      <c r="J99" s="43"/>
      <c r="K99" s="43"/>
      <c r="L99" s="43"/>
      <c r="M99" s="43"/>
      <c r="N99" s="65" t="str">
        <f>IF(E99="","",IF(MSProject_Schedule!E99=0,Import_Configuration!$B$3,IF(MSProject_Schedule!E99=1,Import_Configuration!$B$5,Import_Configuration!$B$4)))</f>
        <v/>
      </c>
      <c r="O99" s="65" t="str">
        <f>IF(Import_Configuration!$B$13="NO","",IF(E99="","",IF(MSProject_Schedule!K99="","",IF(IFERROR(SEARCH(Import_Configuration!$B$14,MSProject_Schedule!K99,1),0)&gt;0,TRIM(MID(MSProject_Schedule!K99,1,SEARCH(Import_Configuration!$B$14,MSProject_Schedule!K99,1)-1)),TRIM(MSProject_Schedule!K99)))))</f>
        <v/>
      </c>
      <c r="P99" s="43"/>
      <c r="Q99" s="66" t="str">
        <f>IF(E99="","",IF(MSProject_Schedule!E99=0,"",IF(Import_Configuration!$B$19="YES",Projeqtor_Import!Z99,Import_Configuration!$B$10)))</f>
        <v/>
      </c>
      <c r="R99" s="43"/>
      <c r="S99" s="66" t="str">
        <f>IF(E99="","",IF(MSProject_Schedule!E99=0,"",IF(MSProject_Schedule!E99=1,IF(Import_Configuration!$B$20="YES",Projeqtor_Import!AE99,Import_Configuration!$B$10),"")))</f>
        <v/>
      </c>
      <c r="T99" s="43"/>
      <c r="U99" s="44"/>
      <c r="V99" s="43"/>
      <c r="W99" s="43"/>
      <c r="X99" s="43"/>
      <c r="Y99" s="66" t="str">
        <f>IF(MSProject_Schedule!H99="","",IF(A99="",MSProject_Schedule!H99,""))</f>
        <v/>
      </c>
      <c r="Z99" s="66" t="str">
        <f>IF(MSProject_Schedule!H99="","",MSProject_Schedule!H99)</f>
        <v/>
      </c>
      <c r="AA99" s="43"/>
      <c r="AB99" s="43"/>
      <c r="AC99" s="65" t="str">
        <f>IF(E99="","",IF(A99="",Import_Configuration!$B$6,""))</f>
        <v/>
      </c>
      <c r="AD99" s="66" t="str">
        <f>IF(MSProject_Schedule!I99="","",IF(A99="",MSProject_Schedule!I99,""))</f>
        <v/>
      </c>
      <c r="AE99" s="66" t="str">
        <f>IF(MSProject_Schedule!I99="","",MSProject_Schedule!I99)</f>
        <v/>
      </c>
      <c r="AF99" s="43"/>
      <c r="AG99" s="43"/>
      <c r="AH99" s="65" t="str">
        <f>IF(E99="","",IF(A99="",Import_Configuration!$B$7,""))</f>
        <v/>
      </c>
      <c r="AI99" s="65" t="str">
        <f>IF(MSProject_Schedule!G99="","",IF(A99="",SUBSTITUTE(SUBSTITUTE(SUBSTITUTE(SUBSTITUTE(MSProject_Schedule!G99,CONCATENATE(" ",Import_Configuration!$B$8,"?"),""),CONCATENATE(" ",Import_Configuration!$B$8),""),CONCATENATE(" ",Import_Configuration!$B$9,"?"),""),CONCATENATE(" ",Import_Configuration!$B$9),""),""))</f>
        <v/>
      </c>
      <c r="AJ99" s="65" t="str">
        <f>IF(MSProject_Schedule!G99="","",SUBSTITUTE(SUBSTITUTE(SUBSTITUTE(SUBSTITUTE(MSProject_Schedule!G99,CONCATENATE(" ",Import_Configuration!$B$8,"?"),""),CONCATENATE(" ",Import_Configuration!$B$8),""),CONCATENATE(" ",Import_Configuration!$B$9,"?"),""),CONCATENATE(" ",Import_Configuration!$B$9),""))</f>
        <v/>
      </c>
      <c r="AK99" s="43"/>
      <c r="AL99" s="43"/>
      <c r="AM99" s="43"/>
      <c r="AN99" s="43"/>
      <c r="AO99" s="43"/>
      <c r="AP99" s="43"/>
      <c r="AQ99" s="43"/>
      <c r="AR99" s="43"/>
      <c r="AS99" s="43"/>
      <c r="AT99" s="43"/>
      <c r="AU99" s="43"/>
      <c r="AV99" s="43"/>
      <c r="AW99" s="43"/>
      <c r="AX99" s="43"/>
      <c r="AY99" s="43"/>
      <c r="AZ99" s="43"/>
      <c r="BA99" s="43"/>
      <c r="BB99" s="43"/>
      <c r="BC99" s="43"/>
    </row>
    <row r="100" spans="1:55">
      <c r="A100" s="77" t="str">
        <f>IF(MSProject_Schedule!A100="","",MSProject_Schedule!A100)</f>
        <v/>
      </c>
      <c r="B100" s="43"/>
      <c r="C100" s="65" t="str">
        <f>IF(E100="","",Import_Configuration!$B$12)</f>
        <v/>
      </c>
      <c r="D100" s="65" t="str">
        <f>IF(E100="","",IF(A100="",IF(MSProject_Schedule!K100="",IF(Import_Configuration!$B$15="YES",Import_Configuration!$B$16,""),IF(Import_Configuration!$B$17="YES",Import_Configuration!$B$18,"")),""))</f>
        <v/>
      </c>
      <c r="E100" s="65" t="str">
        <f>IF(MSProject_Schedule!B100="","",MSProject_Schedule!B100)</f>
        <v/>
      </c>
      <c r="F100" s="43"/>
      <c r="G100" s="66" t="str">
        <f>IF(E100="","",IF(A100="",Import_Configuration!$B$10,""))</f>
        <v/>
      </c>
      <c r="H100" s="65" t="str">
        <f>IF(E100="","",IF(A100="",Import_Configuration!$B$11,""))</f>
        <v/>
      </c>
      <c r="I100" s="43"/>
      <c r="J100" s="43"/>
      <c r="K100" s="43"/>
      <c r="L100" s="43"/>
      <c r="M100" s="43"/>
      <c r="N100" s="65" t="str">
        <f>IF(E100="","",IF(MSProject_Schedule!E100=0,Import_Configuration!$B$3,IF(MSProject_Schedule!E100=1,Import_Configuration!$B$5,Import_Configuration!$B$4)))</f>
        <v/>
      </c>
      <c r="O100" s="65" t="str">
        <f>IF(Import_Configuration!$B$13="NO","",IF(E100="","",IF(MSProject_Schedule!K100="","",IF(IFERROR(SEARCH(Import_Configuration!$B$14,MSProject_Schedule!K100,1),0)&gt;0,TRIM(MID(MSProject_Schedule!K100,1,SEARCH(Import_Configuration!$B$14,MSProject_Schedule!K100,1)-1)),TRIM(MSProject_Schedule!K100)))))</f>
        <v/>
      </c>
      <c r="P100" s="43"/>
      <c r="Q100" s="66" t="str">
        <f>IF(E100="","",IF(MSProject_Schedule!E100=0,"",IF(Import_Configuration!$B$19="YES",Projeqtor_Import!Z100,Import_Configuration!$B$10)))</f>
        <v/>
      </c>
      <c r="R100" s="43"/>
      <c r="S100" s="66" t="str">
        <f>IF(E100="","",IF(MSProject_Schedule!E100=0,"",IF(MSProject_Schedule!E100=1,IF(Import_Configuration!$B$20="YES",Projeqtor_Import!AE100,Import_Configuration!$B$10),"")))</f>
        <v/>
      </c>
      <c r="T100" s="43"/>
      <c r="U100" s="44"/>
      <c r="V100" s="43"/>
      <c r="W100" s="43"/>
      <c r="X100" s="43"/>
      <c r="Y100" s="66" t="str">
        <f>IF(MSProject_Schedule!H100="","",IF(A100="",MSProject_Schedule!H100,""))</f>
        <v/>
      </c>
      <c r="Z100" s="66" t="str">
        <f>IF(MSProject_Schedule!H100="","",MSProject_Schedule!H100)</f>
        <v/>
      </c>
      <c r="AA100" s="43"/>
      <c r="AB100" s="43"/>
      <c r="AC100" s="65" t="str">
        <f>IF(E100="","",IF(A100="",Import_Configuration!$B$6,""))</f>
        <v/>
      </c>
      <c r="AD100" s="66" t="str">
        <f>IF(MSProject_Schedule!I100="","",IF(A100="",MSProject_Schedule!I100,""))</f>
        <v/>
      </c>
      <c r="AE100" s="66" t="str">
        <f>IF(MSProject_Schedule!I100="","",MSProject_Schedule!I100)</f>
        <v/>
      </c>
      <c r="AF100" s="43"/>
      <c r="AG100" s="43"/>
      <c r="AH100" s="65" t="str">
        <f>IF(E100="","",IF(A100="",Import_Configuration!$B$7,""))</f>
        <v/>
      </c>
      <c r="AI100" s="65" t="str">
        <f>IF(MSProject_Schedule!G100="","",IF(A100="",SUBSTITUTE(SUBSTITUTE(SUBSTITUTE(SUBSTITUTE(MSProject_Schedule!G100,CONCATENATE(" ",Import_Configuration!$B$8,"?"),""),CONCATENATE(" ",Import_Configuration!$B$8),""),CONCATENATE(" ",Import_Configuration!$B$9,"?"),""),CONCATENATE(" ",Import_Configuration!$B$9),""),""))</f>
        <v/>
      </c>
      <c r="AJ100" s="65" t="str">
        <f>IF(MSProject_Schedule!G100="","",SUBSTITUTE(SUBSTITUTE(SUBSTITUTE(SUBSTITUTE(MSProject_Schedule!G100,CONCATENATE(" ",Import_Configuration!$B$8,"?"),""),CONCATENATE(" ",Import_Configuration!$B$8),""),CONCATENATE(" ",Import_Configuration!$B$9,"?"),""),CONCATENATE(" ",Import_Configuration!$B$9),""))</f>
        <v/>
      </c>
      <c r="AK100" s="43"/>
      <c r="AL100" s="43"/>
      <c r="AM100" s="43"/>
      <c r="AN100" s="43"/>
      <c r="AO100" s="43"/>
      <c r="AP100" s="43"/>
      <c r="AQ100" s="43"/>
      <c r="AR100" s="43"/>
      <c r="AS100" s="43"/>
      <c r="AT100" s="43"/>
      <c r="AU100" s="43"/>
      <c r="AV100" s="43"/>
      <c r="AW100" s="43"/>
      <c r="AX100" s="43"/>
      <c r="AY100" s="43"/>
      <c r="AZ100" s="43"/>
      <c r="BA100" s="43"/>
      <c r="BB100" s="43"/>
      <c r="BC100" s="43"/>
    </row>
    <row r="101" spans="1:55">
      <c r="A101" s="77" t="str">
        <f>IF(MSProject_Schedule!A101="","",MSProject_Schedule!A101)</f>
        <v/>
      </c>
      <c r="B101" s="43"/>
      <c r="C101" s="65" t="str">
        <f>IF(E101="","",Import_Configuration!$B$12)</f>
        <v/>
      </c>
      <c r="D101" s="65" t="str">
        <f>IF(E101="","",IF(A101="",IF(MSProject_Schedule!K101="",IF(Import_Configuration!$B$15="YES",Import_Configuration!$B$16,""),IF(Import_Configuration!$B$17="YES",Import_Configuration!$B$18,"")),""))</f>
        <v/>
      </c>
      <c r="E101" s="65" t="str">
        <f>IF(MSProject_Schedule!B101="","",MSProject_Schedule!B101)</f>
        <v/>
      </c>
      <c r="F101" s="43"/>
      <c r="G101" s="66" t="str">
        <f>IF(E101="","",IF(A101="",Import_Configuration!$B$10,""))</f>
        <v/>
      </c>
      <c r="H101" s="65" t="str">
        <f>IF(E101="","",IF(A101="",Import_Configuration!$B$11,""))</f>
        <v/>
      </c>
      <c r="I101" s="43"/>
      <c r="J101" s="43"/>
      <c r="K101" s="43"/>
      <c r="L101" s="43"/>
      <c r="M101" s="43"/>
      <c r="N101" s="65" t="str">
        <f>IF(E101="","",IF(MSProject_Schedule!E101=0,Import_Configuration!$B$3,IF(MSProject_Schedule!E101=1,Import_Configuration!$B$5,Import_Configuration!$B$4)))</f>
        <v/>
      </c>
      <c r="O101" s="65" t="str">
        <f>IF(Import_Configuration!$B$13="NO","",IF(E101="","",IF(MSProject_Schedule!K101="","",IF(IFERROR(SEARCH(Import_Configuration!$B$14,MSProject_Schedule!K101,1),0)&gt;0,TRIM(MID(MSProject_Schedule!K101,1,SEARCH(Import_Configuration!$B$14,MSProject_Schedule!K101,1)-1)),TRIM(MSProject_Schedule!K101)))))</f>
        <v/>
      </c>
      <c r="P101" s="43"/>
      <c r="Q101" s="66" t="str">
        <f>IF(E101="","",IF(MSProject_Schedule!E101=0,"",IF(Import_Configuration!$B$19="YES",Projeqtor_Import!Z101,Import_Configuration!$B$10)))</f>
        <v/>
      </c>
      <c r="R101" s="43"/>
      <c r="S101" s="66" t="str">
        <f>IF(E101="","",IF(MSProject_Schedule!E101=0,"",IF(MSProject_Schedule!E101=1,IF(Import_Configuration!$B$20="YES",Projeqtor_Import!AE101,Import_Configuration!$B$10),"")))</f>
        <v/>
      </c>
      <c r="T101" s="43"/>
      <c r="U101" s="44"/>
      <c r="V101" s="43"/>
      <c r="W101" s="43"/>
      <c r="X101" s="43"/>
      <c r="Y101" s="66" t="str">
        <f>IF(MSProject_Schedule!H101="","",IF(A101="",MSProject_Schedule!H101,""))</f>
        <v/>
      </c>
      <c r="Z101" s="66" t="str">
        <f>IF(MSProject_Schedule!H101="","",MSProject_Schedule!H101)</f>
        <v/>
      </c>
      <c r="AA101" s="43"/>
      <c r="AB101" s="43"/>
      <c r="AC101" s="65" t="str">
        <f>IF(E101="","",IF(A101="",Import_Configuration!$B$6,""))</f>
        <v/>
      </c>
      <c r="AD101" s="66" t="str">
        <f>IF(MSProject_Schedule!I101="","",IF(A101="",MSProject_Schedule!I101,""))</f>
        <v/>
      </c>
      <c r="AE101" s="66" t="str">
        <f>IF(MSProject_Schedule!I101="","",MSProject_Schedule!I101)</f>
        <v/>
      </c>
      <c r="AF101" s="43"/>
      <c r="AG101" s="43"/>
      <c r="AH101" s="65" t="str">
        <f>IF(E101="","",IF(A101="",Import_Configuration!$B$7,""))</f>
        <v/>
      </c>
      <c r="AI101" s="65" t="str">
        <f>IF(MSProject_Schedule!G101="","",IF(A101="",SUBSTITUTE(SUBSTITUTE(SUBSTITUTE(SUBSTITUTE(MSProject_Schedule!G101,CONCATENATE(" ",Import_Configuration!$B$8,"?"),""),CONCATENATE(" ",Import_Configuration!$B$8),""),CONCATENATE(" ",Import_Configuration!$B$9,"?"),""),CONCATENATE(" ",Import_Configuration!$B$9),""),""))</f>
        <v/>
      </c>
      <c r="AJ101" s="65" t="str">
        <f>IF(MSProject_Schedule!G101="","",SUBSTITUTE(SUBSTITUTE(SUBSTITUTE(SUBSTITUTE(MSProject_Schedule!G101,CONCATENATE(" ",Import_Configuration!$B$8,"?"),""),CONCATENATE(" ",Import_Configuration!$B$8),""),CONCATENATE(" ",Import_Configuration!$B$9,"?"),""),CONCATENATE(" ",Import_Configuration!$B$9),""))</f>
        <v/>
      </c>
      <c r="AK101" s="43"/>
      <c r="AL101" s="43"/>
      <c r="AM101" s="43"/>
      <c r="AN101" s="43"/>
      <c r="AO101" s="43"/>
      <c r="AP101" s="43"/>
      <c r="AQ101" s="43"/>
      <c r="AR101" s="43"/>
      <c r="AS101" s="43"/>
      <c r="AT101" s="43"/>
      <c r="AU101" s="43"/>
      <c r="AV101" s="43"/>
      <c r="AW101" s="43"/>
      <c r="AX101" s="43"/>
      <c r="AY101" s="43"/>
      <c r="AZ101" s="43"/>
      <c r="BA101" s="43"/>
      <c r="BB101" s="43"/>
      <c r="BC101" s="43"/>
    </row>
    <row r="102" spans="1:55">
      <c r="A102" s="77" t="str">
        <f>IF(MSProject_Schedule!A102="","",MSProject_Schedule!A102)</f>
        <v/>
      </c>
      <c r="B102" s="43"/>
      <c r="C102" s="65" t="str">
        <f>IF(E102="","",Import_Configuration!$B$12)</f>
        <v/>
      </c>
      <c r="D102" s="65" t="str">
        <f>IF(E102="","",IF(A102="",IF(MSProject_Schedule!K102="",IF(Import_Configuration!$B$15="YES",Import_Configuration!$B$16,""),IF(Import_Configuration!$B$17="YES",Import_Configuration!$B$18,"")),""))</f>
        <v/>
      </c>
      <c r="E102" s="65" t="str">
        <f>IF(MSProject_Schedule!B102="","",MSProject_Schedule!B102)</f>
        <v/>
      </c>
      <c r="F102" s="43"/>
      <c r="G102" s="66" t="str">
        <f>IF(E102="","",IF(A102="",Import_Configuration!$B$10,""))</f>
        <v/>
      </c>
      <c r="H102" s="65" t="str">
        <f>IF(E102="","",IF(A102="",Import_Configuration!$B$11,""))</f>
        <v/>
      </c>
      <c r="I102" s="43"/>
      <c r="J102" s="43"/>
      <c r="K102" s="43"/>
      <c r="L102" s="43"/>
      <c r="M102" s="43"/>
      <c r="N102" s="65" t="str">
        <f>IF(E102="","",IF(MSProject_Schedule!E102=0,Import_Configuration!$B$3,IF(MSProject_Schedule!E102=1,Import_Configuration!$B$5,Import_Configuration!$B$4)))</f>
        <v/>
      </c>
      <c r="O102" s="65" t="str">
        <f>IF(Import_Configuration!$B$13="NO","",IF(E102="","",IF(MSProject_Schedule!K102="","",IF(IFERROR(SEARCH(Import_Configuration!$B$14,MSProject_Schedule!K102,1),0)&gt;0,TRIM(MID(MSProject_Schedule!K102,1,SEARCH(Import_Configuration!$B$14,MSProject_Schedule!K102,1)-1)),TRIM(MSProject_Schedule!K102)))))</f>
        <v/>
      </c>
      <c r="P102" s="43"/>
      <c r="Q102" s="66" t="str">
        <f>IF(E102="","",IF(MSProject_Schedule!E102=0,"",IF(Import_Configuration!$B$19="YES",Projeqtor_Import!Z102,Import_Configuration!$B$10)))</f>
        <v/>
      </c>
      <c r="R102" s="43"/>
      <c r="S102" s="66" t="str">
        <f>IF(E102="","",IF(MSProject_Schedule!E102=0,"",IF(MSProject_Schedule!E102=1,IF(Import_Configuration!$B$20="YES",Projeqtor_Import!AE102,Import_Configuration!$B$10),"")))</f>
        <v/>
      </c>
      <c r="T102" s="43"/>
      <c r="U102" s="44"/>
      <c r="V102" s="43"/>
      <c r="W102" s="43"/>
      <c r="X102" s="43"/>
      <c r="Y102" s="66" t="str">
        <f>IF(MSProject_Schedule!H102="","",IF(A102="",MSProject_Schedule!H102,""))</f>
        <v/>
      </c>
      <c r="Z102" s="66" t="str">
        <f>IF(MSProject_Schedule!H102="","",MSProject_Schedule!H102)</f>
        <v/>
      </c>
      <c r="AA102" s="43"/>
      <c r="AB102" s="43"/>
      <c r="AC102" s="65" t="str">
        <f>IF(E102="","",IF(A102="",Import_Configuration!$B$6,""))</f>
        <v/>
      </c>
      <c r="AD102" s="66" t="str">
        <f>IF(MSProject_Schedule!I102="","",IF(A102="",MSProject_Schedule!I102,""))</f>
        <v/>
      </c>
      <c r="AE102" s="66" t="str">
        <f>IF(MSProject_Schedule!I102="","",MSProject_Schedule!I102)</f>
        <v/>
      </c>
      <c r="AF102" s="43"/>
      <c r="AG102" s="43"/>
      <c r="AH102" s="65" t="str">
        <f>IF(E102="","",IF(A102="",Import_Configuration!$B$7,""))</f>
        <v/>
      </c>
      <c r="AI102" s="65" t="str">
        <f>IF(MSProject_Schedule!G102="","",IF(A102="",SUBSTITUTE(SUBSTITUTE(SUBSTITUTE(SUBSTITUTE(MSProject_Schedule!G102,CONCATENATE(" ",Import_Configuration!$B$8,"?"),""),CONCATENATE(" ",Import_Configuration!$B$8),""),CONCATENATE(" ",Import_Configuration!$B$9,"?"),""),CONCATENATE(" ",Import_Configuration!$B$9),""),""))</f>
        <v/>
      </c>
      <c r="AJ102" s="65" t="str">
        <f>IF(MSProject_Schedule!G102="","",SUBSTITUTE(SUBSTITUTE(SUBSTITUTE(SUBSTITUTE(MSProject_Schedule!G102,CONCATENATE(" ",Import_Configuration!$B$8,"?"),""),CONCATENATE(" ",Import_Configuration!$B$8),""),CONCATENATE(" ",Import_Configuration!$B$9,"?"),""),CONCATENATE(" ",Import_Configuration!$B$9),""))</f>
        <v/>
      </c>
      <c r="AK102" s="43"/>
      <c r="AL102" s="43"/>
      <c r="AM102" s="43"/>
      <c r="AN102" s="43"/>
      <c r="AO102" s="43"/>
      <c r="AP102" s="43"/>
      <c r="AQ102" s="43"/>
      <c r="AR102" s="43"/>
      <c r="AS102" s="43"/>
      <c r="AT102" s="43"/>
      <c r="AU102" s="43"/>
      <c r="AV102" s="43"/>
      <c r="AW102" s="43"/>
      <c r="AX102" s="43"/>
      <c r="AY102" s="43"/>
      <c r="AZ102" s="43"/>
      <c r="BA102" s="43"/>
      <c r="BB102" s="43"/>
      <c r="BC102" s="43"/>
    </row>
    <row r="103" spans="1:55">
      <c r="A103" s="77" t="str">
        <f>IF(MSProject_Schedule!A103="","",MSProject_Schedule!A103)</f>
        <v/>
      </c>
      <c r="B103" s="43"/>
      <c r="C103" s="65" t="str">
        <f>IF(E103="","",Import_Configuration!$B$12)</f>
        <v/>
      </c>
      <c r="D103" s="65" t="str">
        <f>IF(E103="","",IF(A103="",IF(MSProject_Schedule!K103="",IF(Import_Configuration!$B$15="YES",Import_Configuration!$B$16,""),IF(Import_Configuration!$B$17="YES",Import_Configuration!$B$18,"")),""))</f>
        <v/>
      </c>
      <c r="E103" s="65" t="str">
        <f>IF(MSProject_Schedule!B103="","",MSProject_Schedule!B103)</f>
        <v/>
      </c>
      <c r="F103" s="43"/>
      <c r="G103" s="66" t="str">
        <f>IF(E103="","",IF(A103="",Import_Configuration!$B$10,""))</f>
        <v/>
      </c>
      <c r="H103" s="65" t="str">
        <f>IF(E103="","",IF(A103="",Import_Configuration!$B$11,""))</f>
        <v/>
      </c>
      <c r="I103" s="43"/>
      <c r="J103" s="43"/>
      <c r="K103" s="43"/>
      <c r="L103" s="43"/>
      <c r="M103" s="43"/>
      <c r="N103" s="65" t="str">
        <f>IF(E103="","",IF(MSProject_Schedule!E103=0,Import_Configuration!$B$3,IF(MSProject_Schedule!E103=1,Import_Configuration!$B$5,Import_Configuration!$B$4)))</f>
        <v/>
      </c>
      <c r="O103" s="65" t="str">
        <f>IF(Import_Configuration!$B$13="NO","",IF(E103="","",IF(MSProject_Schedule!K103="","",IF(IFERROR(SEARCH(Import_Configuration!$B$14,MSProject_Schedule!K103,1),0)&gt;0,TRIM(MID(MSProject_Schedule!K103,1,SEARCH(Import_Configuration!$B$14,MSProject_Schedule!K103,1)-1)),TRIM(MSProject_Schedule!K103)))))</f>
        <v/>
      </c>
      <c r="P103" s="43"/>
      <c r="Q103" s="66" t="str">
        <f>IF(E103="","",IF(MSProject_Schedule!E103=0,"",IF(Import_Configuration!$B$19="YES",Projeqtor_Import!Z103,Import_Configuration!$B$10)))</f>
        <v/>
      </c>
      <c r="R103" s="43"/>
      <c r="S103" s="66" t="str">
        <f>IF(E103="","",IF(MSProject_Schedule!E103=0,"",IF(MSProject_Schedule!E103=1,IF(Import_Configuration!$B$20="YES",Projeqtor_Import!AE103,Import_Configuration!$B$10),"")))</f>
        <v/>
      </c>
      <c r="T103" s="43"/>
      <c r="U103" s="44"/>
      <c r="V103" s="43"/>
      <c r="W103" s="43"/>
      <c r="X103" s="43"/>
      <c r="Y103" s="66" t="str">
        <f>IF(MSProject_Schedule!H103="","",IF(A103="",MSProject_Schedule!H103,""))</f>
        <v/>
      </c>
      <c r="Z103" s="66" t="str">
        <f>IF(MSProject_Schedule!H103="","",MSProject_Schedule!H103)</f>
        <v/>
      </c>
      <c r="AA103" s="43"/>
      <c r="AB103" s="43"/>
      <c r="AC103" s="65" t="str">
        <f>IF(E103="","",IF(A103="",Import_Configuration!$B$6,""))</f>
        <v/>
      </c>
      <c r="AD103" s="66" t="str">
        <f>IF(MSProject_Schedule!I103="","",IF(A103="",MSProject_Schedule!I103,""))</f>
        <v/>
      </c>
      <c r="AE103" s="66" t="str">
        <f>IF(MSProject_Schedule!I103="","",MSProject_Schedule!I103)</f>
        <v/>
      </c>
      <c r="AF103" s="43"/>
      <c r="AG103" s="43"/>
      <c r="AH103" s="65" t="str">
        <f>IF(E103="","",IF(A103="",Import_Configuration!$B$7,""))</f>
        <v/>
      </c>
      <c r="AI103" s="65" t="str">
        <f>IF(MSProject_Schedule!G103="","",IF(A103="",SUBSTITUTE(SUBSTITUTE(SUBSTITUTE(SUBSTITUTE(MSProject_Schedule!G103,CONCATENATE(" ",Import_Configuration!$B$8,"?"),""),CONCATENATE(" ",Import_Configuration!$B$8),""),CONCATENATE(" ",Import_Configuration!$B$9,"?"),""),CONCATENATE(" ",Import_Configuration!$B$9),""),""))</f>
        <v/>
      </c>
      <c r="AJ103" s="65" t="str">
        <f>IF(MSProject_Schedule!G103="","",SUBSTITUTE(SUBSTITUTE(SUBSTITUTE(SUBSTITUTE(MSProject_Schedule!G103,CONCATENATE(" ",Import_Configuration!$B$8,"?"),""),CONCATENATE(" ",Import_Configuration!$B$8),""),CONCATENATE(" ",Import_Configuration!$B$9,"?"),""),CONCATENATE(" ",Import_Configuration!$B$9),""))</f>
        <v/>
      </c>
      <c r="AK103" s="43"/>
      <c r="AL103" s="43"/>
      <c r="AM103" s="43"/>
      <c r="AN103" s="43"/>
      <c r="AO103" s="43"/>
      <c r="AP103" s="43"/>
      <c r="AQ103" s="43"/>
      <c r="AR103" s="43"/>
      <c r="AS103" s="43"/>
      <c r="AT103" s="43"/>
      <c r="AU103" s="43"/>
      <c r="AV103" s="43"/>
      <c r="AW103" s="43"/>
      <c r="AX103" s="43"/>
      <c r="AY103" s="43"/>
      <c r="AZ103" s="43"/>
      <c r="BA103" s="43"/>
      <c r="BB103" s="43"/>
      <c r="BC103" s="43"/>
    </row>
    <row r="104" spans="1:55">
      <c r="A104" s="77" t="str">
        <f>IF(MSProject_Schedule!A104="","",MSProject_Schedule!A104)</f>
        <v/>
      </c>
      <c r="B104" s="43"/>
      <c r="C104" s="65" t="str">
        <f>IF(E104="","",Import_Configuration!$B$12)</f>
        <v/>
      </c>
      <c r="D104" s="65" t="str">
        <f>IF(E104="","",IF(A104="",IF(MSProject_Schedule!K104="",IF(Import_Configuration!$B$15="YES",Import_Configuration!$B$16,""),IF(Import_Configuration!$B$17="YES",Import_Configuration!$B$18,"")),""))</f>
        <v/>
      </c>
      <c r="E104" s="65" t="str">
        <f>IF(MSProject_Schedule!B104="","",MSProject_Schedule!B104)</f>
        <v/>
      </c>
      <c r="F104" s="43"/>
      <c r="G104" s="66" t="str">
        <f>IF(E104="","",IF(A104="",Import_Configuration!$B$10,""))</f>
        <v/>
      </c>
      <c r="H104" s="65" t="str">
        <f>IF(E104="","",IF(A104="",Import_Configuration!$B$11,""))</f>
        <v/>
      </c>
      <c r="I104" s="43"/>
      <c r="J104" s="43"/>
      <c r="K104" s="43"/>
      <c r="L104" s="43"/>
      <c r="M104" s="43"/>
      <c r="N104" s="65" t="str">
        <f>IF(E104="","",IF(MSProject_Schedule!E104=0,Import_Configuration!$B$3,IF(MSProject_Schedule!E104=1,Import_Configuration!$B$5,Import_Configuration!$B$4)))</f>
        <v/>
      </c>
      <c r="O104" s="65" t="str">
        <f>IF(Import_Configuration!$B$13="NO","",IF(E104="","",IF(MSProject_Schedule!K104="","",IF(IFERROR(SEARCH(Import_Configuration!$B$14,MSProject_Schedule!K104,1),0)&gt;0,TRIM(MID(MSProject_Schedule!K104,1,SEARCH(Import_Configuration!$B$14,MSProject_Schedule!K104,1)-1)),TRIM(MSProject_Schedule!K104)))))</f>
        <v/>
      </c>
      <c r="P104" s="43"/>
      <c r="Q104" s="66" t="str">
        <f>IF(E104="","",IF(MSProject_Schedule!E104=0,"",IF(Import_Configuration!$B$19="YES",Projeqtor_Import!Z104,Import_Configuration!$B$10)))</f>
        <v/>
      </c>
      <c r="R104" s="43"/>
      <c r="S104" s="66" t="str">
        <f>IF(E104="","",IF(MSProject_Schedule!E104=0,"",IF(MSProject_Schedule!E104=1,IF(Import_Configuration!$B$20="YES",Projeqtor_Import!AE104,Import_Configuration!$B$10),"")))</f>
        <v/>
      </c>
      <c r="T104" s="43"/>
      <c r="U104" s="44"/>
      <c r="V104" s="43"/>
      <c r="W104" s="43"/>
      <c r="X104" s="43"/>
      <c r="Y104" s="66" t="str">
        <f>IF(MSProject_Schedule!H104="","",IF(A104="",MSProject_Schedule!H104,""))</f>
        <v/>
      </c>
      <c r="Z104" s="66" t="str">
        <f>IF(MSProject_Schedule!H104="","",MSProject_Schedule!H104)</f>
        <v/>
      </c>
      <c r="AA104" s="43"/>
      <c r="AB104" s="43"/>
      <c r="AC104" s="65" t="str">
        <f>IF(E104="","",IF(A104="",Import_Configuration!$B$6,""))</f>
        <v/>
      </c>
      <c r="AD104" s="66" t="str">
        <f>IF(MSProject_Schedule!I104="","",IF(A104="",MSProject_Schedule!I104,""))</f>
        <v/>
      </c>
      <c r="AE104" s="66" t="str">
        <f>IF(MSProject_Schedule!I104="","",MSProject_Schedule!I104)</f>
        <v/>
      </c>
      <c r="AF104" s="43"/>
      <c r="AG104" s="43"/>
      <c r="AH104" s="65" t="str">
        <f>IF(E104="","",IF(A104="",Import_Configuration!$B$7,""))</f>
        <v/>
      </c>
      <c r="AI104" s="65" t="str">
        <f>IF(MSProject_Schedule!G104="","",IF(A104="",SUBSTITUTE(SUBSTITUTE(SUBSTITUTE(SUBSTITUTE(MSProject_Schedule!G104,CONCATENATE(" ",Import_Configuration!$B$8,"?"),""),CONCATENATE(" ",Import_Configuration!$B$8),""),CONCATENATE(" ",Import_Configuration!$B$9,"?"),""),CONCATENATE(" ",Import_Configuration!$B$9),""),""))</f>
        <v/>
      </c>
      <c r="AJ104" s="65" t="str">
        <f>IF(MSProject_Schedule!G104="","",SUBSTITUTE(SUBSTITUTE(SUBSTITUTE(SUBSTITUTE(MSProject_Schedule!G104,CONCATENATE(" ",Import_Configuration!$B$8,"?"),""),CONCATENATE(" ",Import_Configuration!$B$8),""),CONCATENATE(" ",Import_Configuration!$B$9,"?"),""),CONCATENATE(" ",Import_Configuration!$B$9),""))</f>
        <v/>
      </c>
      <c r="AK104" s="43"/>
      <c r="AL104" s="43"/>
      <c r="AM104" s="43"/>
      <c r="AN104" s="43"/>
      <c r="AO104" s="43"/>
      <c r="AP104" s="43"/>
      <c r="AQ104" s="43"/>
      <c r="AR104" s="43"/>
      <c r="AS104" s="43"/>
      <c r="AT104" s="43"/>
      <c r="AU104" s="43"/>
      <c r="AV104" s="43"/>
      <c r="AW104" s="43"/>
      <c r="AX104" s="43"/>
      <c r="AY104" s="43"/>
      <c r="AZ104" s="43"/>
      <c r="BA104" s="43"/>
      <c r="BB104" s="43"/>
      <c r="BC104" s="43"/>
    </row>
    <row r="105" spans="1:55">
      <c r="A105" s="77" t="str">
        <f>IF(MSProject_Schedule!A105="","",MSProject_Schedule!A105)</f>
        <v/>
      </c>
      <c r="B105" s="43"/>
      <c r="C105" s="65" t="str">
        <f>IF(E105="","",Import_Configuration!$B$12)</f>
        <v/>
      </c>
      <c r="D105" s="65" t="str">
        <f>IF(E105="","",IF(A105="",IF(MSProject_Schedule!K105="",IF(Import_Configuration!$B$15="YES",Import_Configuration!$B$16,""),IF(Import_Configuration!$B$17="YES",Import_Configuration!$B$18,"")),""))</f>
        <v/>
      </c>
      <c r="E105" s="65" t="str">
        <f>IF(MSProject_Schedule!B105="","",MSProject_Schedule!B105)</f>
        <v/>
      </c>
      <c r="F105" s="43"/>
      <c r="G105" s="66" t="str">
        <f>IF(E105="","",IF(A105="",Import_Configuration!$B$10,""))</f>
        <v/>
      </c>
      <c r="H105" s="65" t="str">
        <f>IF(E105="","",IF(A105="",Import_Configuration!$B$11,""))</f>
        <v/>
      </c>
      <c r="I105" s="43"/>
      <c r="J105" s="43"/>
      <c r="K105" s="43"/>
      <c r="L105" s="43"/>
      <c r="M105" s="43"/>
      <c r="N105" s="65" t="str">
        <f>IF(E105="","",IF(MSProject_Schedule!E105=0,Import_Configuration!$B$3,IF(MSProject_Schedule!E105=1,Import_Configuration!$B$5,Import_Configuration!$B$4)))</f>
        <v/>
      </c>
      <c r="O105" s="65" t="str">
        <f>IF(Import_Configuration!$B$13="NO","",IF(E105="","",IF(MSProject_Schedule!K105="","",IF(IFERROR(SEARCH(Import_Configuration!$B$14,MSProject_Schedule!K105,1),0)&gt;0,TRIM(MID(MSProject_Schedule!K105,1,SEARCH(Import_Configuration!$B$14,MSProject_Schedule!K105,1)-1)),TRIM(MSProject_Schedule!K105)))))</f>
        <v/>
      </c>
      <c r="P105" s="43"/>
      <c r="Q105" s="66" t="str">
        <f>IF(E105="","",IF(MSProject_Schedule!E105=0,"",IF(Import_Configuration!$B$19="YES",Projeqtor_Import!Z105,Import_Configuration!$B$10)))</f>
        <v/>
      </c>
      <c r="R105" s="43"/>
      <c r="S105" s="66" t="str">
        <f>IF(E105="","",IF(MSProject_Schedule!E105=0,"",IF(MSProject_Schedule!E105=1,IF(Import_Configuration!$B$20="YES",Projeqtor_Import!AE105,Import_Configuration!$B$10),"")))</f>
        <v/>
      </c>
      <c r="T105" s="43"/>
      <c r="U105" s="44"/>
      <c r="V105" s="43"/>
      <c r="W105" s="43"/>
      <c r="X105" s="43"/>
      <c r="Y105" s="66" t="str">
        <f>IF(MSProject_Schedule!H105="","",IF(A105="",MSProject_Schedule!H105,""))</f>
        <v/>
      </c>
      <c r="Z105" s="66" t="str">
        <f>IF(MSProject_Schedule!H105="","",MSProject_Schedule!H105)</f>
        <v/>
      </c>
      <c r="AA105" s="43"/>
      <c r="AB105" s="43"/>
      <c r="AC105" s="65" t="str">
        <f>IF(E105="","",IF(A105="",Import_Configuration!$B$6,""))</f>
        <v/>
      </c>
      <c r="AD105" s="66" t="str">
        <f>IF(MSProject_Schedule!I105="","",IF(A105="",MSProject_Schedule!I105,""))</f>
        <v/>
      </c>
      <c r="AE105" s="66" t="str">
        <f>IF(MSProject_Schedule!I105="","",MSProject_Schedule!I105)</f>
        <v/>
      </c>
      <c r="AF105" s="43"/>
      <c r="AG105" s="43"/>
      <c r="AH105" s="65" t="str">
        <f>IF(E105="","",IF(A105="",Import_Configuration!$B$7,""))</f>
        <v/>
      </c>
      <c r="AI105" s="65" t="str">
        <f>IF(MSProject_Schedule!G105="","",IF(A105="",SUBSTITUTE(SUBSTITUTE(SUBSTITUTE(SUBSTITUTE(MSProject_Schedule!G105,CONCATENATE(" ",Import_Configuration!$B$8,"?"),""),CONCATENATE(" ",Import_Configuration!$B$8),""),CONCATENATE(" ",Import_Configuration!$B$9,"?"),""),CONCATENATE(" ",Import_Configuration!$B$9),""),""))</f>
        <v/>
      </c>
      <c r="AJ105" s="65" t="str">
        <f>IF(MSProject_Schedule!G105="","",SUBSTITUTE(SUBSTITUTE(SUBSTITUTE(SUBSTITUTE(MSProject_Schedule!G105,CONCATENATE(" ",Import_Configuration!$B$8,"?"),""),CONCATENATE(" ",Import_Configuration!$B$8),""),CONCATENATE(" ",Import_Configuration!$B$9,"?"),""),CONCATENATE(" ",Import_Configuration!$B$9),""))</f>
        <v/>
      </c>
      <c r="AK105" s="43"/>
      <c r="AL105" s="43"/>
      <c r="AM105" s="43"/>
      <c r="AN105" s="43"/>
      <c r="AO105" s="43"/>
      <c r="AP105" s="43"/>
      <c r="AQ105" s="43"/>
      <c r="AR105" s="43"/>
      <c r="AS105" s="43"/>
      <c r="AT105" s="43"/>
      <c r="AU105" s="43"/>
      <c r="AV105" s="43"/>
      <c r="AW105" s="43"/>
      <c r="AX105" s="43"/>
      <c r="AY105" s="43"/>
      <c r="AZ105" s="43"/>
      <c r="BA105" s="43"/>
      <c r="BB105" s="43"/>
      <c r="BC105" s="43"/>
    </row>
    <row r="106" spans="1:55">
      <c r="A106" s="77" t="str">
        <f>IF(MSProject_Schedule!A106="","",MSProject_Schedule!A106)</f>
        <v/>
      </c>
      <c r="B106" s="43"/>
      <c r="C106" s="65" t="str">
        <f>IF(E106="","",Import_Configuration!$B$12)</f>
        <v/>
      </c>
      <c r="D106" s="65" t="str">
        <f>IF(E106="","",IF(A106="",IF(MSProject_Schedule!K106="",IF(Import_Configuration!$B$15="YES",Import_Configuration!$B$16,""),IF(Import_Configuration!$B$17="YES",Import_Configuration!$B$18,"")),""))</f>
        <v/>
      </c>
      <c r="E106" s="65" t="str">
        <f>IF(MSProject_Schedule!B106="","",MSProject_Schedule!B106)</f>
        <v/>
      </c>
      <c r="F106" s="43"/>
      <c r="G106" s="66" t="str">
        <f>IF(E106="","",IF(A106="",Import_Configuration!$B$10,""))</f>
        <v/>
      </c>
      <c r="H106" s="65" t="str">
        <f>IF(E106="","",IF(A106="",Import_Configuration!$B$11,""))</f>
        <v/>
      </c>
      <c r="I106" s="43"/>
      <c r="J106" s="43"/>
      <c r="K106" s="43"/>
      <c r="L106" s="43"/>
      <c r="M106" s="43"/>
      <c r="N106" s="65" t="str">
        <f>IF(E106="","",IF(MSProject_Schedule!E106=0,Import_Configuration!$B$3,IF(MSProject_Schedule!E106=1,Import_Configuration!$B$5,Import_Configuration!$B$4)))</f>
        <v/>
      </c>
      <c r="O106" s="65" t="str">
        <f>IF(Import_Configuration!$B$13="NO","",IF(E106="","",IF(MSProject_Schedule!K106="","",IF(IFERROR(SEARCH(Import_Configuration!$B$14,MSProject_Schedule!K106,1),0)&gt;0,TRIM(MID(MSProject_Schedule!K106,1,SEARCH(Import_Configuration!$B$14,MSProject_Schedule!K106,1)-1)),TRIM(MSProject_Schedule!K106)))))</f>
        <v/>
      </c>
      <c r="P106" s="43"/>
      <c r="Q106" s="66" t="str">
        <f>IF(E106="","",IF(MSProject_Schedule!E106=0,"",IF(Import_Configuration!$B$19="YES",Projeqtor_Import!Z106,Import_Configuration!$B$10)))</f>
        <v/>
      </c>
      <c r="R106" s="43"/>
      <c r="S106" s="66" t="str">
        <f>IF(E106="","",IF(MSProject_Schedule!E106=0,"",IF(MSProject_Schedule!E106=1,IF(Import_Configuration!$B$20="YES",Projeqtor_Import!AE106,Import_Configuration!$B$10),"")))</f>
        <v/>
      </c>
      <c r="T106" s="43"/>
      <c r="U106" s="44"/>
      <c r="V106" s="43"/>
      <c r="W106" s="43"/>
      <c r="X106" s="43"/>
      <c r="Y106" s="66" t="str">
        <f>IF(MSProject_Schedule!H106="","",IF(A106="",MSProject_Schedule!H106,""))</f>
        <v/>
      </c>
      <c r="Z106" s="66" t="str">
        <f>IF(MSProject_Schedule!H106="","",MSProject_Schedule!H106)</f>
        <v/>
      </c>
      <c r="AA106" s="43"/>
      <c r="AB106" s="43"/>
      <c r="AC106" s="65" t="str">
        <f>IF(E106="","",IF(A106="",Import_Configuration!$B$6,""))</f>
        <v/>
      </c>
      <c r="AD106" s="66" t="str">
        <f>IF(MSProject_Schedule!I106="","",IF(A106="",MSProject_Schedule!I106,""))</f>
        <v/>
      </c>
      <c r="AE106" s="66" t="str">
        <f>IF(MSProject_Schedule!I106="","",MSProject_Schedule!I106)</f>
        <v/>
      </c>
      <c r="AF106" s="43"/>
      <c r="AG106" s="43"/>
      <c r="AH106" s="65" t="str">
        <f>IF(E106="","",IF(A106="",Import_Configuration!$B$7,""))</f>
        <v/>
      </c>
      <c r="AI106" s="65" t="str">
        <f>IF(MSProject_Schedule!G106="","",IF(A106="",SUBSTITUTE(SUBSTITUTE(SUBSTITUTE(SUBSTITUTE(MSProject_Schedule!G106,CONCATENATE(" ",Import_Configuration!$B$8,"?"),""),CONCATENATE(" ",Import_Configuration!$B$8),""),CONCATENATE(" ",Import_Configuration!$B$9,"?"),""),CONCATENATE(" ",Import_Configuration!$B$9),""),""))</f>
        <v/>
      </c>
      <c r="AJ106" s="65" t="str">
        <f>IF(MSProject_Schedule!G106="","",SUBSTITUTE(SUBSTITUTE(SUBSTITUTE(SUBSTITUTE(MSProject_Schedule!G106,CONCATENATE(" ",Import_Configuration!$B$8,"?"),""),CONCATENATE(" ",Import_Configuration!$B$8),""),CONCATENATE(" ",Import_Configuration!$B$9,"?"),""),CONCATENATE(" ",Import_Configuration!$B$9),""))</f>
        <v/>
      </c>
      <c r="AK106" s="43"/>
      <c r="AL106" s="43"/>
      <c r="AM106" s="43"/>
      <c r="AN106" s="43"/>
      <c r="AO106" s="43"/>
      <c r="AP106" s="43"/>
      <c r="AQ106" s="43"/>
      <c r="AR106" s="43"/>
      <c r="AS106" s="43"/>
      <c r="AT106" s="43"/>
      <c r="AU106" s="43"/>
      <c r="AV106" s="43"/>
      <c r="AW106" s="43"/>
      <c r="AX106" s="43"/>
      <c r="AY106" s="43"/>
      <c r="AZ106" s="43"/>
      <c r="BA106" s="43"/>
      <c r="BB106" s="43"/>
      <c r="BC106" s="43"/>
    </row>
    <row r="107" spans="1:55">
      <c r="A107" s="77" t="str">
        <f>IF(MSProject_Schedule!A107="","",MSProject_Schedule!A107)</f>
        <v/>
      </c>
      <c r="B107" s="43"/>
      <c r="C107" s="65" t="str">
        <f>IF(E107="","",Import_Configuration!$B$12)</f>
        <v/>
      </c>
      <c r="D107" s="65" t="str">
        <f>IF(E107="","",IF(A107="",IF(MSProject_Schedule!K107="",IF(Import_Configuration!$B$15="YES",Import_Configuration!$B$16,""),IF(Import_Configuration!$B$17="YES",Import_Configuration!$B$18,"")),""))</f>
        <v/>
      </c>
      <c r="E107" s="65" t="str">
        <f>IF(MSProject_Schedule!B107="","",MSProject_Schedule!B107)</f>
        <v/>
      </c>
      <c r="F107" s="43"/>
      <c r="G107" s="66" t="str">
        <f>IF(E107="","",IF(A107="",Import_Configuration!$B$10,""))</f>
        <v/>
      </c>
      <c r="H107" s="65" t="str">
        <f>IF(E107="","",IF(A107="",Import_Configuration!$B$11,""))</f>
        <v/>
      </c>
      <c r="I107" s="43"/>
      <c r="J107" s="43"/>
      <c r="K107" s="43"/>
      <c r="L107" s="43"/>
      <c r="M107" s="43"/>
      <c r="N107" s="65" t="str">
        <f>IF(E107="","",IF(MSProject_Schedule!E107=0,Import_Configuration!$B$3,IF(MSProject_Schedule!E107=1,Import_Configuration!$B$5,Import_Configuration!$B$4)))</f>
        <v/>
      </c>
      <c r="O107" s="65" t="str">
        <f>IF(Import_Configuration!$B$13="NO","",IF(E107="","",IF(MSProject_Schedule!K107="","",IF(IFERROR(SEARCH(Import_Configuration!$B$14,MSProject_Schedule!K107,1),0)&gt;0,TRIM(MID(MSProject_Schedule!K107,1,SEARCH(Import_Configuration!$B$14,MSProject_Schedule!K107,1)-1)),TRIM(MSProject_Schedule!K107)))))</f>
        <v/>
      </c>
      <c r="P107" s="43"/>
      <c r="Q107" s="66" t="str">
        <f>IF(E107="","",IF(MSProject_Schedule!E107=0,"",IF(Import_Configuration!$B$19="YES",Projeqtor_Import!Z107,Import_Configuration!$B$10)))</f>
        <v/>
      </c>
      <c r="R107" s="43"/>
      <c r="S107" s="66" t="str">
        <f>IF(E107="","",IF(MSProject_Schedule!E107=0,"",IF(MSProject_Schedule!E107=1,IF(Import_Configuration!$B$20="YES",Projeqtor_Import!AE107,Import_Configuration!$B$10),"")))</f>
        <v/>
      </c>
      <c r="T107" s="43"/>
      <c r="U107" s="44"/>
      <c r="V107" s="43"/>
      <c r="W107" s="43"/>
      <c r="X107" s="43"/>
      <c r="Y107" s="66" t="str">
        <f>IF(MSProject_Schedule!H107="","",IF(A107="",MSProject_Schedule!H107,""))</f>
        <v/>
      </c>
      <c r="Z107" s="66" t="str">
        <f>IF(MSProject_Schedule!H107="","",MSProject_Schedule!H107)</f>
        <v/>
      </c>
      <c r="AA107" s="43"/>
      <c r="AB107" s="43"/>
      <c r="AC107" s="65" t="str">
        <f>IF(E107="","",IF(A107="",Import_Configuration!$B$6,""))</f>
        <v/>
      </c>
      <c r="AD107" s="66" t="str">
        <f>IF(MSProject_Schedule!I107="","",IF(A107="",MSProject_Schedule!I107,""))</f>
        <v/>
      </c>
      <c r="AE107" s="66" t="str">
        <f>IF(MSProject_Schedule!I107="","",MSProject_Schedule!I107)</f>
        <v/>
      </c>
      <c r="AF107" s="43"/>
      <c r="AG107" s="43"/>
      <c r="AH107" s="65" t="str">
        <f>IF(E107="","",IF(A107="",Import_Configuration!$B$7,""))</f>
        <v/>
      </c>
      <c r="AI107" s="65" t="str">
        <f>IF(MSProject_Schedule!G107="","",IF(A107="",SUBSTITUTE(SUBSTITUTE(SUBSTITUTE(SUBSTITUTE(MSProject_Schedule!G107,CONCATENATE(" ",Import_Configuration!$B$8,"?"),""),CONCATENATE(" ",Import_Configuration!$B$8),""),CONCATENATE(" ",Import_Configuration!$B$9,"?"),""),CONCATENATE(" ",Import_Configuration!$B$9),""),""))</f>
        <v/>
      </c>
      <c r="AJ107" s="65" t="str">
        <f>IF(MSProject_Schedule!G107="","",SUBSTITUTE(SUBSTITUTE(SUBSTITUTE(SUBSTITUTE(MSProject_Schedule!G107,CONCATENATE(" ",Import_Configuration!$B$8,"?"),""),CONCATENATE(" ",Import_Configuration!$B$8),""),CONCATENATE(" ",Import_Configuration!$B$9,"?"),""),CONCATENATE(" ",Import_Configuration!$B$9),""))</f>
        <v/>
      </c>
      <c r="AK107" s="43"/>
      <c r="AL107" s="43"/>
      <c r="AM107" s="43"/>
      <c r="AN107" s="43"/>
      <c r="AO107" s="43"/>
      <c r="AP107" s="43"/>
      <c r="AQ107" s="43"/>
      <c r="AR107" s="43"/>
      <c r="AS107" s="43"/>
      <c r="AT107" s="43"/>
      <c r="AU107" s="43"/>
      <c r="AV107" s="43"/>
      <c r="AW107" s="43"/>
      <c r="AX107" s="43"/>
      <c r="AY107" s="43"/>
      <c r="AZ107" s="43"/>
      <c r="BA107" s="43"/>
      <c r="BB107" s="43"/>
      <c r="BC107" s="43"/>
    </row>
    <row r="108" spans="1:55">
      <c r="A108" s="77" t="str">
        <f>IF(MSProject_Schedule!A108="","",MSProject_Schedule!A108)</f>
        <v/>
      </c>
      <c r="B108" s="43"/>
      <c r="C108" s="65" t="str">
        <f>IF(E108="","",Import_Configuration!$B$12)</f>
        <v/>
      </c>
      <c r="D108" s="65" t="str">
        <f>IF(E108="","",IF(A108="",IF(MSProject_Schedule!K108="",IF(Import_Configuration!$B$15="YES",Import_Configuration!$B$16,""),IF(Import_Configuration!$B$17="YES",Import_Configuration!$B$18,"")),""))</f>
        <v/>
      </c>
      <c r="E108" s="65" t="str">
        <f>IF(MSProject_Schedule!B108="","",MSProject_Schedule!B108)</f>
        <v/>
      </c>
      <c r="F108" s="43"/>
      <c r="G108" s="66" t="str">
        <f>IF(E108="","",IF(A108="",Import_Configuration!$B$10,""))</f>
        <v/>
      </c>
      <c r="H108" s="65" t="str">
        <f>IF(E108="","",IF(A108="",Import_Configuration!$B$11,""))</f>
        <v/>
      </c>
      <c r="I108" s="43"/>
      <c r="J108" s="43"/>
      <c r="K108" s="43"/>
      <c r="L108" s="43"/>
      <c r="M108" s="43"/>
      <c r="N108" s="65" t="str">
        <f>IF(E108="","",IF(MSProject_Schedule!E108=0,Import_Configuration!$B$3,IF(MSProject_Schedule!E108=1,Import_Configuration!$B$5,Import_Configuration!$B$4)))</f>
        <v/>
      </c>
      <c r="O108" s="65" t="str">
        <f>IF(Import_Configuration!$B$13="NO","",IF(E108="","",IF(MSProject_Schedule!K108="","",IF(IFERROR(SEARCH(Import_Configuration!$B$14,MSProject_Schedule!K108,1),0)&gt;0,TRIM(MID(MSProject_Schedule!K108,1,SEARCH(Import_Configuration!$B$14,MSProject_Schedule!K108,1)-1)),TRIM(MSProject_Schedule!K108)))))</f>
        <v/>
      </c>
      <c r="P108" s="43"/>
      <c r="Q108" s="66" t="str">
        <f>IF(E108="","",IF(MSProject_Schedule!E108=0,"",IF(Import_Configuration!$B$19="YES",Projeqtor_Import!Z108,Import_Configuration!$B$10)))</f>
        <v/>
      </c>
      <c r="R108" s="43"/>
      <c r="S108" s="66" t="str">
        <f>IF(E108="","",IF(MSProject_Schedule!E108=0,"",IF(MSProject_Schedule!E108=1,IF(Import_Configuration!$B$20="YES",Projeqtor_Import!AE108,Import_Configuration!$B$10),"")))</f>
        <v/>
      </c>
      <c r="T108" s="43"/>
      <c r="U108" s="44"/>
      <c r="V108" s="43"/>
      <c r="W108" s="43"/>
      <c r="X108" s="43"/>
      <c r="Y108" s="66" t="str">
        <f>IF(MSProject_Schedule!H108="","",IF(A108="",MSProject_Schedule!H108,""))</f>
        <v/>
      </c>
      <c r="Z108" s="66" t="str">
        <f>IF(MSProject_Schedule!H108="","",MSProject_Schedule!H108)</f>
        <v/>
      </c>
      <c r="AA108" s="43"/>
      <c r="AB108" s="43"/>
      <c r="AC108" s="65" t="str">
        <f>IF(E108="","",IF(A108="",Import_Configuration!$B$6,""))</f>
        <v/>
      </c>
      <c r="AD108" s="66" t="str">
        <f>IF(MSProject_Schedule!I108="","",IF(A108="",MSProject_Schedule!I108,""))</f>
        <v/>
      </c>
      <c r="AE108" s="66" t="str">
        <f>IF(MSProject_Schedule!I108="","",MSProject_Schedule!I108)</f>
        <v/>
      </c>
      <c r="AF108" s="43"/>
      <c r="AG108" s="43"/>
      <c r="AH108" s="65" t="str">
        <f>IF(E108="","",IF(A108="",Import_Configuration!$B$7,""))</f>
        <v/>
      </c>
      <c r="AI108" s="65" t="str">
        <f>IF(MSProject_Schedule!G108="","",IF(A108="",SUBSTITUTE(SUBSTITUTE(SUBSTITUTE(SUBSTITUTE(MSProject_Schedule!G108,CONCATENATE(" ",Import_Configuration!$B$8,"?"),""),CONCATENATE(" ",Import_Configuration!$B$8),""),CONCATENATE(" ",Import_Configuration!$B$9,"?"),""),CONCATENATE(" ",Import_Configuration!$B$9),""),""))</f>
        <v/>
      </c>
      <c r="AJ108" s="65" t="str">
        <f>IF(MSProject_Schedule!G108="","",SUBSTITUTE(SUBSTITUTE(SUBSTITUTE(SUBSTITUTE(MSProject_Schedule!G108,CONCATENATE(" ",Import_Configuration!$B$8,"?"),""),CONCATENATE(" ",Import_Configuration!$B$8),""),CONCATENATE(" ",Import_Configuration!$B$9,"?"),""),CONCATENATE(" ",Import_Configuration!$B$9),""))</f>
        <v/>
      </c>
      <c r="AK108" s="43"/>
      <c r="AL108" s="43"/>
      <c r="AM108" s="43"/>
      <c r="AN108" s="43"/>
      <c r="AO108" s="43"/>
      <c r="AP108" s="43"/>
      <c r="AQ108" s="43"/>
      <c r="AR108" s="43"/>
      <c r="AS108" s="43"/>
      <c r="AT108" s="43"/>
      <c r="AU108" s="43"/>
      <c r="AV108" s="43"/>
      <c r="AW108" s="43"/>
      <c r="AX108" s="43"/>
      <c r="AY108" s="43"/>
      <c r="AZ108" s="43"/>
      <c r="BA108" s="43"/>
      <c r="BB108" s="43"/>
      <c r="BC108" s="43"/>
    </row>
    <row r="109" spans="1:55">
      <c r="A109" s="77" t="str">
        <f>IF(MSProject_Schedule!A109="","",MSProject_Schedule!A109)</f>
        <v/>
      </c>
      <c r="B109" s="43"/>
      <c r="C109" s="65" t="str">
        <f>IF(E109="","",Import_Configuration!$B$12)</f>
        <v/>
      </c>
      <c r="D109" s="65" t="str">
        <f>IF(E109="","",IF(A109="",IF(MSProject_Schedule!K109="",IF(Import_Configuration!$B$15="YES",Import_Configuration!$B$16,""),IF(Import_Configuration!$B$17="YES",Import_Configuration!$B$18,"")),""))</f>
        <v/>
      </c>
      <c r="E109" s="65" t="str">
        <f>IF(MSProject_Schedule!B109="","",MSProject_Schedule!B109)</f>
        <v/>
      </c>
      <c r="F109" s="43"/>
      <c r="G109" s="66" t="str">
        <f>IF(E109="","",IF(A109="",Import_Configuration!$B$10,""))</f>
        <v/>
      </c>
      <c r="H109" s="65" t="str">
        <f>IF(E109="","",IF(A109="",Import_Configuration!$B$11,""))</f>
        <v/>
      </c>
      <c r="I109" s="43"/>
      <c r="J109" s="43"/>
      <c r="K109" s="43"/>
      <c r="L109" s="43"/>
      <c r="M109" s="43"/>
      <c r="N109" s="65" t="str">
        <f>IF(E109="","",IF(MSProject_Schedule!E109=0,Import_Configuration!$B$3,IF(MSProject_Schedule!E109=1,Import_Configuration!$B$5,Import_Configuration!$B$4)))</f>
        <v/>
      </c>
      <c r="O109" s="65" t="str">
        <f>IF(Import_Configuration!$B$13="NO","",IF(E109="","",IF(MSProject_Schedule!K109="","",IF(IFERROR(SEARCH(Import_Configuration!$B$14,MSProject_Schedule!K109,1),0)&gt;0,TRIM(MID(MSProject_Schedule!K109,1,SEARCH(Import_Configuration!$B$14,MSProject_Schedule!K109,1)-1)),TRIM(MSProject_Schedule!K109)))))</f>
        <v/>
      </c>
      <c r="P109" s="43"/>
      <c r="Q109" s="66" t="str">
        <f>IF(E109="","",IF(MSProject_Schedule!E109=0,"",IF(Import_Configuration!$B$19="YES",Projeqtor_Import!Z109,Import_Configuration!$B$10)))</f>
        <v/>
      </c>
      <c r="R109" s="43"/>
      <c r="S109" s="66" t="str">
        <f>IF(E109="","",IF(MSProject_Schedule!E109=0,"",IF(MSProject_Schedule!E109=1,IF(Import_Configuration!$B$20="YES",Projeqtor_Import!AE109,Import_Configuration!$B$10),"")))</f>
        <v/>
      </c>
      <c r="T109" s="43"/>
      <c r="U109" s="44"/>
      <c r="V109" s="43"/>
      <c r="W109" s="43"/>
      <c r="X109" s="43"/>
      <c r="Y109" s="66" t="str">
        <f>IF(MSProject_Schedule!H109="","",IF(A109="",MSProject_Schedule!H109,""))</f>
        <v/>
      </c>
      <c r="Z109" s="66" t="str">
        <f>IF(MSProject_Schedule!H109="","",MSProject_Schedule!H109)</f>
        <v/>
      </c>
      <c r="AA109" s="43"/>
      <c r="AB109" s="43"/>
      <c r="AC109" s="65" t="str">
        <f>IF(E109="","",IF(A109="",Import_Configuration!$B$6,""))</f>
        <v/>
      </c>
      <c r="AD109" s="66" t="str">
        <f>IF(MSProject_Schedule!I109="","",IF(A109="",MSProject_Schedule!I109,""))</f>
        <v/>
      </c>
      <c r="AE109" s="66" t="str">
        <f>IF(MSProject_Schedule!I109="","",MSProject_Schedule!I109)</f>
        <v/>
      </c>
      <c r="AF109" s="43"/>
      <c r="AG109" s="43"/>
      <c r="AH109" s="65" t="str">
        <f>IF(E109="","",IF(A109="",Import_Configuration!$B$7,""))</f>
        <v/>
      </c>
      <c r="AI109" s="65" t="str">
        <f>IF(MSProject_Schedule!G109="","",IF(A109="",SUBSTITUTE(SUBSTITUTE(SUBSTITUTE(SUBSTITUTE(MSProject_Schedule!G109,CONCATENATE(" ",Import_Configuration!$B$8,"?"),""),CONCATENATE(" ",Import_Configuration!$B$8),""),CONCATENATE(" ",Import_Configuration!$B$9,"?"),""),CONCATENATE(" ",Import_Configuration!$B$9),""),""))</f>
        <v/>
      </c>
      <c r="AJ109" s="65" t="str">
        <f>IF(MSProject_Schedule!G109="","",SUBSTITUTE(SUBSTITUTE(SUBSTITUTE(SUBSTITUTE(MSProject_Schedule!G109,CONCATENATE(" ",Import_Configuration!$B$8,"?"),""),CONCATENATE(" ",Import_Configuration!$B$8),""),CONCATENATE(" ",Import_Configuration!$B$9,"?"),""),CONCATENATE(" ",Import_Configuration!$B$9),""))</f>
        <v/>
      </c>
      <c r="AK109" s="43"/>
      <c r="AL109" s="43"/>
      <c r="AM109" s="43"/>
      <c r="AN109" s="43"/>
      <c r="AO109" s="43"/>
      <c r="AP109" s="43"/>
      <c r="AQ109" s="43"/>
      <c r="AR109" s="43"/>
      <c r="AS109" s="43"/>
      <c r="AT109" s="43"/>
      <c r="AU109" s="43"/>
      <c r="AV109" s="43"/>
      <c r="AW109" s="43"/>
      <c r="AX109" s="43"/>
      <c r="AY109" s="43"/>
      <c r="AZ109" s="43"/>
      <c r="BA109" s="43"/>
      <c r="BB109" s="43"/>
      <c r="BC109" s="43"/>
    </row>
    <row r="110" spans="1:55">
      <c r="A110" s="77" t="str">
        <f>IF(MSProject_Schedule!A110="","",MSProject_Schedule!A110)</f>
        <v/>
      </c>
      <c r="B110" s="43"/>
      <c r="C110" s="65" t="str">
        <f>IF(E110="","",Import_Configuration!$B$12)</f>
        <v/>
      </c>
      <c r="D110" s="65" t="str">
        <f>IF(E110="","",IF(A110="",IF(MSProject_Schedule!K110="",IF(Import_Configuration!$B$15="YES",Import_Configuration!$B$16,""),IF(Import_Configuration!$B$17="YES",Import_Configuration!$B$18,"")),""))</f>
        <v/>
      </c>
      <c r="E110" s="65" t="str">
        <f>IF(MSProject_Schedule!B110="","",MSProject_Schedule!B110)</f>
        <v/>
      </c>
      <c r="F110" s="43"/>
      <c r="G110" s="66" t="str">
        <f>IF(E110="","",IF(A110="",Import_Configuration!$B$10,""))</f>
        <v/>
      </c>
      <c r="H110" s="65" t="str">
        <f>IF(E110="","",IF(A110="",Import_Configuration!$B$11,""))</f>
        <v/>
      </c>
      <c r="I110" s="43"/>
      <c r="J110" s="43"/>
      <c r="K110" s="43"/>
      <c r="L110" s="43"/>
      <c r="M110" s="43"/>
      <c r="N110" s="65" t="str">
        <f>IF(E110="","",IF(MSProject_Schedule!E110=0,Import_Configuration!$B$3,IF(MSProject_Schedule!E110=1,Import_Configuration!$B$5,Import_Configuration!$B$4)))</f>
        <v/>
      </c>
      <c r="O110" s="65" t="str">
        <f>IF(Import_Configuration!$B$13="NO","",IF(E110="","",IF(MSProject_Schedule!K110="","",IF(IFERROR(SEARCH(Import_Configuration!$B$14,MSProject_Schedule!K110,1),0)&gt;0,TRIM(MID(MSProject_Schedule!K110,1,SEARCH(Import_Configuration!$B$14,MSProject_Schedule!K110,1)-1)),TRIM(MSProject_Schedule!K110)))))</f>
        <v/>
      </c>
      <c r="P110" s="43"/>
      <c r="Q110" s="66" t="str">
        <f>IF(E110="","",IF(MSProject_Schedule!E110=0,"",IF(Import_Configuration!$B$19="YES",Projeqtor_Import!Z110,Import_Configuration!$B$10)))</f>
        <v/>
      </c>
      <c r="R110" s="43"/>
      <c r="S110" s="66" t="str">
        <f>IF(E110="","",IF(MSProject_Schedule!E110=0,"",IF(MSProject_Schedule!E110=1,IF(Import_Configuration!$B$20="YES",Projeqtor_Import!AE110,Import_Configuration!$B$10),"")))</f>
        <v/>
      </c>
      <c r="T110" s="43"/>
      <c r="U110" s="44"/>
      <c r="V110" s="43"/>
      <c r="W110" s="43"/>
      <c r="X110" s="43"/>
      <c r="Y110" s="66" t="str">
        <f>IF(MSProject_Schedule!H110="","",IF(A110="",MSProject_Schedule!H110,""))</f>
        <v/>
      </c>
      <c r="Z110" s="66" t="str">
        <f>IF(MSProject_Schedule!H110="","",MSProject_Schedule!H110)</f>
        <v/>
      </c>
      <c r="AA110" s="43"/>
      <c r="AB110" s="43"/>
      <c r="AC110" s="65" t="str">
        <f>IF(E110="","",IF(A110="",Import_Configuration!$B$6,""))</f>
        <v/>
      </c>
      <c r="AD110" s="66" t="str">
        <f>IF(MSProject_Schedule!I110="","",IF(A110="",MSProject_Schedule!I110,""))</f>
        <v/>
      </c>
      <c r="AE110" s="66" t="str">
        <f>IF(MSProject_Schedule!I110="","",MSProject_Schedule!I110)</f>
        <v/>
      </c>
      <c r="AF110" s="43"/>
      <c r="AG110" s="43"/>
      <c r="AH110" s="65" t="str">
        <f>IF(E110="","",IF(A110="",Import_Configuration!$B$7,""))</f>
        <v/>
      </c>
      <c r="AI110" s="65" t="str">
        <f>IF(MSProject_Schedule!G110="","",IF(A110="",SUBSTITUTE(SUBSTITUTE(SUBSTITUTE(SUBSTITUTE(MSProject_Schedule!G110,CONCATENATE(" ",Import_Configuration!$B$8,"?"),""),CONCATENATE(" ",Import_Configuration!$B$8),""),CONCATENATE(" ",Import_Configuration!$B$9,"?"),""),CONCATENATE(" ",Import_Configuration!$B$9),""),""))</f>
        <v/>
      </c>
      <c r="AJ110" s="65" t="str">
        <f>IF(MSProject_Schedule!G110="","",SUBSTITUTE(SUBSTITUTE(SUBSTITUTE(SUBSTITUTE(MSProject_Schedule!G110,CONCATENATE(" ",Import_Configuration!$B$8,"?"),""),CONCATENATE(" ",Import_Configuration!$B$8),""),CONCATENATE(" ",Import_Configuration!$B$9,"?"),""),CONCATENATE(" ",Import_Configuration!$B$9),""))</f>
        <v/>
      </c>
      <c r="AK110" s="43"/>
      <c r="AL110" s="43"/>
      <c r="AM110" s="43"/>
      <c r="AN110" s="43"/>
      <c r="AO110" s="43"/>
      <c r="AP110" s="43"/>
      <c r="AQ110" s="43"/>
      <c r="AR110" s="43"/>
      <c r="AS110" s="43"/>
      <c r="AT110" s="43"/>
      <c r="AU110" s="43"/>
      <c r="AV110" s="43"/>
      <c r="AW110" s="43"/>
      <c r="AX110" s="43"/>
      <c r="AY110" s="43"/>
      <c r="AZ110" s="43"/>
      <c r="BA110" s="43"/>
      <c r="BB110" s="43"/>
      <c r="BC110" s="43"/>
    </row>
    <row r="111" spans="1:55">
      <c r="A111" s="77" t="str">
        <f>IF(MSProject_Schedule!A111="","",MSProject_Schedule!A111)</f>
        <v/>
      </c>
      <c r="B111" s="43"/>
      <c r="C111" s="65" t="str">
        <f>IF(E111="","",Import_Configuration!$B$12)</f>
        <v/>
      </c>
      <c r="D111" s="65" t="str">
        <f>IF(E111="","",IF(A111="",IF(MSProject_Schedule!K111="",IF(Import_Configuration!$B$15="YES",Import_Configuration!$B$16,""),IF(Import_Configuration!$B$17="YES",Import_Configuration!$B$18,"")),""))</f>
        <v/>
      </c>
      <c r="E111" s="65" t="str">
        <f>IF(MSProject_Schedule!B111="","",MSProject_Schedule!B111)</f>
        <v/>
      </c>
      <c r="F111" s="43"/>
      <c r="G111" s="66" t="str">
        <f>IF(E111="","",IF(A111="",Import_Configuration!$B$10,""))</f>
        <v/>
      </c>
      <c r="H111" s="65" t="str">
        <f>IF(E111="","",IF(A111="",Import_Configuration!$B$11,""))</f>
        <v/>
      </c>
      <c r="I111" s="43"/>
      <c r="J111" s="43"/>
      <c r="K111" s="43"/>
      <c r="L111" s="43"/>
      <c r="M111" s="43"/>
      <c r="N111" s="65" t="str">
        <f>IF(E111="","",IF(MSProject_Schedule!E111=0,Import_Configuration!$B$3,IF(MSProject_Schedule!E111=1,Import_Configuration!$B$5,Import_Configuration!$B$4)))</f>
        <v/>
      </c>
      <c r="O111" s="65" t="str">
        <f>IF(Import_Configuration!$B$13="NO","",IF(E111="","",IF(MSProject_Schedule!K111="","",IF(IFERROR(SEARCH(Import_Configuration!$B$14,MSProject_Schedule!K111,1),0)&gt;0,TRIM(MID(MSProject_Schedule!K111,1,SEARCH(Import_Configuration!$B$14,MSProject_Schedule!K111,1)-1)),TRIM(MSProject_Schedule!K111)))))</f>
        <v/>
      </c>
      <c r="P111" s="43"/>
      <c r="Q111" s="66" t="str">
        <f>IF(E111="","",IF(MSProject_Schedule!E111=0,"",IF(Import_Configuration!$B$19="YES",Projeqtor_Import!Z111,Import_Configuration!$B$10)))</f>
        <v/>
      </c>
      <c r="R111" s="43"/>
      <c r="S111" s="66" t="str">
        <f>IF(E111="","",IF(MSProject_Schedule!E111=0,"",IF(MSProject_Schedule!E111=1,IF(Import_Configuration!$B$20="YES",Projeqtor_Import!AE111,Import_Configuration!$B$10),"")))</f>
        <v/>
      </c>
      <c r="T111" s="43"/>
      <c r="U111" s="44"/>
      <c r="V111" s="43"/>
      <c r="W111" s="43"/>
      <c r="X111" s="43"/>
      <c r="Y111" s="66" t="str">
        <f>IF(MSProject_Schedule!H111="","",IF(A111="",MSProject_Schedule!H111,""))</f>
        <v/>
      </c>
      <c r="Z111" s="66" t="str">
        <f>IF(MSProject_Schedule!H111="","",MSProject_Schedule!H111)</f>
        <v/>
      </c>
      <c r="AA111" s="43"/>
      <c r="AB111" s="43"/>
      <c r="AC111" s="65" t="str">
        <f>IF(E111="","",IF(A111="",Import_Configuration!$B$6,""))</f>
        <v/>
      </c>
      <c r="AD111" s="66" t="str">
        <f>IF(MSProject_Schedule!I111="","",IF(A111="",MSProject_Schedule!I111,""))</f>
        <v/>
      </c>
      <c r="AE111" s="66" t="str">
        <f>IF(MSProject_Schedule!I111="","",MSProject_Schedule!I111)</f>
        <v/>
      </c>
      <c r="AF111" s="43"/>
      <c r="AG111" s="43"/>
      <c r="AH111" s="65" t="str">
        <f>IF(E111="","",IF(A111="",Import_Configuration!$B$7,""))</f>
        <v/>
      </c>
      <c r="AI111" s="65" t="str">
        <f>IF(MSProject_Schedule!G111="","",IF(A111="",SUBSTITUTE(SUBSTITUTE(SUBSTITUTE(SUBSTITUTE(MSProject_Schedule!G111,CONCATENATE(" ",Import_Configuration!$B$8,"?"),""),CONCATENATE(" ",Import_Configuration!$B$8),""),CONCATENATE(" ",Import_Configuration!$B$9,"?"),""),CONCATENATE(" ",Import_Configuration!$B$9),""),""))</f>
        <v/>
      </c>
      <c r="AJ111" s="65" t="str">
        <f>IF(MSProject_Schedule!G111="","",SUBSTITUTE(SUBSTITUTE(SUBSTITUTE(SUBSTITUTE(MSProject_Schedule!G111,CONCATENATE(" ",Import_Configuration!$B$8,"?"),""),CONCATENATE(" ",Import_Configuration!$B$8),""),CONCATENATE(" ",Import_Configuration!$B$9,"?"),""),CONCATENATE(" ",Import_Configuration!$B$9),""))</f>
        <v/>
      </c>
      <c r="AK111" s="43"/>
      <c r="AL111" s="43"/>
      <c r="AM111" s="43"/>
      <c r="AN111" s="43"/>
      <c r="AO111" s="43"/>
      <c r="AP111" s="43"/>
      <c r="AQ111" s="43"/>
      <c r="AR111" s="43"/>
      <c r="AS111" s="43"/>
      <c r="AT111" s="43"/>
      <c r="AU111" s="43"/>
      <c r="AV111" s="43"/>
      <c r="AW111" s="43"/>
      <c r="AX111" s="43"/>
      <c r="AY111" s="43"/>
      <c r="AZ111" s="43"/>
      <c r="BA111" s="43"/>
      <c r="BB111" s="43"/>
      <c r="BC111" s="43"/>
    </row>
    <row r="112" spans="1:55">
      <c r="A112" s="77" t="str">
        <f>IF(MSProject_Schedule!A112="","",MSProject_Schedule!A112)</f>
        <v/>
      </c>
      <c r="B112" s="43"/>
      <c r="C112" s="65" t="str">
        <f>IF(E112="","",Import_Configuration!$B$12)</f>
        <v/>
      </c>
      <c r="D112" s="65" t="str">
        <f>IF(E112="","",IF(A112="",IF(MSProject_Schedule!K112="",IF(Import_Configuration!$B$15="YES",Import_Configuration!$B$16,""),IF(Import_Configuration!$B$17="YES",Import_Configuration!$B$18,"")),""))</f>
        <v/>
      </c>
      <c r="E112" s="65" t="str">
        <f>IF(MSProject_Schedule!B112="","",MSProject_Schedule!B112)</f>
        <v/>
      </c>
      <c r="F112" s="43"/>
      <c r="G112" s="66" t="str">
        <f>IF(E112="","",IF(A112="",Import_Configuration!$B$10,""))</f>
        <v/>
      </c>
      <c r="H112" s="65" t="str">
        <f>IF(E112="","",IF(A112="",Import_Configuration!$B$11,""))</f>
        <v/>
      </c>
      <c r="I112" s="43"/>
      <c r="J112" s="43"/>
      <c r="K112" s="43"/>
      <c r="L112" s="43"/>
      <c r="M112" s="43"/>
      <c r="N112" s="65" t="str">
        <f>IF(E112="","",IF(MSProject_Schedule!E112=0,Import_Configuration!$B$3,IF(MSProject_Schedule!E112=1,Import_Configuration!$B$5,Import_Configuration!$B$4)))</f>
        <v/>
      </c>
      <c r="O112" s="65" t="str">
        <f>IF(Import_Configuration!$B$13="NO","",IF(E112="","",IF(MSProject_Schedule!K112="","",IF(IFERROR(SEARCH(Import_Configuration!$B$14,MSProject_Schedule!K112,1),0)&gt;0,TRIM(MID(MSProject_Schedule!K112,1,SEARCH(Import_Configuration!$B$14,MSProject_Schedule!K112,1)-1)),TRIM(MSProject_Schedule!K112)))))</f>
        <v/>
      </c>
      <c r="P112" s="43"/>
      <c r="Q112" s="66" t="str">
        <f>IF(E112="","",IF(MSProject_Schedule!E112=0,"",IF(Import_Configuration!$B$19="YES",Projeqtor_Import!Z112,Import_Configuration!$B$10)))</f>
        <v/>
      </c>
      <c r="R112" s="43"/>
      <c r="S112" s="66" t="str">
        <f>IF(E112="","",IF(MSProject_Schedule!E112=0,"",IF(MSProject_Schedule!E112=1,IF(Import_Configuration!$B$20="YES",Projeqtor_Import!AE112,Import_Configuration!$B$10),"")))</f>
        <v/>
      </c>
      <c r="T112" s="43"/>
      <c r="U112" s="44"/>
      <c r="V112" s="43"/>
      <c r="W112" s="43"/>
      <c r="X112" s="43"/>
      <c r="Y112" s="66" t="str">
        <f>IF(MSProject_Schedule!H112="","",IF(A112="",MSProject_Schedule!H112,""))</f>
        <v/>
      </c>
      <c r="Z112" s="66" t="str">
        <f>IF(MSProject_Schedule!H112="","",MSProject_Schedule!H112)</f>
        <v/>
      </c>
      <c r="AA112" s="43"/>
      <c r="AB112" s="43"/>
      <c r="AC112" s="65" t="str">
        <f>IF(E112="","",IF(A112="",Import_Configuration!$B$6,""))</f>
        <v/>
      </c>
      <c r="AD112" s="66" t="str">
        <f>IF(MSProject_Schedule!I112="","",IF(A112="",MSProject_Schedule!I112,""))</f>
        <v/>
      </c>
      <c r="AE112" s="66" t="str">
        <f>IF(MSProject_Schedule!I112="","",MSProject_Schedule!I112)</f>
        <v/>
      </c>
      <c r="AF112" s="43"/>
      <c r="AG112" s="43"/>
      <c r="AH112" s="65" t="str">
        <f>IF(E112="","",IF(A112="",Import_Configuration!$B$7,""))</f>
        <v/>
      </c>
      <c r="AI112" s="65" t="str">
        <f>IF(MSProject_Schedule!G112="","",IF(A112="",SUBSTITUTE(SUBSTITUTE(SUBSTITUTE(SUBSTITUTE(MSProject_Schedule!G112,CONCATENATE(" ",Import_Configuration!$B$8,"?"),""),CONCATENATE(" ",Import_Configuration!$B$8),""),CONCATENATE(" ",Import_Configuration!$B$9,"?"),""),CONCATENATE(" ",Import_Configuration!$B$9),""),""))</f>
        <v/>
      </c>
      <c r="AJ112" s="65" t="str">
        <f>IF(MSProject_Schedule!G112="","",SUBSTITUTE(SUBSTITUTE(SUBSTITUTE(SUBSTITUTE(MSProject_Schedule!G112,CONCATENATE(" ",Import_Configuration!$B$8,"?"),""),CONCATENATE(" ",Import_Configuration!$B$8),""),CONCATENATE(" ",Import_Configuration!$B$9,"?"),""),CONCATENATE(" ",Import_Configuration!$B$9),""))</f>
        <v/>
      </c>
      <c r="AK112" s="43"/>
      <c r="AL112" s="43"/>
      <c r="AM112" s="43"/>
      <c r="AN112" s="43"/>
      <c r="AO112" s="43"/>
      <c r="AP112" s="43"/>
      <c r="AQ112" s="43"/>
      <c r="AR112" s="43"/>
      <c r="AS112" s="43"/>
      <c r="AT112" s="43"/>
      <c r="AU112" s="43"/>
      <c r="AV112" s="43"/>
      <c r="AW112" s="43"/>
      <c r="AX112" s="43"/>
      <c r="AY112" s="43"/>
      <c r="AZ112" s="43"/>
      <c r="BA112" s="43"/>
      <c r="BB112" s="43"/>
      <c r="BC112" s="43"/>
    </row>
    <row r="113" spans="1:55">
      <c r="A113" s="77" t="str">
        <f>IF(MSProject_Schedule!A113="","",MSProject_Schedule!A113)</f>
        <v/>
      </c>
      <c r="B113" s="43"/>
      <c r="C113" s="65" t="str">
        <f>IF(E113="","",Import_Configuration!$B$12)</f>
        <v/>
      </c>
      <c r="D113" s="65" t="str">
        <f>IF(E113="","",IF(A113="",IF(MSProject_Schedule!K113="",IF(Import_Configuration!$B$15="YES",Import_Configuration!$B$16,""),IF(Import_Configuration!$B$17="YES",Import_Configuration!$B$18,"")),""))</f>
        <v/>
      </c>
      <c r="E113" s="65" t="str">
        <f>IF(MSProject_Schedule!B113="","",MSProject_Schedule!B113)</f>
        <v/>
      </c>
      <c r="F113" s="43"/>
      <c r="G113" s="66" t="str">
        <f>IF(E113="","",IF(A113="",Import_Configuration!$B$10,""))</f>
        <v/>
      </c>
      <c r="H113" s="65" t="str">
        <f>IF(E113="","",IF(A113="",Import_Configuration!$B$11,""))</f>
        <v/>
      </c>
      <c r="I113" s="43"/>
      <c r="J113" s="43"/>
      <c r="K113" s="43"/>
      <c r="L113" s="43"/>
      <c r="M113" s="43"/>
      <c r="N113" s="65" t="str">
        <f>IF(E113="","",IF(MSProject_Schedule!E113=0,Import_Configuration!$B$3,IF(MSProject_Schedule!E113=1,Import_Configuration!$B$5,Import_Configuration!$B$4)))</f>
        <v/>
      </c>
      <c r="O113" s="65" t="str">
        <f>IF(Import_Configuration!$B$13="NO","",IF(E113="","",IF(MSProject_Schedule!K113="","",IF(IFERROR(SEARCH(Import_Configuration!$B$14,MSProject_Schedule!K113,1),0)&gt;0,TRIM(MID(MSProject_Schedule!K113,1,SEARCH(Import_Configuration!$B$14,MSProject_Schedule!K113,1)-1)),TRIM(MSProject_Schedule!K113)))))</f>
        <v/>
      </c>
      <c r="P113" s="43"/>
      <c r="Q113" s="66" t="str">
        <f>IF(E113="","",IF(MSProject_Schedule!E113=0,"",IF(Import_Configuration!$B$19="YES",Projeqtor_Import!Z113,Import_Configuration!$B$10)))</f>
        <v/>
      </c>
      <c r="R113" s="43"/>
      <c r="S113" s="66" t="str">
        <f>IF(E113="","",IF(MSProject_Schedule!E113=0,"",IF(MSProject_Schedule!E113=1,IF(Import_Configuration!$B$20="YES",Projeqtor_Import!AE113,Import_Configuration!$B$10),"")))</f>
        <v/>
      </c>
      <c r="T113" s="43"/>
      <c r="U113" s="44"/>
      <c r="V113" s="43"/>
      <c r="W113" s="43"/>
      <c r="X113" s="43"/>
      <c r="Y113" s="66" t="str">
        <f>IF(MSProject_Schedule!H113="","",IF(A113="",MSProject_Schedule!H113,""))</f>
        <v/>
      </c>
      <c r="Z113" s="66" t="str">
        <f>IF(MSProject_Schedule!H113="","",MSProject_Schedule!H113)</f>
        <v/>
      </c>
      <c r="AA113" s="43"/>
      <c r="AB113" s="43"/>
      <c r="AC113" s="65" t="str">
        <f>IF(E113="","",IF(A113="",Import_Configuration!$B$6,""))</f>
        <v/>
      </c>
      <c r="AD113" s="66" t="str">
        <f>IF(MSProject_Schedule!I113="","",IF(A113="",MSProject_Schedule!I113,""))</f>
        <v/>
      </c>
      <c r="AE113" s="66" t="str">
        <f>IF(MSProject_Schedule!I113="","",MSProject_Schedule!I113)</f>
        <v/>
      </c>
      <c r="AF113" s="43"/>
      <c r="AG113" s="43"/>
      <c r="AH113" s="65" t="str">
        <f>IF(E113="","",IF(A113="",Import_Configuration!$B$7,""))</f>
        <v/>
      </c>
      <c r="AI113" s="65" t="str">
        <f>IF(MSProject_Schedule!G113="","",IF(A113="",SUBSTITUTE(SUBSTITUTE(SUBSTITUTE(SUBSTITUTE(MSProject_Schedule!G113,CONCATENATE(" ",Import_Configuration!$B$8,"?"),""),CONCATENATE(" ",Import_Configuration!$B$8),""),CONCATENATE(" ",Import_Configuration!$B$9,"?"),""),CONCATENATE(" ",Import_Configuration!$B$9),""),""))</f>
        <v/>
      </c>
      <c r="AJ113" s="65" t="str">
        <f>IF(MSProject_Schedule!G113="","",SUBSTITUTE(SUBSTITUTE(SUBSTITUTE(SUBSTITUTE(MSProject_Schedule!G113,CONCATENATE(" ",Import_Configuration!$B$8,"?"),""),CONCATENATE(" ",Import_Configuration!$B$8),""),CONCATENATE(" ",Import_Configuration!$B$9,"?"),""),CONCATENATE(" ",Import_Configuration!$B$9),""))</f>
        <v/>
      </c>
      <c r="AK113" s="43"/>
      <c r="AL113" s="43"/>
      <c r="AM113" s="43"/>
      <c r="AN113" s="43"/>
      <c r="AO113" s="43"/>
      <c r="AP113" s="43"/>
      <c r="AQ113" s="43"/>
      <c r="AR113" s="43"/>
      <c r="AS113" s="43"/>
      <c r="AT113" s="43"/>
      <c r="AU113" s="43"/>
      <c r="AV113" s="43"/>
      <c r="AW113" s="43"/>
      <c r="AX113" s="43"/>
      <c r="AY113" s="43"/>
      <c r="AZ113" s="43"/>
      <c r="BA113" s="43"/>
      <c r="BB113" s="43"/>
      <c r="BC113" s="43"/>
    </row>
    <row r="114" spans="1:55">
      <c r="A114" s="77" t="str">
        <f>IF(MSProject_Schedule!A114="","",MSProject_Schedule!A114)</f>
        <v/>
      </c>
      <c r="B114" s="43"/>
      <c r="C114" s="65" t="str">
        <f>IF(E114="","",Import_Configuration!$B$12)</f>
        <v/>
      </c>
      <c r="D114" s="65" t="str">
        <f>IF(E114="","",IF(A114="",IF(MSProject_Schedule!K114="",IF(Import_Configuration!$B$15="YES",Import_Configuration!$B$16,""),IF(Import_Configuration!$B$17="YES",Import_Configuration!$B$18,"")),""))</f>
        <v/>
      </c>
      <c r="E114" s="65" t="str">
        <f>IF(MSProject_Schedule!B114="","",MSProject_Schedule!B114)</f>
        <v/>
      </c>
      <c r="F114" s="43"/>
      <c r="G114" s="66" t="str">
        <f>IF(E114="","",IF(A114="",Import_Configuration!$B$10,""))</f>
        <v/>
      </c>
      <c r="H114" s="65" t="str">
        <f>IF(E114="","",IF(A114="",Import_Configuration!$B$11,""))</f>
        <v/>
      </c>
      <c r="I114" s="43"/>
      <c r="J114" s="43"/>
      <c r="K114" s="43"/>
      <c r="L114" s="43"/>
      <c r="M114" s="43"/>
      <c r="N114" s="65" t="str">
        <f>IF(E114="","",IF(MSProject_Schedule!E114=0,Import_Configuration!$B$3,IF(MSProject_Schedule!E114=1,Import_Configuration!$B$5,Import_Configuration!$B$4)))</f>
        <v/>
      </c>
      <c r="O114" s="65" t="str">
        <f>IF(Import_Configuration!$B$13="NO","",IF(E114="","",IF(MSProject_Schedule!K114="","",IF(IFERROR(SEARCH(Import_Configuration!$B$14,MSProject_Schedule!K114,1),0)&gt;0,TRIM(MID(MSProject_Schedule!K114,1,SEARCH(Import_Configuration!$B$14,MSProject_Schedule!K114,1)-1)),TRIM(MSProject_Schedule!K114)))))</f>
        <v/>
      </c>
      <c r="P114" s="43"/>
      <c r="Q114" s="66" t="str">
        <f>IF(E114="","",IF(MSProject_Schedule!E114=0,"",IF(Import_Configuration!$B$19="YES",Projeqtor_Import!Z114,Import_Configuration!$B$10)))</f>
        <v/>
      </c>
      <c r="R114" s="43"/>
      <c r="S114" s="66" t="str">
        <f>IF(E114="","",IF(MSProject_Schedule!E114=0,"",IF(MSProject_Schedule!E114=1,IF(Import_Configuration!$B$20="YES",Projeqtor_Import!AE114,Import_Configuration!$B$10),"")))</f>
        <v/>
      </c>
      <c r="T114" s="43"/>
      <c r="U114" s="44"/>
      <c r="V114" s="43"/>
      <c r="W114" s="43"/>
      <c r="X114" s="43"/>
      <c r="Y114" s="66" t="str">
        <f>IF(MSProject_Schedule!H114="","",IF(A114="",MSProject_Schedule!H114,""))</f>
        <v/>
      </c>
      <c r="Z114" s="66" t="str">
        <f>IF(MSProject_Schedule!H114="","",MSProject_Schedule!H114)</f>
        <v/>
      </c>
      <c r="AA114" s="43"/>
      <c r="AB114" s="43"/>
      <c r="AC114" s="65" t="str">
        <f>IF(E114="","",IF(A114="",Import_Configuration!$B$6,""))</f>
        <v/>
      </c>
      <c r="AD114" s="66" t="str">
        <f>IF(MSProject_Schedule!I114="","",IF(A114="",MSProject_Schedule!I114,""))</f>
        <v/>
      </c>
      <c r="AE114" s="66" t="str">
        <f>IF(MSProject_Schedule!I114="","",MSProject_Schedule!I114)</f>
        <v/>
      </c>
      <c r="AF114" s="43"/>
      <c r="AG114" s="43"/>
      <c r="AH114" s="65" t="str">
        <f>IF(E114="","",IF(A114="",Import_Configuration!$B$7,""))</f>
        <v/>
      </c>
      <c r="AI114" s="65" t="str">
        <f>IF(MSProject_Schedule!G114="","",IF(A114="",SUBSTITUTE(SUBSTITUTE(SUBSTITUTE(SUBSTITUTE(MSProject_Schedule!G114,CONCATENATE(" ",Import_Configuration!$B$8,"?"),""),CONCATENATE(" ",Import_Configuration!$B$8),""),CONCATENATE(" ",Import_Configuration!$B$9,"?"),""),CONCATENATE(" ",Import_Configuration!$B$9),""),""))</f>
        <v/>
      </c>
      <c r="AJ114" s="65" t="str">
        <f>IF(MSProject_Schedule!G114="","",SUBSTITUTE(SUBSTITUTE(SUBSTITUTE(SUBSTITUTE(MSProject_Schedule!G114,CONCATENATE(" ",Import_Configuration!$B$8,"?"),""),CONCATENATE(" ",Import_Configuration!$B$8),""),CONCATENATE(" ",Import_Configuration!$B$9,"?"),""),CONCATENATE(" ",Import_Configuration!$B$9),""))</f>
        <v/>
      </c>
      <c r="AK114" s="43"/>
      <c r="AL114" s="43"/>
      <c r="AM114" s="43"/>
      <c r="AN114" s="43"/>
      <c r="AO114" s="43"/>
      <c r="AP114" s="43"/>
      <c r="AQ114" s="43"/>
      <c r="AR114" s="43"/>
      <c r="AS114" s="43"/>
      <c r="AT114" s="43"/>
      <c r="AU114" s="43"/>
      <c r="AV114" s="43"/>
      <c r="AW114" s="43"/>
      <c r="AX114" s="43"/>
      <c r="AY114" s="43"/>
      <c r="AZ114" s="43"/>
      <c r="BA114" s="43"/>
      <c r="BB114" s="43"/>
      <c r="BC114" s="43"/>
    </row>
    <row r="115" spans="1:55">
      <c r="A115" s="77" t="str">
        <f>IF(MSProject_Schedule!A115="","",MSProject_Schedule!A115)</f>
        <v/>
      </c>
      <c r="B115" s="43"/>
      <c r="C115" s="65" t="str">
        <f>IF(E115="","",Import_Configuration!$B$12)</f>
        <v/>
      </c>
      <c r="D115" s="65" t="str">
        <f>IF(E115="","",IF(A115="",IF(MSProject_Schedule!K115="",IF(Import_Configuration!$B$15="YES",Import_Configuration!$B$16,""),IF(Import_Configuration!$B$17="YES",Import_Configuration!$B$18,"")),""))</f>
        <v/>
      </c>
      <c r="E115" s="65" t="str">
        <f>IF(MSProject_Schedule!B115="","",MSProject_Schedule!B115)</f>
        <v/>
      </c>
      <c r="F115" s="43"/>
      <c r="G115" s="66" t="str">
        <f>IF(E115="","",IF(A115="",Import_Configuration!$B$10,""))</f>
        <v/>
      </c>
      <c r="H115" s="65" t="str">
        <f>IF(E115="","",IF(A115="",Import_Configuration!$B$11,""))</f>
        <v/>
      </c>
      <c r="I115" s="43"/>
      <c r="J115" s="43"/>
      <c r="K115" s="43"/>
      <c r="L115" s="43"/>
      <c r="M115" s="43"/>
      <c r="N115" s="65" t="str">
        <f>IF(E115="","",IF(MSProject_Schedule!E115=0,Import_Configuration!$B$3,IF(MSProject_Schedule!E115=1,Import_Configuration!$B$5,Import_Configuration!$B$4)))</f>
        <v/>
      </c>
      <c r="O115" s="65" t="str">
        <f>IF(Import_Configuration!$B$13="NO","",IF(E115="","",IF(MSProject_Schedule!K115="","",IF(IFERROR(SEARCH(Import_Configuration!$B$14,MSProject_Schedule!K115,1),0)&gt;0,TRIM(MID(MSProject_Schedule!K115,1,SEARCH(Import_Configuration!$B$14,MSProject_Schedule!K115,1)-1)),TRIM(MSProject_Schedule!K115)))))</f>
        <v/>
      </c>
      <c r="P115" s="43"/>
      <c r="Q115" s="66" t="str">
        <f>IF(E115="","",IF(MSProject_Schedule!E115=0,"",IF(Import_Configuration!$B$19="YES",Projeqtor_Import!Z115,Import_Configuration!$B$10)))</f>
        <v/>
      </c>
      <c r="R115" s="43"/>
      <c r="S115" s="66" t="str">
        <f>IF(E115="","",IF(MSProject_Schedule!E115=0,"",IF(MSProject_Schedule!E115=1,IF(Import_Configuration!$B$20="YES",Projeqtor_Import!AE115,Import_Configuration!$B$10),"")))</f>
        <v/>
      </c>
      <c r="T115" s="43"/>
      <c r="U115" s="44"/>
      <c r="V115" s="43"/>
      <c r="W115" s="43"/>
      <c r="X115" s="43"/>
      <c r="Y115" s="66" t="str">
        <f>IF(MSProject_Schedule!H115="","",IF(A115="",MSProject_Schedule!H115,""))</f>
        <v/>
      </c>
      <c r="Z115" s="66" t="str">
        <f>IF(MSProject_Schedule!H115="","",MSProject_Schedule!H115)</f>
        <v/>
      </c>
      <c r="AA115" s="43"/>
      <c r="AB115" s="43"/>
      <c r="AC115" s="65" t="str">
        <f>IF(E115="","",IF(A115="",Import_Configuration!$B$6,""))</f>
        <v/>
      </c>
      <c r="AD115" s="66" t="str">
        <f>IF(MSProject_Schedule!I115="","",IF(A115="",MSProject_Schedule!I115,""))</f>
        <v/>
      </c>
      <c r="AE115" s="66" t="str">
        <f>IF(MSProject_Schedule!I115="","",MSProject_Schedule!I115)</f>
        <v/>
      </c>
      <c r="AF115" s="43"/>
      <c r="AG115" s="43"/>
      <c r="AH115" s="65" t="str">
        <f>IF(E115="","",IF(A115="",Import_Configuration!$B$7,""))</f>
        <v/>
      </c>
      <c r="AI115" s="65" t="str">
        <f>IF(MSProject_Schedule!G115="","",IF(A115="",SUBSTITUTE(SUBSTITUTE(SUBSTITUTE(SUBSTITUTE(MSProject_Schedule!G115,CONCATENATE(" ",Import_Configuration!$B$8,"?"),""),CONCATENATE(" ",Import_Configuration!$B$8),""),CONCATENATE(" ",Import_Configuration!$B$9,"?"),""),CONCATENATE(" ",Import_Configuration!$B$9),""),""))</f>
        <v/>
      </c>
      <c r="AJ115" s="65" t="str">
        <f>IF(MSProject_Schedule!G115="","",SUBSTITUTE(SUBSTITUTE(SUBSTITUTE(SUBSTITUTE(MSProject_Schedule!G115,CONCATENATE(" ",Import_Configuration!$B$8,"?"),""),CONCATENATE(" ",Import_Configuration!$B$8),""),CONCATENATE(" ",Import_Configuration!$B$9,"?"),""),CONCATENATE(" ",Import_Configuration!$B$9),""))</f>
        <v/>
      </c>
      <c r="AK115" s="43"/>
      <c r="AL115" s="43"/>
      <c r="AM115" s="43"/>
      <c r="AN115" s="43"/>
      <c r="AO115" s="43"/>
      <c r="AP115" s="43"/>
      <c r="AQ115" s="43"/>
      <c r="AR115" s="43"/>
      <c r="AS115" s="43"/>
      <c r="AT115" s="43"/>
      <c r="AU115" s="43"/>
      <c r="AV115" s="43"/>
      <c r="AW115" s="43"/>
      <c r="AX115" s="43"/>
      <c r="AY115" s="43"/>
      <c r="AZ115" s="43"/>
      <c r="BA115" s="43"/>
      <c r="BB115" s="43"/>
      <c r="BC115" s="43"/>
    </row>
    <row r="116" spans="1:55">
      <c r="A116" s="77" t="str">
        <f>IF(MSProject_Schedule!A116="","",MSProject_Schedule!A116)</f>
        <v/>
      </c>
      <c r="B116" s="43"/>
      <c r="C116" s="65" t="str">
        <f>IF(E116="","",Import_Configuration!$B$12)</f>
        <v/>
      </c>
      <c r="D116" s="65" t="str">
        <f>IF(E116="","",IF(A116="",IF(MSProject_Schedule!K116="",IF(Import_Configuration!$B$15="YES",Import_Configuration!$B$16,""),IF(Import_Configuration!$B$17="YES",Import_Configuration!$B$18,"")),""))</f>
        <v/>
      </c>
      <c r="E116" s="65" t="str">
        <f>IF(MSProject_Schedule!B116="","",MSProject_Schedule!B116)</f>
        <v/>
      </c>
      <c r="F116" s="43"/>
      <c r="G116" s="66" t="str">
        <f>IF(E116="","",IF(A116="",Import_Configuration!$B$10,""))</f>
        <v/>
      </c>
      <c r="H116" s="65" t="str">
        <f>IF(E116="","",IF(A116="",Import_Configuration!$B$11,""))</f>
        <v/>
      </c>
      <c r="I116" s="43"/>
      <c r="J116" s="43"/>
      <c r="K116" s="43"/>
      <c r="L116" s="43"/>
      <c r="M116" s="43"/>
      <c r="N116" s="65" t="str">
        <f>IF(E116="","",IF(MSProject_Schedule!E116=0,Import_Configuration!$B$3,IF(MSProject_Schedule!E116=1,Import_Configuration!$B$5,Import_Configuration!$B$4)))</f>
        <v/>
      </c>
      <c r="O116" s="65" t="str">
        <f>IF(Import_Configuration!$B$13="NO","",IF(E116="","",IF(MSProject_Schedule!K116="","",IF(IFERROR(SEARCH(Import_Configuration!$B$14,MSProject_Schedule!K116,1),0)&gt;0,TRIM(MID(MSProject_Schedule!K116,1,SEARCH(Import_Configuration!$B$14,MSProject_Schedule!K116,1)-1)),TRIM(MSProject_Schedule!K116)))))</f>
        <v/>
      </c>
      <c r="P116" s="43"/>
      <c r="Q116" s="66" t="str">
        <f>IF(E116="","",IF(MSProject_Schedule!E116=0,"",IF(Import_Configuration!$B$19="YES",Projeqtor_Import!Z116,Import_Configuration!$B$10)))</f>
        <v/>
      </c>
      <c r="R116" s="43"/>
      <c r="S116" s="66" t="str">
        <f>IF(E116="","",IF(MSProject_Schedule!E116=0,"",IF(MSProject_Schedule!E116=1,IF(Import_Configuration!$B$20="YES",Projeqtor_Import!AE116,Import_Configuration!$B$10),"")))</f>
        <v/>
      </c>
      <c r="T116" s="43"/>
      <c r="U116" s="44"/>
      <c r="V116" s="43"/>
      <c r="W116" s="43"/>
      <c r="X116" s="43"/>
      <c r="Y116" s="66" t="str">
        <f>IF(MSProject_Schedule!H116="","",IF(A116="",MSProject_Schedule!H116,""))</f>
        <v/>
      </c>
      <c r="Z116" s="66" t="str">
        <f>IF(MSProject_Schedule!H116="","",MSProject_Schedule!H116)</f>
        <v/>
      </c>
      <c r="AA116" s="43"/>
      <c r="AB116" s="43"/>
      <c r="AC116" s="65" t="str">
        <f>IF(E116="","",IF(A116="",Import_Configuration!$B$6,""))</f>
        <v/>
      </c>
      <c r="AD116" s="66" t="str">
        <f>IF(MSProject_Schedule!I116="","",IF(A116="",MSProject_Schedule!I116,""))</f>
        <v/>
      </c>
      <c r="AE116" s="66" t="str">
        <f>IF(MSProject_Schedule!I116="","",MSProject_Schedule!I116)</f>
        <v/>
      </c>
      <c r="AF116" s="43"/>
      <c r="AG116" s="43"/>
      <c r="AH116" s="65" t="str">
        <f>IF(E116="","",IF(A116="",Import_Configuration!$B$7,""))</f>
        <v/>
      </c>
      <c r="AI116" s="65" t="str">
        <f>IF(MSProject_Schedule!G116="","",IF(A116="",SUBSTITUTE(SUBSTITUTE(SUBSTITUTE(SUBSTITUTE(MSProject_Schedule!G116,CONCATENATE(" ",Import_Configuration!$B$8,"?"),""),CONCATENATE(" ",Import_Configuration!$B$8),""),CONCATENATE(" ",Import_Configuration!$B$9,"?"),""),CONCATENATE(" ",Import_Configuration!$B$9),""),""))</f>
        <v/>
      </c>
      <c r="AJ116" s="65" t="str">
        <f>IF(MSProject_Schedule!G116="","",SUBSTITUTE(SUBSTITUTE(SUBSTITUTE(SUBSTITUTE(MSProject_Schedule!G116,CONCATENATE(" ",Import_Configuration!$B$8,"?"),""),CONCATENATE(" ",Import_Configuration!$B$8),""),CONCATENATE(" ",Import_Configuration!$B$9,"?"),""),CONCATENATE(" ",Import_Configuration!$B$9),""))</f>
        <v/>
      </c>
      <c r="AK116" s="43"/>
      <c r="AL116" s="43"/>
      <c r="AM116" s="43"/>
      <c r="AN116" s="43"/>
      <c r="AO116" s="43"/>
      <c r="AP116" s="43"/>
      <c r="AQ116" s="43"/>
      <c r="AR116" s="43"/>
      <c r="AS116" s="43"/>
      <c r="AT116" s="43"/>
      <c r="AU116" s="43"/>
      <c r="AV116" s="43"/>
      <c r="AW116" s="43"/>
      <c r="AX116" s="43"/>
      <c r="AY116" s="43"/>
      <c r="AZ116" s="43"/>
      <c r="BA116" s="43"/>
      <c r="BB116" s="43"/>
      <c r="BC116" s="43"/>
    </row>
    <row r="117" spans="1:55">
      <c r="A117" s="77" t="str">
        <f>IF(MSProject_Schedule!A117="","",MSProject_Schedule!A117)</f>
        <v/>
      </c>
      <c r="B117" s="43"/>
      <c r="C117" s="65" t="str">
        <f>IF(E117="","",Import_Configuration!$B$12)</f>
        <v/>
      </c>
      <c r="D117" s="65" t="str">
        <f>IF(E117="","",IF(A117="",IF(MSProject_Schedule!K117="",IF(Import_Configuration!$B$15="YES",Import_Configuration!$B$16,""),IF(Import_Configuration!$B$17="YES",Import_Configuration!$B$18,"")),""))</f>
        <v/>
      </c>
      <c r="E117" s="65" t="str">
        <f>IF(MSProject_Schedule!B117="","",MSProject_Schedule!B117)</f>
        <v/>
      </c>
      <c r="F117" s="43"/>
      <c r="G117" s="66" t="str">
        <f>IF(E117="","",IF(A117="",Import_Configuration!$B$10,""))</f>
        <v/>
      </c>
      <c r="H117" s="65" t="str">
        <f>IF(E117="","",IF(A117="",Import_Configuration!$B$11,""))</f>
        <v/>
      </c>
      <c r="I117" s="43"/>
      <c r="J117" s="43"/>
      <c r="K117" s="43"/>
      <c r="L117" s="43"/>
      <c r="M117" s="43"/>
      <c r="N117" s="65" t="str">
        <f>IF(E117="","",IF(MSProject_Schedule!E117=0,Import_Configuration!$B$3,IF(MSProject_Schedule!E117=1,Import_Configuration!$B$5,Import_Configuration!$B$4)))</f>
        <v/>
      </c>
      <c r="O117" s="65" t="str">
        <f>IF(Import_Configuration!$B$13="NO","",IF(E117="","",IF(MSProject_Schedule!K117="","",IF(IFERROR(SEARCH(Import_Configuration!$B$14,MSProject_Schedule!K117,1),0)&gt;0,TRIM(MID(MSProject_Schedule!K117,1,SEARCH(Import_Configuration!$B$14,MSProject_Schedule!K117,1)-1)),TRIM(MSProject_Schedule!K117)))))</f>
        <v/>
      </c>
      <c r="P117" s="43"/>
      <c r="Q117" s="66" t="str">
        <f>IF(E117="","",IF(MSProject_Schedule!E117=0,"",IF(Import_Configuration!$B$19="YES",Projeqtor_Import!Z117,Import_Configuration!$B$10)))</f>
        <v/>
      </c>
      <c r="R117" s="43"/>
      <c r="S117" s="66" t="str">
        <f>IF(E117="","",IF(MSProject_Schedule!E117=0,"",IF(MSProject_Schedule!E117=1,IF(Import_Configuration!$B$20="YES",Projeqtor_Import!AE117,Import_Configuration!$B$10),"")))</f>
        <v/>
      </c>
      <c r="T117" s="43"/>
      <c r="U117" s="44"/>
      <c r="V117" s="43"/>
      <c r="W117" s="43"/>
      <c r="X117" s="43"/>
      <c r="Y117" s="66" t="str">
        <f>IF(MSProject_Schedule!H117="","",IF(A117="",MSProject_Schedule!H117,""))</f>
        <v/>
      </c>
      <c r="Z117" s="66" t="str">
        <f>IF(MSProject_Schedule!H117="","",MSProject_Schedule!H117)</f>
        <v/>
      </c>
      <c r="AA117" s="43"/>
      <c r="AB117" s="43"/>
      <c r="AC117" s="65" t="str">
        <f>IF(E117="","",IF(A117="",Import_Configuration!$B$6,""))</f>
        <v/>
      </c>
      <c r="AD117" s="66" t="str">
        <f>IF(MSProject_Schedule!I117="","",IF(A117="",MSProject_Schedule!I117,""))</f>
        <v/>
      </c>
      <c r="AE117" s="66" t="str">
        <f>IF(MSProject_Schedule!I117="","",MSProject_Schedule!I117)</f>
        <v/>
      </c>
      <c r="AF117" s="43"/>
      <c r="AG117" s="43"/>
      <c r="AH117" s="65" t="str">
        <f>IF(E117="","",IF(A117="",Import_Configuration!$B$7,""))</f>
        <v/>
      </c>
      <c r="AI117" s="65" t="str">
        <f>IF(MSProject_Schedule!G117="","",IF(A117="",SUBSTITUTE(SUBSTITUTE(SUBSTITUTE(SUBSTITUTE(MSProject_Schedule!G117,CONCATENATE(" ",Import_Configuration!$B$8,"?"),""),CONCATENATE(" ",Import_Configuration!$B$8),""),CONCATENATE(" ",Import_Configuration!$B$9,"?"),""),CONCATENATE(" ",Import_Configuration!$B$9),""),""))</f>
        <v/>
      </c>
      <c r="AJ117" s="65" t="str">
        <f>IF(MSProject_Schedule!G117="","",SUBSTITUTE(SUBSTITUTE(SUBSTITUTE(SUBSTITUTE(MSProject_Schedule!G117,CONCATENATE(" ",Import_Configuration!$B$8,"?"),""),CONCATENATE(" ",Import_Configuration!$B$8),""),CONCATENATE(" ",Import_Configuration!$B$9,"?"),""),CONCATENATE(" ",Import_Configuration!$B$9),""))</f>
        <v/>
      </c>
      <c r="AK117" s="43"/>
      <c r="AL117" s="43"/>
      <c r="AM117" s="43"/>
      <c r="AN117" s="43"/>
      <c r="AO117" s="43"/>
      <c r="AP117" s="43"/>
      <c r="AQ117" s="43"/>
      <c r="AR117" s="43"/>
      <c r="AS117" s="43"/>
      <c r="AT117" s="43"/>
      <c r="AU117" s="43"/>
      <c r="AV117" s="43"/>
      <c r="AW117" s="43"/>
      <c r="AX117" s="43"/>
      <c r="AY117" s="43"/>
      <c r="AZ117" s="43"/>
      <c r="BA117" s="43"/>
      <c r="BB117" s="43"/>
      <c r="BC117" s="43"/>
    </row>
    <row r="118" spans="1:55">
      <c r="A118" s="77" t="str">
        <f>IF(MSProject_Schedule!A118="","",MSProject_Schedule!A118)</f>
        <v/>
      </c>
      <c r="B118" s="43"/>
      <c r="C118" s="65" t="str">
        <f>IF(E118="","",Import_Configuration!$B$12)</f>
        <v/>
      </c>
      <c r="D118" s="65" t="str">
        <f>IF(E118="","",IF(A118="",IF(MSProject_Schedule!K118="",IF(Import_Configuration!$B$15="YES",Import_Configuration!$B$16,""),IF(Import_Configuration!$B$17="YES",Import_Configuration!$B$18,"")),""))</f>
        <v/>
      </c>
      <c r="E118" s="65" t="str">
        <f>IF(MSProject_Schedule!B118="","",MSProject_Schedule!B118)</f>
        <v/>
      </c>
      <c r="F118" s="43"/>
      <c r="G118" s="66" t="str">
        <f>IF(E118="","",IF(A118="",Import_Configuration!$B$10,""))</f>
        <v/>
      </c>
      <c r="H118" s="65" t="str">
        <f>IF(E118="","",IF(A118="",Import_Configuration!$B$11,""))</f>
        <v/>
      </c>
      <c r="I118" s="43"/>
      <c r="J118" s="43"/>
      <c r="K118" s="43"/>
      <c r="L118" s="43"/>
      <c r="M118" s="43"/>
      <c r="N118" s="65" t="str">
        <f>IF(E118="","",IF(MSProject_Schedule!E118=0,Import_Configuration!$B$3,IF(MSProject_Schedule!E118=1,Import_Configuration!$B$5,Import_Configuration!$B$4)))</f>
        <v/>
      </c>
      <c r="O118" s="65" t="str">
        <f>IF(Import_Configuration!$B$13="NO","",IF(E118="","",IF(MSProject_Schedule!K118="","",IF(IFERROR(SEARCH(Import_Configuration!$B$14,MSProject_Schedule!K118,1),0)&gt;0,TRIM(MID(MSProject_Schedule!K118,1,SEARCH(Import_Configuration!$B$14,MSProject_Schedule!K118,1)-1)),TRIM(MSProject_Schedule!K118)))))</f>
        <v/>
      </c>
      <c r="P118" s="43"/>
      <c r="Q118" s="66" t="str">
        <f>IF(E118="","",IF(MSProject_Schedule!E118=0,"",IF(Import_Configuration!$B$19="YES",Projeqtor_Import!Z118,Import_Configuration!$B$10)))</f>
        <v/>
      </c>
      <c r="R118" s="43"/>
      <c r="S118" s="66" t="str">
        <f>IF(E118="","",IF(MSProject_Schedule!E118=0,"",IF(MSProject_Schedule!E118=1,IF(Import_Configuration!$B$20="YES",Projeqtor_Import!AE118,Import_Configuration!$B$10),"")))</f>
        <v/>
      </c>
      <c r="T118" s="43"/>
      <c r="U118" s="44"/>
      <c r="V118" s="43"/>
      <c r="W118" s="43"/>
      <c r="X118" s="43"/>
      <c r="Y118" s="66" t="str">
        <f>IF(MSProject_Schedule!H118="","",IF(A118="",MSProject_Schedule!H118,""))</f>
        <v/>
      </c>
      <c r="Z118" s="66" t="str">
        <f>IF(MSProject_Schedule!H118="","",MSProject_Schedule!H118)</f>
        <v/>
      </c>
      <c r="AA118" s="43"/>
      <c r="AB118" s="43"/>
      <c r="AC118" s="65" t="str">
        <f>IF(E118="","",IF(A118="",Import_Configuration!$B$6,""))</f>
        <v/>
      </c>
      <c r="AD118" s="66" t="str">
        <f>IF(MSProject_Schedule!I118="","",IF(A118="",MSProject_Schedule!I118,""))</f>
        <v/>
      </c>
      <c r="AE118" s="66" t="str">
        <f>IF(MSProject_Schedule!I118="","",MSProject_Schedule!I118)</f>
        <v/>
      </c>
      <c r="AF118" s="43"/>
      <c r="AG118" s="43"/>
      <c r="AH118" s="65" t="str">
        <f>IF(E118="","",IF(A118="",Import_Configuration!$B$7,""))</f>
        <v/>
      </c>
      <c r="AI118" s="65" t="str">
        <f>IF(MSProject_Schedule!G118="","",IF(A118="",SUBSTITUTE(SUBSTITUTE(SUBSTITUTE(SUBSTITUTE(MSProject_Schedule!G118,CONCATENATE(" ",Import_Configuration!$B$8,"?"),""),CONCATENATE(" ",Import_Configuration!$B$8),""),CONCATENATE(" ",Import_Configuration!$B$9,"?"),""),CONCATENATE(" ",Import_Configuration!$B$9),""),""))</f>
        <v/>
      </c>
      <c r="AJ118" s="65" t="str">
        <f>IF(MSProject_Schedule!G118="","",SUBSTITUTE(SUBSTITUTE(SUBSTITUTE(SUBSTITUTE(MSProject_Schedule!G118,CONCATENATE(" ",Import_Configuration!$B$8,"?"),""),CONCATENATE(" ",Import_Configuration!$B$8),""),CONCATENATE(" ",Import_Configuration!$B$9,"?"),""),CONCATENATE(" ",Import_Configuration!$B$9),""))</f>
        <v/>
      </c>
      <c r="AK118" s="43"/>
      <c r="AL118" s="43"/>
      <c r="AM118" s="43"/>
      <c r="AN118" s="43"/>
      <c r="AO118" s="43"/>
      <c r="AP118" s="43"/>
      <c r="AQ118" s="43"/>
      <c r="AR118" s="43"/>
      <c r="AS118" s="43"/>
      <c r="AT118" s="43"/>
      <c r="AU118" s="43"/>
      <c r="AV118" s="43"/>
      <c r="AW118" s="43"/>
      <c r="AX118" s="43"/>
      <c r="AY118" s="43"/>
      <c r="AZ118" s="43"/>
      <c r="BA118" s="43"/>
      <c r="BB118" s="43"/>
      <c r="BC118" s="43"/>
    </row>
    <row r="119" spans="1:55">
      <c r="A119" s="77" t="str">
        <f>IF(MSProject_Schedule!A119="","",MSProject_Schedule!A119)</f>
        <v/>
      </c>
      <c r="B119" s="43"/>
      <c r="C119" s="65" t="str">
        <f>IF(E119="","",Import_Configuration!$B$12)</f>
        <v/>
      </c>
      <c r="D119" s="65" t="str">
        <f>IF(E119="","",IF(A119="",IF(MSProject_Schedule!K119="",IF(Import_Configuration!$B$15="YES",Import_Configuration!$B$16,""),IF(Import_Configuration!$B$17="YES",Import_Configuration!$B$18,"")),""))</f>
        <v/>
      </c>
      <c r="E119" s="65" t="str">
        <f>IF(MSProject_Schedule!B119="","",MSProject_Schedule!B119)</f>
        <v/>
      </c>
      <c r="F119" s="43"/>
      <c r="G119" s="66" t="str">
        <f>IF(E119="","",IF(A119="",Import_Configuration!$B$10,""))</f>
        <v/>
      </c>
      <c r="H119" s="65" t="str">
        <f>IF(E119="","",IF(A119="",Import_Configuration!$B$11,""))</f>
        <v/>
      </c>
      <c r="I119" s="43"/>
      <c r="J119" s="43"/>
      <c r="K119" s="43"/>
      <c r="L119" s="43"/>
      <c r="M119" s="43"/>
      <c r="N119" s="65" t="str">
        <f>IF(E119="","",IF(MSProject_Schedule!E119=0,Import_Configuration!$B$3,IF(MSProject_Schedule!E119=1,Import_Configuration!$B$5,Import_Configuration!$B$4)))</f>
        <v/>
      </c>
      <c r="O119" s="65" t="str">
        <f>IF(Import_Configuration!$B$13="NO","",IF(E119="","",IF(MSProject_Schedule!K119="","",IF(IFERROR(SEARCH(Import_Configuration!$B$14,MSProject_Schedule!K119,1),0)&gt;0,TRIM(MID(MSProject_Schedule!K119,1,SEARCH(Import_Configuration!$B$14,MSProject_Schedule!K119,1)-1)),TRIM(MSProject_Schedule!K119)))))</f>
        <v/>
      </c>
      <c r="P119" s="43"/>
      <c r="Q119" s="66" t="str">
        <f>IF(E119="","",IF(MSProject_Schedule!E119=0,"",IF(Import_Configuration!$B$19="YES",Projeqtor_Import!Z119,Import_Configuration!$B$10)))</f>
        <v/>
      </c>
      <c r="R119" s="43"/>
      <c r="S119" s="66" t="str">
        <f>IF(E119="","",IF(MSProject_Schedule!E119=0,"",IF(MSProject_Schedule!E119=1,IF(Import_Configuration!$B$20="YES",Projeqtor_Import!AE119,Import_Configuration!$B$10),"")))</f>
        <v/>
      </c>
      <c r="T119" s="43"/>
      <c r="U119" s="44"/>
      <c r="V119" s="43"/>
      <c r="W119" s="43"/>
      <c r="X119" s="43"/>
      <c r="Y119" s="66" t="str">
        <f>IF(MSProject_Schedule!H119="","",IF(A119="",MSProject_Schedule!H119,""))</f>
        <v/>
      </c>
      <c r="Z119" s="66" t="str">
        <f>IF(MSProject_Schedule!H119="","",MSProject_Schedule!H119)</f>
        <v/>
      </c>
      <c r="AA119" s="43"/>
      <c r="AB119" s="43"/>
      <c r="AC119" s="65" t="str">
        <f>IF(E119="","",IF(A119="",Import_Configuration!$B$6,""))</f>
        <v/>
      </c>
      <c r="AD119" s="66" t="str">
        <f>IF(MSProject_Schedule!I119="","",IF(A119="",MSProject_Schedule!I119,""))</f>
        <v/>
      </c>
      <c r="AE119" s="66" t="str">
        <f>IF(MSProject_Schedule!I119="","",MSProject_Schedule!I119)</f>
        <v/>
      </c>
      <c r="AF119" s="43"/>
      <c r="AG119" s="43"/>
      <c r="AH119" s="65" t="str">
        <f>IF(E119="","",IF(A119="",Import_Configuration!$B$7,""))</f>
        <v/>
      </c>
      <c r="AI119" s="65" t="str">
        <f>IF(MSProject_Schedule!G119="","",IF(A119="",SUBSTITUTE(SUBSTITUTE(SUBSTITUTE(SUBSTITUTE(MSProject_Schedule!G119,CONCATENATE(" ",Import_Configuration!$B$8,"?"),""),CONCATENATE(" ",Import_Configuration!$B$8),""),CONCATENATE(" ",Import_Configuration!$B$9,"?"),""),CONCATENATE(" ",Import_Configuration!$B$9),""),""))</f>
        <v/>
      </c>
      <c r="AJ119" s="65" t="str">
        <f>IF(MSProject_Schedule!G119="","",SUBSTITUTE(SUBSTITUTE(SUBSTITUTE(SUBSTITUTE(MSProject_Schedule!G119,CONCATENATE(" ",Import_Configuration!$B$8,"?"),""),CONCATENATE(" ",Import_Configuration!$B$8),""),CONCATENATE(" ",Import_Configuration!$B$9,"?"),""),CONCATENATE(" ",Import_Configuration!$B$9),""))</f>
        <v/>
      </c>
      <c r="AK119" s="43"/>
      <c r="AL119" s="43"/>
      <c r="AM119" s="43"/>
      <c r="AN119" s="43"/>
      <c r="AO119" s="43"/>
      <c r="AP119" s="43"/>
      <c r="AQ119" s="43"/>
      <c r="AR119" s="43"/>
      <c r="AS119" s="43"/>
      <c r="AT119" s="43"/>
      <c r="AU119" s="43"/>
      <c r="AV119" s="43"/>
      <c r="AW119" s="43"/>
      <c r="AX119" s="43"/>
      <c r="AY119" s="43"/>
      <c r="AZ119" s="43"/>
      <c r="BA119" s="43"/>
      <c r="BB119" s="43"/>
      <c r="BC119" s="43"/>
    </row>
    <row r="120" spans="1:55">
      <c r="A120" s="77" t="str">
        <f>IF(MSProject_Schedule!A120="","",MSProject_Schedule!A120)</f>
        <v/>
      </c>
      <c r="B120" s="43"/>
      <c r="C120" s="65" t="str">
        <f>IF(E120="","",Import_Configuration!$B$12)</f>
        <v/>
      </c>
      <c r="D120" s="65" t="str">
        <f>IF(E120="","",IF(A120="",IF(MSProject_Schedule!K120="",IF(Import_Configuration!$B$15="YES",Import_Configuration!$B$16,""),IF(Import_Configuration!$B$17="YES",Import_Configuration!$B$18,"")),""))</f>
        <v/>
      </c>
      <c r="E120" s="65" t="str">
        <f>IF(MSProject_Schedule!B120="","",MSProject_Schedule!B120)</f>
        <v/>
      </c>
      <c r="F120" s="43"/>
      <c r="G120" s="66" t="str">
        <f>IF(E120="","",IF(A120="",Import_Configuration!$B$10,""))</f>
        <v/>
      </c>
      <c r="H120" s="65" t="str">
        <f>IF(E120="","",IF(A120="",Import_Configuration!$B$11,""))</f>
        <v/>
      </c>
      <c r="I120" s="43"/>
      <c r="J120" s="43"/>
      <c r="K120" s="43"/>
      <c r="L120" s="43"/>
      <c r="M120" s="43"/>
      <c r="N120" s="65" t="str">
        <f>IF(E120="","",IF(MSProject_Schedule!E120=0,Import_Configuration!$B$3,IF(MSProject_Schedule!E120=1,Import_Configuration!$B$5,Import_Configuration!$B$4)))</f>
        <v/>
      </c>
      <c r="O120" s="65" t="str">
        <f>IF(Import_Configuration!$B$13="NO","",IF(E120="","",IF(MSProject_Schedule!K120="","",IF(IFERROR(SEARCH(Import_Configuration!$B$14,MSProject_Schedule!K120,1),0)&gt;0,TRIM(MID(MSProject_Schedule!K120,1,SEARCH(Import_Configuration!$B$14,MSProject_Schedule!K120,1)-1)),TRIM(MSProject_Schedule!K120)))))</f>
        <v/>
      </c>
      <c r="P120" s="43"/>
      <c r="Q120" s="66" t="str">
        <f>IF(E120="","",IF(MSProject_Schedule!E120=0,"",IF(Import_Configuration!$B$19="YES",Projeqtor_Import!Z120,Import_Configuration!$B$10)))</f>
        <v/>
      </c>
      <c r="R120" s="43"/>
      <c r="S120" s="66" t="str">
        <f>IF(E120="","",IF(MSProject_Schedule!E120=0,"",IF(MSProject_Schedule!E120=1,IF(Import_Configuration!$B$20="YES",Projeqtor_Import!AE120,Import_Configuration!$B$10),"")))</f>
        <v/>
      </c>
      <c r="T120" s="43"/>
      <c r="U120" s="44"/>
      <c r="V120" s="43"/>
      <c r="W120" s="43"/>
      <c r="X120" s="43"/>
      <c r="Y120" s="66" t="str">
        <f>IF(MSProject_Schedule!H120="","",IF(A120="",MSProject_Schedule!H120,""))</f>
        <v/>
      </c>
      <c r="Z120" s="66" t="str">
        <f>IF(MSProject_Schedule!H120="","",MSProject_Schedule!H120)</f>
        <v/>
      </c>
      <c r="AA120" s="43"/>
      <c r="AB120" s="43"/>
      <c r="AC120" s="65" t="str">
        <f>IF(E120="","",IF(A120="",Import_Configuration!$B$6,""))</f>
        <v/>
      </c>
      <c r="AD120" s="66" t="str">
        <f>IF(MSProject_Schedule!I120="","",IF(A120="",MSProject_Schedule!I120,""))</f>
        <v/>
      </c>
      <c r="AE120" s="66" t="str">
        <f>IF(MSProject_Schedule!I120="","",MSProject_Schedule!I120)</f>
        <v/>
      </c>
      <c r="AF120" s="43"/>
      <c r="AG120" s="43"/>
      <c r="AH120" s="65" t="str">
        <f>IF(E120="","",IF(A120="",Import_Configuration!$B$7,""))</f>
        <v/>
      </c>
      <c r="AI120" s="65" t="str">
        <f>IF(MSProject_Schedule!G120="","",IF(A120="",SUBSTITUTE(SUBSTITUTE(SUBSTITUTE(SUBSTITUTE(MSProject_Schedule!G120,CONCATENATE(" ",Import_Configuration!$B$8,"?"),""),CONCATENATE(" ",Import_Configuration!$B$8),""),CONCATENATE(" ",Import_Configuration!$B$9,"?"),""),CONCATENATE(" ",Import_Configuration!$B$9),""),""))</f>
        <v/>
      </c>
      <c r="AJ120" s="65" t="str">
        <f>IF(MSProject_Schedule!G120="","",SUBSTITUTE(SUBSTITUTE(SUBSTITUTE(SUBSTITUTE(MSProject_Schedule!G120,CONCATENATE(" ",Import_Configuration!$B$8,"?"),""),CONCATENATE(" ",Import_Configuration!$B$8),""),CONCATENATE(" ",Import_Configuration!$B$9,"?"),""),CONCATENATE(" ",Import_Configuration!$B$9),""))</f>
        <v/>
      </c>
      <c r="AK120" s="43"/>
      <c r="AL120" s="43"/>
      <c r="AM120" s="43"/>
      <c r="AN120" s="43"/>
      <c r="AO120" s="43"/>
      <c r="AP120" s="43"/>
      <c r="AQ120" s="43"/>
      <c r="AR120" s="43"/>
      <c r="AS120" s="43"/>
      <c r="AT120" s="43"/>
      <c r="AU120" s="43"/>
      <c r="AV120" s="43"/>
      <c r="AW120" s="43"/>
      <c r="AX120" s="43"/>
      <c r="AY120" s="43"/>
      <c r="AZ120" s="43"/>
      <c r="BA120" s="43"/>
      <c r="BB120" s="43"/>
      <c r="BC120" s="43"/>
    </row>
    <row r="121" spans="1:55">
      <c r="A121" s="77" t="str">
        <f>IF(MSProject_Schedule!A121="","",MSProject_Schedule!A121)</f>
        <v/>
      </c>
      <c r="B121" s="43"/>
      <c r="C121" s="65" t="str">
        <f>IF(E121="","",Import_Configuration!$B$12)</f>
        <v/>
      </c>
      <c r="D121" s="65" t="str">
        <f>IF(E121="","",IF(A121="",IF(MSProject_Schedule!K121="",IF(Import_Configuration!$B$15="YES",Import_Configuration!$B$16,""),IF(Import_Configuration!$B$17="YES",Import_Configuration!$B$18,"")),""))</f>
        <v/>
      </c>
      <c r="E121" s="65" t="str">
        <f>IF(MSProject_Schedule!B121="","",MSProject_Schedule!B121)</f>
        <v/>
      </c>
      <c r="F121" s="43"/>
      <c r="G121" s="66" t="str">
        <f>IF(E121="","",IF(A121="",Import_Configuration!$B$10,""))</f>
        <v/>
      </c>
      <c r="H121" s="65" t="str">
        <f>IF(E121="","",IF(A121="",Import_Configuration!$B$11,""))</f>
        <v/>
      </c>
      <c r="I121" s="43"/>
      <c r="J121" s="43"/>
      <c r="K121" s="43"/>
      <c r="L121" s="43"/>
      <c r="M121" s="43"/>
      <c r="N121" s="65" t="str">
        <f>IF(E121="","",IF(MSProject_Schedule!E121=0,Import_Configuration!$B$3,IF(MSProject_Schedule!E121=1,Import_Configuration!$B$5,Import_Configuration!$B$4)))</f>
        <v/>
      </c>
      <c r="O121" s="65" t="str">
        <f>IF(Import_Configuration!$B$13="NO","",IF(E121="","",IF(MSProject_Schedule!K121="","",IF(IFERROR(SEARCH(Import_Configuration!$B$14,MSProject_Schedule!K121,1),0)&gt;0,TRIM(MID(MSProject_Schedule!K121,1,SEARCH(Import_Configuration!$B$14,MSProject_Schedule!K121,1)-1)),TRIM(MSProject_Schedule!K121)))))</f>
        <v/>
      </c>
      <c r="P121" s="43"/>
      <c r="Q121" s="66" t="str">
        <f>IF(E121="","",IF(MSProject_Schedule!E121=0,"",IF(Import_Configuration!$B$19="YES",Projeqtor_Import!Z121,Import_Configuration!$B$10)))</f>
        <v/>
      </c>
      <c r="R121" s="43"/>
      <c r="S121" s="66" t="str">
        <f>IF(E121="","",IF(MSProject_Schedule!E121=0,"",IF(MSProject_Schedule!E121=1,IF(Import_Configuration!$B$20="YES",Projeqtor_Import!AE121,Import_Configuration!$B$10),"")))</f>
        <v/>
      </c>
      <c r="T121" s="43"/>
      <c r="U121" s="44"/>
      <c r="V121" s="43"/>
      <c r="W121" s="43"/>
      <c r="X121" s="43"/>
      <c r="Y121" s="66" t="str">
        <f>IF(MSProject_Schedule!H121="","",IF(A121="",MSProject_Schedule!H121,""))</f>
        <v/>
      </c>
      <c r="Z121" s="66" t="str">
        <f>IF(MSProject_Schedule!H121="","",MSProject_Schedule!H121)</f>
        <v/>
      </c>
      <c r="AA121" s="43"/>
      <c r="AB121" s="43"/>
      <c r="AC121" s="65" t="str">
        <f>IF(E121="","",IF(A121="",Import_Configuration!$B$6,""))</f>
        <v/>
      </c>
      <c r="AD121" s="66" t="str">
        <f>IF(MSProject_Schedule!I121="","",IF(A121="",MSProject_Schedule!I121,""))</f>
        <v/>
      </c>
      <c r="AE121" s="66" t="str">
        <f>IF(MSProject_Schedule!I121="","",MSProject_Schedule!I121)</f>
        <v/>
      </c>
      <c r="AF121" s="43"/>
      <c r="AG121" s="43"/>
      <c r="AH121" s="65" t="str">
        <f>IF(E121="","",IF(A121="",Import_Configuration!$B$7,""))</f>
        <v/>
      </c>
      <c r="AI121" s="65" t="str">
        <f>IF(MSProject_Schedule!G121="","",IF(A121="",SUBSTITUTE(SUBSTITUTE(SUBSTITUTE(SUBSTITUTE(MSProject_Schedule!G121,CONCATENATE(" ",Import_Configuration!$B$8,"?"),""),CONCATENATE(" ",Import_Configuration!$B$8),""),CONCATENATE(" ",Import_Configuration!$B$9,"?"),""),CONCATENATE(" ",Import_Configuration!$B$9),""),""))</f>
        <v/>
      </c>
      <c r="AJ121" s="65" t="str">
        <f>IF(MSProject_Schedule!G121="","",SUBSTITUTE(SUBSTITUTE(SUBSTITUTE(SUBSTITUTE(MSProject_Schedule!G121,CONCATENATE(" ",Import_Configuration!$B$8,"?"),""),CONCATENATE(" ",Import_Configuration!$B$8),""),CONCATENATE(" ",Import_Configuration!$B$9,"?"),""),CONCATENATE(" ",Import_Configuration!$B$9),""))</f>
        <v/>
      </c>
      <c r="AK121" s="43"/>
      <c r="AL121" s="43"/>
      <c r="AM121" s="43"/>
      <c r="AN121" s="43"/>
      <c r="AO121" s="43"/>
      <c r="AP121" s="43"/>
      <c r="AQ121" s="43"/>
      <c r="AR121" s="43"/>
      <c r="AS121" s="43"/>
      <c r="AT121" s="43"/>
      <c r="AU121" s="43"/>
      <c r="AV121" s="43"/>
      <c r="AW121" s="43"/>
      <c r="AX121" s="43"/>
      <c r="AY121" s="43"/>
      <c r="AZ121" s="43"/>
      <c r="BA121" s="43"/>
      <c r="BB121" s="43"/>
      <c r="BC121" s="43"/>
    </row>
    <row r="122" spans="1:55">
      <c r="A122" s="77" t="str">
        <f>IF(MSProject_Schedule!A122="","",MSProject_Schedule!A122)</f>
        <v/>
      </c>
      <c r="B122" s="43"/>
      <c r="C122" s="65" t="str">
        <f>IF(E122="","",Import_Configuration!$B$12)</f>
        <v/>
      </c>
      <c r="D122" s="65" t="str">
        <f>IF(E122="","",IF(A122="",IF(MSProject_Schedule!K122="",IF(Import_Configuration!$B$15="YES",Import_Configuration!$B$16,""),IF(Import_Configuration!$B$17="YES",Import_Configuration!$B$18,"")),""))</f>
        <v/>
      </c>
      <c r="E122" s="65" t="str">
        <f>IF(MSProject_Schedule!B122="","",MSProject_Schedule!B122)</f>
        <v/>
      </c>
      <c r="F122" s="43"/>
      <c r="G122" s="66" t="str">
        <f>IF(E122="","",IF(A122="",Import_Configuration!$B$10,""))</f>
        <v/>
      </c>
      <c r="H122" s="65" t="str">
        <f>IF(E122="","",IF(A122="",Import_Configuration!$B$11,""))</f>
        <v/>
      </c>
      <c r="I122" s="43"/>
      <c r="J122" s="43"/>
      <c r="K122" s="43"/>
      <c r="L122" s="43"/>
      <c r="M122" s="43"/>
      <c r="N122" s="65" t="str">
        <f>IF(E122="","",IF(MSProject_Schedule!E122=0,Import_Configuration!$B$3,IF(MSProject_Schedule!E122=1,Import_Configuration!$B$5,Import_Configuration!$B$4)))</f>
        <v/>
      </c>
      <c r="O122" s="65" t="str">
        <f>IF(Import_Configuration!$B$13="NO","",IF(E122="","",IF(MSProject_Schedule!K122="","",IF(IFERROR(SEARCH(Import_Configuration!$B$14,MSProject_Schedule!K122,1),0)&gt;0,TRIM(MID(MSProject_Schedule!K122,1,SEARCH(Import_Configuration!$B$14,MSProject_Schedule!K122,1)-1)),TRIM(MSProject_Schedule!K122)))))</f>
        <v/>
      </c>
      <c r="P122" s="43"/>
      <c r="Q122" s="66" t="str">
        <f>IF(E122="","",IF(MSProject_Schedule!E122=0,"",IF(Import_Configuration!$B$19="YES",Projeqtor_Import!Z122,Import_Configuration!$B$10)))</f>
        <v/>
      </c>
      <c r="R122" s="43"/>
      <c r="S122" s="66" t="str">
        <f>IF(E122="","",IF(MSProject_Schedule!E122=0,"",IF(MSProject_Schedule!E122=1,IF(Import_Configuration!$B$20="YES",Projeqtor_Import!AE122,Import_Configuration!$B$10),"")))</f>
        <v/>
      </c>
      <c r="T122" s="43"/>
      <c r="U122" s="44"/>
      <c r="V122" s="43"/>
      <c r="W122" s="43"/>
      <c r="X122" s="43"/>
      <c r="Y122" s="66" t="str">
        <f>IF(MSProject_Schedule!H122="","",IF(A122="",MSProject_Schedule!H122,""))</f>
        <v/>
      </c>
      <c r="Z122" s="66" t="str">
        <f>IF(MSProject_Schedule!H122="","",MSProject_Schedule!H122)</f>
        <v/>
      </c>
      <c r="AA122" s="43"/>
      <c r="AB122" s="43"/>
      <c r="AC122" s="65" t="str">
        <f>IF(E122="","",IF(A122="",Import_Configuration!$B$6,""))</f>
        <v/>
      </c>
      <c r="AD122" s="66" t="str">
        <f>IF(MSProject_Schedule!I122="","",IF(A122="",MSProject_Schedule!I122,""))</f>
        <v/>
      </c>
      <c r="AE122" s="66" t="str">
        <f>IF(MSProject_Schedule!I122="","",MSProject_Schedule!I122)</f>
        <v/>
      </c>
      <c r="AF122" s="43"/>
      <c r="AG122" s="43"/>
      <c r="AH122" s="65" t="str">
        <f>IF(E122="","",IF(A122="",Import_Configuration!$B$7,""))</f>
        <v/>
      </c>
      <c r="AI122" s="65" t="str">
        <f>IF(MSProject_Schedule!G122="","",IF(A122="",SUBSTITUTE(SUBSTITUTE(SUBSTITUTE(SUBSTITUTE(MSProject_Schedule!G122,CONCATENATE(" ",Import_Configuration!$B$8,"?"),""),CONCATENATE(" ",Import_Configuration!$B$8),""),CONCATENATE(" ",Import_Configuration!$B$9,"?"),""),CONCATENATE(" ",Import_Configuration!$B$9),""),""))</f>
        <v/>
      </c>
      <c r="AJ122" s="65" t="str">
        <f>IF(MSProject_Schedule!G122="","",SUBSTITUTE(SUBSTITUTE(SUBSTITUTE(SUBSTITUTE(MSProject_Schedule!G122,CONCATENATE(" ",Import_Configuration!$B$8,"?"),""),CONCATENATE(" ",Import_Configuration!$B$8),""),CONCATENATE(" ",Import_Configuration!$B$9,"?"),""),CONCATENATE(" ",Import_Configuration!$B$9),""))</f>
        <v/>
      </c>
      <c r="AK122" s="43"/>
      <c r="AL122" s="43"/>
      <c r="AM122" s="43"/>
      <c r="AN122" s="43"/>
      <c r="AO122" s="43"/>
      <c r="AP122" s="43"/>
      <c r="AQ122" s="43"/>
      <c r="AR122" s="43"/>
      <c r="AS122" s="43"/>
      <c r="AT122" s="43"/>
      <c r="AU122" s="43"/>
      <c r="AV122" s="43"/>
      <c r="AW122" s="43"/>
      <c r="AX122" s="43"/>
      <c r="AY122" s="43"/>
      <c r="AZ122" s="43"/>
      <c r="BA122" s="43"/>
      <c r="BB122" s="43"/>
      <c r="BC122" s="43"/>
    </row>
    <row r="123" spans="1:55">
      <c r="A123" s="77" t="str">
        <f>IF(MSProject_Schedule!A123="","",MSProject_Schedule!A123)</f>
        <v/>
      </c>
      <c r="B123" s="43"/>
      <c r="C123" s="65" t="str">
        <f>IF(E123="","",Import_Configuration!$B$12)</f>
        <v/>
      </c>
      <c r="D123" s="65" t="str">
        <f>IF(E123="","",IF(A123="",IF(MSProject_Schedule!K123="",IF(Import_Configuration!$B$15="YES",Import_Configuration!$B$16,""),IF(Import_Configuration!$B$17="YES",Import_Configuration!$B$18,"")),""))</f>
        <v/>
      </c>
      <c r="E123" s="65" t="str">
        <f>IF(MSProject_Schedule!B123="","",MSProject_Schedule!B123)</f>
        <v/>
      </c>
      <c r="F123" s="43"/>
      <c r="G123" s="66" t="str">
        <f>IF(E123="","",IF(A123="",Import_Configuration!$B$10,""))</f>
        <v/>
      </c>
      <c r="H123" s="65" t="str">
        <f>IF(E123="","",IF(A123="",Import_Configuration!$B$11,""))</f>
        <v/>
      </c>
      <c r="I123" s="43"/>
      <c r="J123" s="43"/>
      <c r="K123" s="43"/>
      <c r="L123" s="43"/>
      <c r="M123" s="43"/>
      <c r="N123" s="65" t="str">
        <f>IF(E123="","",IF(MSProject_Schedule!E123=0,Import_Configuration!$B$3,IF(MSProject_Schedule!E123=1,Import_Configuration!$B$5,Import_Configuration!$B$4)))</f>
        <v/>
      </c>
      <c r="O123" s="65" t="str">
        <f>IF(Import_Configuration!$B$13="NO","",IF(E123="","",IF(MSProject_Schedule!K123="","",IF(IFERROR(SEARCH(Import_Configuration!$B$14,MSProject_Schedule!K123,1),0)&gt;0,TRIM(MID(MSProject_Schedule!K123,1,SEARCH(Import_Configuration!$B$14,MSProject_Schedule!K123,1)-1)),TRIM(MSProject_Schedule!K123)))))</f>
        <v/>
      </c>
      <c r="P123" s="43"/>
      <c r="Q123" s="66" t="str">
        <f>IF(E123="","",IF(MSProject_Schedule!E123=0,"",IF(Import_Configuration!$B$19="YES",Projeqtor_Import!Z123,Import_Configuration!$B$10)))</f>
        <v/>
      </c>
      <c r="R123" s="43"/>
      <c r="S123" s="66" t="str">
        <f>IF(E123="","",IF(MSProject_Schedule!E123=0,"",IF(MSProject_Schedule!E123=1,IF(Import_Configuration!$B$20="YES",Projeqtor_Import!AE123,Import_Configuration!$B$10),"")))</f>
        <v/>
      </c>
      <c r="T123" s="43"/>
      <c r="U123" s="44"/>
      <c r="V123" s="43"/>
      <c r="W123" s="43"/>
      <c r="X123" s="43"/>
      <c r="Y123" s="66" t="str">
        <f>IF(MSProject_Schedule!H123="","",IF(A123="",MSProject_Schedule!H123,""))</f>
        <v/>
      </c>
      <c r="Z123" s="66" t="str">
        <f>IF(MSProject_Schedule!H123="","",MSProject_Schedule!H123)</f>
        <v/>
      </c>
      <c r="AA123" s="43"/>
      <c r="AB123" s="43"/>
      <c r="AC123" s="65" t="str">
        <f>IF(E123="","",IF(A123="",Import_Configuration!$B$6,""))</f>
        <v/>
      </c>
      <c r="AD123" s="66" t="str">
        <f>IF(MSProject_Schedule!I123="","",IF(A123="",MSProject_Schedule!I123,""))</f>
        <v/>
      </c>
      <c r="AE123" s="66" t="str">
        <f>IF(MSProject_Schedule!I123="","",MSProject_Schedule!I123)</f>
        <v/>
      </c>
      <c r="AF123" s="43"/>
      <c r="AG123" s="43"/>
      <c r="AH123" s="65" t="str">
        <f>IF(E123="","",IF(A123="",Import_Configuration!$B$7,""))</f>
        <v/>
      </c>
      <c r="AI123" s="65" t="str">
        <f>IF(MSProject_Schedule!G123="","",IF(A123="",SUBSTITUTE(SUBSTITUTE(SUBSTITUTE(SUBSTITUTE(MSProject_Schedule!G123,CONCATENATE(" ",Import_Configuration!$B$8,"?"),""),CONCATENATE(" ",Import_Configuration!$B$8),""),CONCATENATE(" ",Import_Configuration!$B$9,"?"),""),CONCATENATE(" ",Import_Configuration!$B$9),""),""))</f>
        <v/>
      </c>
      <c r="AJ123" s="65" t="str">
        <f>IF(MSProject_Schedule!G123="","",SUBSTITUTE(SUBSTITUTE(SUBSTITUTE(SUBSTITUTE(MSProject_Schedule!G123,CONCATENATE(" ",Import_Configuration!$B$8,"?"),""),CONCATENATE(" ",Import_Configuration!$B$8),""),CONCATENATE(" ",Import_Configuration!$B$9,"?"),""),CONCATENATE(" ",Import_Configuration!$B$9),""))</f>
        <v/>
      </c>
      <c r="AK123" s="43"/>
      <c r="AL123" s="43"/>
      <c r="AM123" s="43"/>
      <c r="AN123" s="43"/>
      <c r="AO123" s="43"/>
      <c r="AP123" s="43"/>
      <c r="AQ123" s="43"/>
      <c r="AR123" s="43"/>
      <c r="AS123" s="43"/>
      <c r="AT123" s="43"/>
      <c r="AU123" s="43"/>
      <c r="AV123" s="43"/>
      <c r="AW123" s="43"/>
      <c r="AX123" s="43"/>
      <c r="AY123" s="43"/>
      <c r="AZ123" s="43"/>
      <c r="BA123" s="43"/>
      <c r="BB123" s="43"/>
      <c r="BC123" s="43"/>
    </row>
    <row r="124" spans="1:55">
      <c r="A124" s="77" t="str">
        <f>IF(MSProject_Schedule!A124="","",MSProject_Schedule!A124)</f>
        <v/>
      </c>
      <c r="B124" s="43"/>
      <c r="C124" s="65" t="str">
        <f>IF(E124="","",Import_Configuration!$B$12)</f>
        <v/>
      </c>
      <c r="D124" s="65" t="str">
        <f>IF(E124="","",IF(A124="",IF(MSProject_Schedule!K124="",IF(Import_Configuration!$B$15="YES",Import_Configuration!$B$16,""),IF(Import_Configuration!$B$17="YES",Import_Configuration!$B$18,"")),""))</f>
        <v/>
      </c>
      <c r="E124" s="65" t="str">
        <f>IF(MSProject_Schedule!B124="","",MSProject_Schedule!B124)</f>
        <v/>
      </c>
      <c r="F124" s="43"/>
      <c r="G124" s="66" t="str">
        <f>IF(E124="","",IF(A124="",Import_Configuration!$B$10,""))</f>
        <v/>
      </c>
      <c r="H124" s="65" t="str">
        <f>IF(E124="","",IF(A124="",Import_Configuration!$B$11,""))</f>
        <v/>
      </c>
      <c r="I124" s="43"/>
      <c r="J124" s="43"/>
      <c r="K124" s="43"/>
      <c r="L124" s="43"/>
      <c r="M124" s="43"/>
      <c r="N124" s="65" t="str">
        <f>IF(E124="","",IF(MSProject_Schedule!E124=0,Import_Configuration!$B$3,IF(MSProject_Schedule!E124=1,Import_Configuration!$B$5,Import_Configuration!$B$4)))</f>
        <v/>
      </c>
      <c r="O124" s="65" t="str">
        <f>IF(Import_Configuration!$B$13="NO","",IF(E124="","",IF(MSProject_Schedule!K124="","",IF(IFERROR(SEARCH(Import_Configuration!$B$14,MSProject_Schedule!K124,1),0)&gt;0,TRIM(MID(MSProject_Schedule!K124,1,SEARCH(Import_Configuration!$B$14,MSProject_Schedule!K124,1)-1)),TRIM(MSProject_Schedule!K124)))))</f>
        <v/>
      </c>
      <c r="P124" s="43"/>
      <c r="Q124" s="66" t="str">
        <f>IF(E124="","",IF(MSProject_Schedule!E124=0,"",IF(Import_Configuration!$B$19="YES",Projeqtor_Import!Z124,Import_Configuration!$B$10)))</f>
        <v/>
      </c>
      <c r="R124" s="43"/>
      <c r="S124" s="66" t="str">
        <f>IF(E124="","",IF(MSProject_Schedule!E124=0,"",IF(MSProject_Schedule!E124=1,IF(Import_Configuration!$B$20="YES",Projeqtor_Import!AE124,Import_Configuration!$B$10),"")))</f>
        <v/>
      </c>
      <c r="T124" s="43"/>
      <c r="U124" s="44"/>
      <c r="V124" s="43"/>
      <c r="W124" s="43"/>
      <c r="X124" s="43"/>
      <c r="Y124" s="66" t="str">
        <f>IF(MSProject_Schedule!H124="","",IF(A124="",MSProject_Schedule!H124,""))</f>
        <v/>
      </c>
      <c r="Z124" s="66" t="str">
        <f>IF(MSProject_Schedule!H124="","",MSProject_Schedule!H124)</f>
        <v/>
      </c>
      <c r="AA124" s="43"/>
      <c r="AB124" s="43"/>
      <c r="AC124" s="65" t="str">
        <f>IF(E124="","",IF(A124="",Import_Configuration!$B$6,""))</f>
        <v/>
      </c>
      <c r="AD124" s="66" t="str">
        <f>IF(MSProject_Schedule!I124="","",IF(A124="",MSProject_Schedule!I124,""))</f>
        <v/>
      </c>
      <c r="AE124" s="66" t="str">
        <f>IF(MSProject_Schedule!I124="","",MSProject_Schedule!I124)</f>
        <v/>
      </c>
      <c r="AF124" s="43"/>
      <c r="AG124" s="43"/>
      <c r="AH124" s="65" t="str">
        <f>IF(E124="","",IF(A124="",Import_Configuration!$B$7,""))</f>
        <v/>
      </c>
      <c r="AI124" s="65" t="str">
        <f>IF(MSProject_Schedule!G124="","",IF(A124="",SUBSTITUTE(SUBSTITUTE(SUBSTITUTE(SUBSTITUTE(MSProject_Schedule!G124,CONCATENATE(" ",Import_Configuration!$B$8,"?"),""),CONCATENATE(" ",Import_Configuration!$B$8),""),CONCATENATE(" ",Import_Configuration!$B$9,"?"),""),CONCATENATE(" ",Import_Configuration!$B$9),""),""))</f>
        <v/>
      </c>
      <c r="AJ124" s="65" t="str">
        <f>IF(MSProject_Schedule!G124="","",SUBSTITUTE(SUBSTITUTE(SUBSTITUTE(SUBSTITUTE(MSProject_Schedule!G124,CONCATENATE(" ",Import_Configuration!$B$8,"?"),""),CONCATENATE(" ",Import_Configuration!$B$8),""),CONCATENATE(" ",Import_Configuration!$B$9,"?"),""),CONCATENATE(" ",Import_Configuration!$B$9),""))</f>
        <v/>
      </c>
      <c r="AK124" s="43"/>
      <c r="AL124" s="43"/>
      <c r="AM124" s="43"/>
      <c r="AN124" s="43"/>
      <c r="AO124" s="43"/>
      <c r="AP124" s="43"/>
      <c r="AQ124" s="43"/>
      <c r="AR124" s="43"/>
      <c r="AS124" s="43"/>
      <c r="AT124" s="43"/>
      <c r="AU124" s="43"/>
      <c r="AV124" s="43"/>
      <c r="AW124" s="43"/>
      <c r="AX124" s="43"/>
      <c r="AY124" s="43"/>
      <c r="AZ124" s="43"/>
      <c r="BA124" s="43"/>
      <c r="BB124" s="43"/>
      <c r="BC124" s="43"/>
    </row>
    <row r="125" spans="1:55">
      <c r="A125" s="77" t="str">
        <f>IF(MSProject_Schedule!A125="","",MSProject_Schedule!A125)</f>
        <v/>
      </c>
      <c r="B125" s="43"/>
      <c r="C125" s="65" t="str">
        <f>IF(E125="","",Import_Configuration!$B$12)</f>
        <v/>
      </c>
      <c r="D125" s="65" t="str">
        <f>IF(E125="","",IF(A125="",IF(MSProject_Schedule!K125="",IF(Import_Configuration!$B$15="YES",Import_Configuration!$B$16,""),IF(Import_Configuration!$B$17="YES",Import_Configuration!$B$18,"")),""))</f>
        <v/>
      </c>
      <c r="E125" s="65" t="str">
        <f>IF(MSProject_Schedule!B125="","",MSProject_Schedule!B125)</f>
        <v/>
      </c>
      <c r="F125" s="43"/>
      <c r="G125" s="66" t="str">
        <f>IF(E125="","",IF(A125="",Import_Configuration!$B$10,""))</f>
        <v/>
      </c>
      <c r="H125" s="65" t="str">
        <f>IF(E125="","",IF(A125="",Import_Configuration!$B$11,""))</f>
        <v/>
      </c>
      <c r="I125" s="43"/>
      <c r="J125" s="43"/>
      <c r="K125" s="43"/>
      <c r="L125" s="43"/>
      <c r="M125" s="43"/>
      <c r="N125" s="65" t="str">
        <f>IF(E125="","",IF(MSProject_Schedule!E125=0,Import_Configuration!$B$3,IF(MSProject_Schedule!E125=1,Import_Configuration!$B$5,Import_Configuration!$B$4)))</f>
        <v/>
      </c>
      <c r="O125" s="65" t="str">
        <f>IF(Import_Configuration!$B$13="NO","",IF(E125="","",IF(MSProject_Schedule!K125="","",IF(IFERROR(SEARCH(Import_Configuration!$B$14,MSProject_Schedule!K125,1),0)&gt;0,TRIM(MID(MSProject_Schedule!K125,1,SEARCH(Import_Configuration!$B$14,MSProject_Schedule!K125,1)-1)),TRIM(MSProject_Schedule!K125)))))</f>
        <v/>
      </c>
      <c r="P125" s="43"/>
      <c r="Q125" s="66" t="str">
        <f>IF(E125="","",IF(MSProject_Schedule!E125=0,"",IF(Import_Configuration!$B$19="YES",Projeqtor_Import!Z125,Import_Configuration!$B$10)))</f>
        <v/>
      </c>
      <c r="R125" s="43"/>
      <c r="S125" s="66" t="str">
        <f>IF(E125="","",IF(MSProject_Schedule!E125=0,"",IF(MSProject_Schedule!E125=1,IF(Import_Configuration!$B$20="YES",Projeqtor_Import!AE125,Import_Configuration!$B$10),"")))</f>
        <v/>
      </c>
      <c r="T125" s="43"/>
      <c r="U125" s="44"/>
      <c r="V125" s="43"/>
      <c r="W125" s="43"/>
      <c r="X125" s="43"/>
      <c r="Y125" s="66" t="str">
        <f>IF(MSProject_Schedule!H125="","",IF(A125="",MSProject_Schedule!H125,""))</f>
        <v/>
      </c>
      <c r="Z125" s="66" t="str">
        <f>IF(MSProject_Schedule!H125="","",MSProject_Schedule!H125)</f>
        <v/>
      </c>
      <c r="AA125" s="43"/>
      <c r="AB125" s="43"/>
      <c r="AC125" s="65" t="str">
        <f>IF(E125="","",IF(A125="",Import_Configuration!$B$6,""))</f>
        <v/>
      </c>
      <c r="AD125" s="66" t="str">
        <f>IF(MSProject_Schedule!I125="","",IF(A125="",MSProject_Schedule!I125,""))</f>
        <v/>
      </c>
      <c r="AE125" s="66" t="str">
        <f>IF(MSProject_Schedule!I125="","",MSProject_Schedule!I125)</f>
        <v/>
      </c>
      <c r="AF125" s="43"/>
      <c r="AG125" s="43"/>
      <c r="AH125" s="65" t="str">
        <f>IF(E125="","",IF(A125="",Import_Configuration!$B$7,""))</f>
        <v/>
      </c>
      <c r="AI125" s="65" t="str">
        <f>IF(MSProject_Schedule!G125="","",IF(A125="",SUBSTITUTE(SUBSTITUTE(SUBSTITUTE(SUBSTITUTE(MSProject_Schedule!G125,CONCATENATE(" ",Import_Configuration!$B$8,"?"),""),CONCATENATE(" ",Import_Configuration!$B$8),""),CONCATENATE(" ",Import_Configuration!$B$9,"?"),""),CONCATENATE(" ",Import_Configuration!$B$9),""),""))</f>
        <v/>
      </c>
      <c r="AJ125" s="65" t="str">
        <f>IF(MSProject_Schedule!G125="","",SUBSTITUTE(SUBSTITUTE(SUBSTITUTE(SUBSTITUTE(MSProject_Schedule!G125,CONCATENATE(" ",Import_Configuration!$B$8,"?"),""),CONCATENATE(" ",Import_Configuration!$B$8),""),CONCATENATE(" ",Import_Configuration!$B$9,"?"),""),CONCATENATE(" ",Import_Configuration!$B$9),""))</f>
        <v/>
      </c>
      <c r="AK125" s="43"/>
      <c r="AL125" s="43"/>
      <c r="AM125" s="43"/>
      <c r="AN125" s="43"/>
      <c r="AO125" s="43"/>
      <c r="AP125" s="43"/>
      <c r="AQ125" s="43"/>
      <c r="AR125" s="43"/>
      <c r="AS125" s="43"/>
      <c r="AT125" s="43"/>
      <c r="AU125" s="43"/>
      <c r="AV125" s="43"/>
      <c r="AW125" s="43"/>
      <c r="AX125" s="43"/>
      <c r="AY125" s="43"/>
      <c r="AZ125" s="43"/>
      <c r="BA125" s="43"/>
      <c r="BB125" s="43"/>
      <c r="BC125" s="43"/>
    </row>
    <row r="126" spans="1:55">
      <c r="A126" s="77" t="str">
        <f>IF(MSProject_Schedule!A126="","",MSProject_Schedule!A126)</f>
        <v/>
      </c>
      <c r="B126" s="43"/>
      <c r="C126" s="65" t="str">
        <f>IF(E126="","",Import_Configuration!$B$12)</f>
        <v/>
      </c>
      <c r="D126" s="65" t="str">
        <f>IF(E126="","",IF(A126="",IF(MSProject_Schedule!K126="",IF(Import_Configuration!$B$15="YES",Import_Configuration!$B$16,""),IF(Import_Configuration!$B$17="YES",Import_Configuration!$B$18,"")),""))</f>
        <v/>
      </c>
      <c r="E126" s="65" t="str">
        <f>IF(MSProject_Schedule!B126="","",MSProject_Schedule!B126)</f>
        <v/>
      </c>
      <c r="F126" s="43"/>
      <c r="G126" s="66" t="str">
        <f>IF(E126="","",IF(A126="",Import_Configuration!$B$10,""))</f>
        <v/>
      </c>
      <c r="H126" s="65" t="str">
        <f>IF(E126="","",IF(A126="",Import_Configuration!$B$11,""))</f>
        <v/>
      </c>
      <c r="I126" s="43"/>
      <c r="J126" s="43"/>
      <c r="K126" s="43"/>
      <c r="L126" s="43"/>
      <c r="M126" s="43"/>
      <c r="N126" s="65" t="str">
        <f>IF(E126="","",IF(MSProject_Schedule!E126=0,Import_Configuration!$B$3,IF(MSProject_Schedule!E126=1,Import_Configuration!$B$5,Import_Configuration!$B$4)))</f>
        <v/>
      </c>
      <c r="O126" s="65" t="str">
        <f>IF(Import_Configuration!$B$13="NO","",IF(E126="","",IF(MSProject_Schedule!K126="","",IF(IFERROR(SEARCH(Import_Configuration!$B$14,MSProject_Schedule!K126,1),0)&gt;0,TRIM(MID(MSProject_Schedule!K126,1,SEARCH(Import_Configuration!$B$14,MSProject_Schedule!K126,1)-1)),TRIM(MSProject_Schedule!K126)))))</f>
        <v/>
      </c>
      <c r="P126" s="43"/>
      <c r="Q126" s="66" t="str">
        <f>IF(E126="","",IF(MSProject_Schedule!E126=0,"",IF(Import_Configuration!$B$19="YES",Projeqtor_Import!Z126,Import_Configuration!$B$10)))</f>
        <v/>
      </c>
      <c r="R126" s="43"/>
      <c r="S126" s="66" t="str">
        <f>IF(E126="","",IF(MSProject_Schedule!E126=0,"",IF(MSProject_Schedule!E126=1,IF(Import_Configuration!$B$20="YES",Projeqtor_Import!AE126,Import_Configuration!$B$10),"")))</f>
        <v/>
      </c>
      <c r="T126" s="43"/>
      <c r="U126" s="44"/>
      <c r="V126" s="43"/>
      <c r="W126" s="43"/>
      <c r="X126" s="43"/>
      <c r="Y126" s="66" t="str">
        <f>IF(MSProject_Schedule!H126="","",IF(A126="",MSProject_Schedule!H126,""))</f>
        <v/>
      </c>
      <c r="Z126" s="66" t="str">
        <f>IF(MSProject_Schedule!H126="","",MSProject_Schedule!H126)</f>
        <v/>
      </c>
      <c r="AA126" s="43"/>
      <c r="AB126" s="43"/>
      <c r="AC126" s="65" t="str">
        <f>IF(E126="","",IF(A126="",Import_Configuration!$B$6,""))</f>
        <v/>
      </c>
      <c r="AD126" s="66" t="str">
        <f>IF(MSProject_Schedule!I126="","",IF(A126="",MSProject_Schedule!I126,""))</f>
        <v/>
      </c>
      <c r="AE126" s="66" t="str">
        <f>IF(MSProject_Schedule!I126="","",MSProject_Schedule!I126)</f>
        <v/>
      </c>
      <c r="AF126" s="43"/>
      <c r="AG126" s="43"/>
      <c r="AH126" s="65" t="str">
        <f>IF(E126="","",IF(A126="",Import_Configuration!$B$7,""))</f>
        <v/>
      </c>
      <c r="AI126" s="65" t="str">
        <f>IF(MSProject_Schedule!G126="","",IF(A126="",SUBSTITUTE(SUBSTITUTE(SUBSTITUTE(SUBSTITUTE(MSProject_Schedule!G126,CONCATENATE(" ",Import_Configuration!$B$8,"?"),""),CONCATENATE(" ",Import_Configuration!$B$8),""),CONCATENATE(" ",Import_Configuration!$B$9,"?"),""),CONCATENATE(" ",Import_Configuration!$B$9),""),""))</f>
        <v/>
      </c>
      <c r="AJ126" s="65" t="str">
        <f>IF(MSProject_Schedule!G126="","",SUBSTITUTE(SUBSTITUTE(SUBSTITUTE(SUBSTITUTE(MSProject_Schedule!G126,CONCATENATE(" ",Import_Configuration!$B$8,"?"),""),CONCATENATE(" ",Import_Configuration!$B$8),""),CONCATENATE(" ",Import_Configuration!$B$9,"?"),""),CONCATENATE(" ",Import_Configuration!$B$9),""))</f>
        <v/>
      </c>
      <c r="AK126" s="43"/>
      <c r="AL126" s="43"/>
      <c r="AM126" s="43"/>
      <c r="AN126" s="43"/>
      <c r="AO126" s="43"/>
      <c r="AP126" s="43"/>
      <c r="AQ126" s="43"/>
      <c r="AR126" s="43"/>
      <c r="AS126" s="43"/>
      <c r="AT126" s="43"/>
      <c r="AU126" s="43"/>
      <c r="AV126" s="43"/>
      <c r="AW126" s="43"/>
      <c r="AX126" s="43"/>
      <c r="AY126" s="43"/>
      <c r="AZ126" s="43"/>
      <c r="BA126" s="43"/>
      <c r="BB126" s="43"/>
      <c r="BC126" s="43"/>
    </row>
    <row r="127" spans="1:55">
      <c r="A127" s="77" t="str">
        <f>IF(MSProject_Schedule!A127="","",MSProject_Schedule!A127)</f>
        <v/>
      </c>
      <c r="B127" s="43"/>
      <c r="C127" s="65" t="str">
        <f>IF(E127="","",Import_Configuration!$B$12)</f>
        <v/>
      </c>
      <c r="D127" s="65" t="str">
        <f>IF(E127="","",IF(A127="",IF(MSProject_Schedule!K127="",IF(Import_Configuration!$B$15="YES",Import_Configuration!$B$16,""),IF(Import_Configuration!$B$17="YES",Import_Configuration!$B$18,"")),""))</f>
        <v/>
      </c>
      <c r="E127" s="65" t="str">
        <f>IF(MSProject_Schedule!B127="","",MSProject_Schedule!B127)</f>
        <v/>
      </c>
      <c r="F127" s="43"/>
      <c r="G127" s="66" t="str">
        <f>IF(E127="","",IF(A127="",Import_Configuration!$B$10,""))</f>
        <v/>
      </c>
      <c r="H127" s="65" t="str">
        <f>IF(E127="","",IF(A127="",Import_Configuration!$B$11,""))</f>
        <v/>
      </c>
      <c r="I127" s="43"/>
      <c r="J127" s="43"/>
      <c r="K127" s="43"/>
      <c r="L127" s="43"/>
      <c r="M127" s="43"/>
      <c r="N127" s="65" t="str">
        <f>IF(E127="","",IF(MSProject_Schedule!E127=0,Import_Configuration!$B$3,IF(MSProject_Schedule!E127=1,Import_Configuration!$B$5,Import_Configuration!$B$4)))</f>
        <v/>
      </c>
      <c r="O127" s="65" t="str">
        <f>IF(Import_Configuration!$B$13="NO","",IF(E127="","",IF(MSProject_Schedule!K127="","",IF(IFERROR(SEARCH(Import_Configuration!$B$14,MSProject_Schedule!K127,1),0)&gt;0,TRIM(MID(MSProject_Schedule!K127,1,SEARCH(Import_Configuration!$B$14,MSProject_Schedule!K127,1)-1)),TRIM(MSProject_Schedule!K127)))))</f>
        <v/>
      </c>
      <c r="P127" s="43"/>
      <c r="Q127" s="66" t="str">
        <f>IF(E127="","",IF(MSProject_Schedule!E127=0,"",IF(Import_Configuration!$B$19="YES",Projeqtor_Import!Z127,Import_Configuration!$B$10)))</f>
        <v/>
      </c>
      <c r="R127" s="43"/>
      <c r="S127" s="66" t="str">
        <f>IF(E127="","",IF(MSProject_Schedule!E127=0,"",IF(MSProject_Schedule!E127=1,IF(Import_Configuration!$B$20="YES",Projeqtor_Import!AE127,Import_Configuration!$B$10),"")))</f>
        <v/>
      </c>
      <c r="T127" s="43"/>
      <c r="U127" s="44"/>
      <c r="V127" s="43"/>
      <c r="W127" s="43"/>
      <c r="X127" s="43"/>
      <c r="Y127" s="66" t="str">
        <f>IF(MSProject_Schedule!H127="","",IF(A127="",MSProject_Schedule!H127,""))</f>
        <v/>
      </c>
      <c r="Z127" s="66" t="str">
        <f>IF(MSProject_Schedule!H127="","",MSProject_Schedule!H127)</f>
        <v/>
      </c>
      <c r="AA127" s="43"/>
      <c r="AB127" s="43"/>
      <c r="AC127" s="65" t="str">
        <f>IF(E127="","",IF(A127="",Import_Configuration!$B$6,""))</f>
        <v/>
      </c>
      <c r="AD127" s="66" t="str">
        <f>IF(MSProject_Schedule!I127="","",IF(A127="",MSProject_Schedule!I127,""))</f>
        <v/>
      </c>
      <c r="AE127" s="66" t="str">
        <f>IF(MSProject_Schedule!I127="","",MSProject_Schedule!I127)</f>
        <v/>
      </c>
      <c r="AF127" s="43"/>
      <c r="AG127" s="43"/>
      <c r="AH127" s="65" t="str">
        <f>IF(E127="","",IF(A127="",Import_Configuration!$B$7,""))</f>
        <v/>
      </c>
      <c r="AI127" s="65" t="str">
        <f>IF(MSProject_Schedule!G127="","",IF(A127="",SUBSTITUTE(SUBSTITUTE(SUBSTITUTE(SUBSTITUTE(MSProject_Schedule!G127,CONCATENATE(" ",Import_Configuration!$B$8,"?"),""),CONCATENATE(" ",Import_Configuration!$B$8),""),CONCATENATE(" ",Import_Configuration!$B$9,"?"),""),CONCATENATE(" ",Import_Configuration!$B$9),""),""))</f>
        <v/>
      </c>
      <c r="AJ127" s="65" t="str">
        <f>IF(MSProject_Schedule!G127="","",SUBSTITUTE(SUBSTITUTE(SUBSTITUTE(SUBSTITUTE(MSProject_Schedule!G127,CONCATENATE(" ",Import_Configuration!$B$8,"?"),""),CONCATENATE(" ",Import_Configuration!$B$8),""),CONCATENATE(" ",Import_Configuration!$B$9,"?"),""),CONCATENATE(" ",Import_Configuration!$B$9),""))</f>
        <v/>
      </c>
      <c r="AK127" s="43"/>
      <c r="AL127" s="43"/>
      <c r="AM127" s="43"/>
      <c r="AN127" s="43"/>
      <c r="AO127" s="43"/>
      <c r="AP127" s="43"/>
      <c r="AQ127" s="43"/>
      <c r="AR127" s="43"/>
      <c r="AS127" s="43"/>
      <c r="AT127" s="43"/>
      <c r="AU127" s="43"/>
      <c r="AV127" s="43"/>
      <c r="AW127" s="43"/>
      <c r="AX127" s="43"/>
      <c r="AY127" s="43"/>
      <c r="AZ127" s="43"/>
      <c r="BA127" s="43"/>
      <c r="BB127" s="43"/>
      <c r="BC127" s="43"/>
    </row>
    <row r="128" spans="1:55">
      <c r="A128" s="77" t="str">
        <f>IF(MSProject_Schedule!A128="","",MSProject_Schedule!A128)</f>
        <v/>
      </c>
      <c r="B128" s="43"/>
      <c r="C128" s="65" t="str">
        <f>IF(E128="","",Import_Configuration!$B$12)</f>
        <v/>
      </c>
      <c r="D128" s="65" t="str">
        <f>IF(E128="","",IF(A128="",IF(MSProject_Schedule!K128="",IF(Import_Configuration!$B$15="YES",Import_Configuration!$B$16,""),IF(Import_Configuration!$B$17="YES",Import_Configuration!$B$18,"")),""))</f>
        <v/>
      </c>
      <c r="E128" s="65" t="str">
        <f>IF(MSProject_Schedule!B128="","",MSProject_Schedule!B128)</f>
        <v/>
      </c>
      <c r="F128" s="43"/>
      <c r="G128" s="66" t="str">
        <f>IF(E128="","",IF(A128="",Import_Configuration!$B$10,""))</f>
        <v/>
      </c>
      <c r="H128" s="65" t="str">
        <f>IF(E128="","",IF(A128="",Import_Configuration!$B$11,""))</f>
        <v/>
      </c>
      <c r="I128" s="43"/>
      <c r="J128" s="43"/>
      <c r="K128" s="43"/>
      <c r="L128" s="43"/>
      <c r="M128" s="43"/>
      <c r="N128" s="65" t="str">
        <f>IF(E128="","",IF(MSProject_Schedule!E128=0,Import_Configuration!$B$3,IF(MSProject_Schedule!E128=1,Import_Configuration!$B$5,Import_Configuration!$B$4)))</f>
        <v/>
      </c>
      <c r="O128" s="65" t="str">
        <f>IF(Import_Configuration!$B$13="NO","",IF(E128="","",IF(MSProject_Schedule!K128="","",IF(IFERROR(SEARCH(Import_Configuration!$B$14,MSProject_Schedule!K128,1),0)&gt;0,TRIM(MID(MSProject_Schedule!K128,1,SEARCH(Import_Configuration!$B$14,MSProject_Schedule!K128,1)-1)),TRIM(MSProject_Schedule!K128)))))</f>
        <v/>
      </c>
      <c r="P128" s="43"/>
      <c r="Q128" s="66" t="str">
        <f>IF(E128="","",IF(MSProject_Schedule!E128=0,"",IF(Import_Configuration!$B$19="YES",Projeqtor_Import!Z128,Import_Configuration!$B$10)))</f>
        <v/>
      </c>
      <c r="R128" s="43"/>
      <c r="S128" s="66" t="str">
        <f>IF(E128="","",IF(MSProject_Schedule!E128=0,"",IF(MSProject_Schedule!E128=1,IF(Import_Configuration!$B$20="YES",Projeqtor_Import!AE128,Import_Configuration!$B$10),"")))</f>
        <v/>
      </c>
      <c r="T128" s="43"/>
      <c r="U128" s="44"/>
      <c r="V128" s="43"/>
      <c r="W128" s="43"/>
      <c r="X128" s="43"/>
      <c r="Y128" s="66" t="str">
        <f>IF(MSProject_Schedule!H128="","",IF(A128="",MSProject_Schedule!H128,""))</f>
        <v/>
      </c>
      <c r="Z128" s="66" t="str">
        <f>IF(MSProject_Schedule!H128="","",MSProject_Schedule!H128)</f>
        <v/>
      </c>
      <c r="AA128" s="43"/>
      <c r="AB128" s="43"/>
      <c r="AC128" s="65" t="str">
        <f>IF(E128="","",IF(A128="",Import_Configuration!$B$6,""))</f>
        <v/>
      </c>
      <c r="AD128" s="66" t="str">
        <f>IF(MSProject_Schedule!I128="","",IF(A128="",MSProject_Schedule!I128,""))</f>
        <v/>
      </c>
      <c r="AE128" s="66" t="str">
        <f>IF(MSProject_Schedule!I128="","",MSProject_Schedule!I128)</f>
        <v/>
      </c>
      <c r="AF128" s="43"/>
      <c r="AG128" s="43"/>
      <c r="AH128" s="65" t="str">
        <f>IF(E128="","",IF(A128="",Import_Configuration!$B$7,""))</f>
        <v/>
      </c>
      <c r="AI128" s="65" t="str">
        <f>IF(MSProject_Schedule!G128="","",IF(A128="",SUBSTITUTE(SUBSTITUTE(SUBSTITUTE(SUBSTITUTE(MSProject_Schedule!G128,CONCATENATE(" ",Import_Configuration!$B$8,"?"),""),CONCATENATE(" ",Import_Configuration!$B$8),""),CONCATENATE(" ",Import_Configuration!$B$9,"?"),""),CONCATENATE(" ",Import_Configuration!$B$9),""),""))</f>
        <v/>
      </c>
      <c r="AJ128" s="65" t="str">
        <f>IF(MSProject_Schedule!G128="","",SUBSTITUTE(SUBSTITUTE(SUBSTITUTE(SUBSTITUTE(MSProject_Schedule!G128,CONCATENATE(" ",Import_Configuration!$B$8,"?"),""),CONCATENATE(" ",Import_Configuration!$B$8),""),CONCATENATE(" ",Import_Configuration!$B$9,"?"),""),CONCATENATE(" ",Import_Configuration!$B$9),""))</f>
        <v/>
      </c>
      <c r="AK128" s="43"/>
      <c r="AL128" s="43"/>
      <c r="AM128" s="43"/>
      <c r="AN128" s="43"/>
      <c r="AO128" s="43"/>
      <c r="AP128" s="43"/>
      <c r="AQ128" s="43"/>
      <c r="AR128" s="43"/>
      <c r="AS128" s="43"/>
      <c r="AT128" s="43"/>
      <c r="AU128" s="43"/>
      <c r="AV128" s="43"/>
      <c r="AW128" s="43"/>
      <c r="AX128" s="43"/>
      <c r="AY128" s="43"/>
      <c r="AZ128" s="43"/>
      <c r="BA128" s="43"/>
      <c r="BB128" s="43"/>
      <c r="BC128" s="43"/>
    </row>
    <row r="129" spans="1:55">
      <c r="A129" s="77" t="str">
        <f>IF(MSProject_Schedule!A129="","",MSProject_Schedule!A129)</f>
        <v/>
      </c>
      <c r="B129" s="43"/>
      <c r="C129" s="65" t="str">
        <f>IF(E129="","",Import_Configuration!$B$12)</f>
        <v/>
      </c>
      <c r="D129" s="65" t="str">
        <f>IF(E129="","",IF(A129="",IF(MSProject_Schedule!K129="",IF(Import_Configuration!$B$15="YES",Import_Configuration!$B$16,""),IF(Import_Configuration!$B$17="YES",Import_Configuration!$B$18,"")),""))</f>
        <v/>
      </c>
      <c r="E129" s="65" t="str">
        <f>IF(MSProject_Schedule!B129="","",MSProject_Schedule!B129)</f>
        <v/>
      </c>
      <c r="F129" s="43"/>
      <c r="G129" s="66" t="str">
        <f>IF(E129="","",IF(A129="",Import_Configuration!$B$10,""))</f>
        <v/>
      </c>
      <c r="H129" s="65" t="str">
        <f>IF(E129="","",IF(A129="",Import_Configuration!$B$11,""))</f>
        <v/>
      </c>
      <c r="I129" s="43"/>
      <c r="J129" s="43"/>
      <c r="K129" s="43"/>
      <c r="L129" s="43"/>
      <c r="M129" s="43"/>
      <c r="N129" s="65" t="str">
        <f>IF(E129="","",IF(MSProject_Schedule!E129=0,Import_Configuration!$B$3,IF(MSProject_Schedule!E129=1,Import_Configuration!$B$5,Import_Configuration!$B$4)))</f>
        <v/>
      </c>
      <c r="O129" s="65" t="str">
        <f>IF(Import_Configuration!$B$13="NO","",IF(E129="","",IF(MSProject_Schedule!K129="","",IF(IFERROR(SEARCH(Import_Configuration!$B$14,MSProject_Schedule!K129,1),0)&gt;0,TRIM(MID(MSProject_Schedule!K129,1,SEARCH(Import_Configuration!$B$14,MSProject_Schedule!K129,1)-1)),TRIM(MSProject_Schedule!K129)))))</f>
        <v/>
      </c>
      <c r="P129" s="43"/>
      <c r="Q129" s="66" t="str">
        <f>IF(E129="","",IF(MSProject_Schedule!E129=0,"",IF(Import_Configuration!$B$19="YES",Projeqtor_Import!Z129,Import_Configuration!$B$10)))</f>
        <v/>
      </c>
      <c r="R129" s="43"/>
      <c r="S129" s="66" t="str">
        <f>IF(E129="","",IF(MSProject_Schedule!E129=0,"",IF(MSProject_Schedule!E129=1,IF(Import_Configuration!$B$20="YES",Projeqtor_Import!AE129,Import_Configuration!$B$10),"")))</f>
        <v/>
      </c>
      <c r="T129" s="43"/>
      <c r="U129" s="44"/>
      <c r="V129" s="43"/>
      <c r="W129" s="43"/>
      <c r="X129" s="43"/>
      <c r="Y129" s="66" t="str">
        <f>IF(MSProject_Schedule!H129="","",IF(A129="",MSProject_Schedule!H129,""))</f>
        <v/>
      </c>
      <c r="Z129" s="66" t="str">
        <f>IF(MSProject_Schedule!H129="","",MSProject_Schedule!H129)</f>
        <v/>
      </c>
      <c r="AA129" s="43"/>
      <c r="AB129" s="43"/>
      <c r="AC129" s="65" t="str">
        <f>IF(E129="","",IF(A129="",Import_Configuration!$B$6,""))</f>
        <v/>
      </c>
      <c r="AD129" s="66" t="str">
        <f>IF(MSProject_Schedule!I129="","",IF(A129="",MSProject_Schedule!I129,""))</f>
        <v/>
      </c>
      <c r="AE129" s="66" t="str">
        <f>IF(MSProject_Schedule!I129="","",MSProject_Schedule!I129)</f>
        <v/>
      </c>
      <c r="AF129" s="43"/>
      <c r="AG129" s="43"/>
      <c r="AH129" s="65" t="str">
        <f>IF(E129="","",IF(A129="",Import_Configuration!$B$7,""))</f>
        <v/>
      </c>
      <c r="AI129" s="65" t="str">
        <f>IF(MSProject_Schedule!G129="","",IF(A129="",SUBSTITUTE(SUBSTITUTE(SUBSTITUTE(SUBSTITUTE(MSProject_Schedule!G129,CONCATENATE(" ",Import_Configuration!$B$8,"?"),""),CONCATENATE(" ",Import_Configuration!$B$8),""),CONCATENATE(" ",Import_Configuration!$B$9,"?"),""),CONCATENATE(" ",Import_Configuration!$B$9),""),""))</f>
        <v/>
      </c>
      <c r="AJ129" s="65" t="str">
        <f>IF(MSProject_Schedule!G129="","",SUBSTITUTE(SUBSTITUTE(SUBSTITUTE(SUBSTITUTE(MSProject_Schedule!G129,CONCATENATE(" ",Import_Configuration!$B$8,"?"),""),CONCATENATE(" ",Import_Configuration!$B$8),""),CONCATENATE(" ",Import_Configuration!$B$9,"?"),""),CONCATENATE(" ",Import_Configuration!$B$9),""))</f>
        <v/>
      </c>
      <c r="AK129" s="43"/>
      <c r="AL129" s="43"/>
      <c r="AM129" s="43"/>
      <c r="AN129" s="43"/>
      <c r="AO129" s="43"/>
      <c r="AP129" s="43"/>
      <c r="AQ129" s="43"/>
      <c r="AR129" s="43"/>
      <c r="AS129" s="43"/>
      <c r="AT129" s="43"/>
      <c r="AU129" s="43"/>
      <c r="AV129" s="43"/>
      <c r="AW129" s="43"/>
      <c r="AX129" s="43"/>
      <c r="AY129" s="43"/>
      <c r="AZ129" s="43"/>
      <c r="BA129" s="43"/>
      <c r="BB129" s="43"/>
      <c r="BC129" s="43"/>
    </row>
    <row r="130" spans="1:55">
      <c r="A130" s="77" t="str">
        <f>IF(MSProject_Schedule!A130="","",MSProject_Schedule!A130)</f>
        <v/>
      </c>
      <c r="B130" s="43"/>
      <c r="C130" s="65" t="str">
        <f>IF(E130="","",Import_Configuration!$B$12)</f>
        <v/>
      </c>
      <c r="D130" s="65" t="str">
        <f>IF(E130="","",IF(A130="",IF(MSProject_Schedule!K130="",IF(Import_Configuration!$B$15="YES",Import_Configuration!$B$16,""),IF(Import_Configuration!$B$17="YES",Import_Configuration!$B$18,"")),""))</f>
        <v/>
      </c>
      <c r="E130" s="65" t="str">
        <f>IF(MSProject_Schedule!B130="","",MSProject_Schedule!B130)</f>
        <v/>
      </c>
      <c r="F130" s="43"/>
      <c r="G130" s="66" t="str">
        <f>IF(E130="","",IF(A130="",Import_Configuration!$B$10,""))</f>
        <v/>
      </c>
      <c r="H130" s="65" t="str">
        <f>IF(E130="","",IF(A130="",Import_Configuration!$B$11,""))</f>
        <v/>
      </c>
      <c r="I130" s="43"/>
      <c r="J130" s="43"/>
      <c r="K130" s="43"/>
      <c r="L130" s="43"/>
      <c r="M130" s="43"/>
      <c r="N130" s="65" t="str">
        <f>IF(E130="","",IF(MSProject_Schedule!E130=0,Import_Configuration!$B$3,IF(MSProject_Schedule!E130=1,Import_Configuration!$B$5,Import_Configuration!$B$4)))</f>
        <v/>
      </c>
      <c r="O130" s="65" t="str">
        <f>IF(Import_Configuration!$B$13="NO","",IF(E130="","",IF(MSProject_Schedule!K130="","",IF(IFERROR(SEARCH(Import_Configuration!$B$14,MSProject_Schedule!K130,1),0)&gt;0,TRIM(MID(MSProject_Schedule!K130,1,SEARCH(Import_Configuration!$B$14,MSProject_Schedule!K130,1)-1)),TRIM(MSProject_Schedule!K130)))))</f>
        <v/>
      </c>
      <c r="P130" s="43"/>
      <c r="Q130" s="66" t="str">
        <f>IF(E130="","",IF(MSProject_Schedule!E130=0,"",IF(Import_Configuration!$B$19="YES",Projeqtor_Import!Z130,Import_Configuration!$B$10)))</f>
        <v/>
      </c>
      <c r="R130" s="43"/>
      <c r="S130" s="66" t="str">
        <f>IF(E130="","",IF(MSProject_Schedule!E130=0,"",IF(MSProject_Schedule!E130=1,IF(Import_Configuration!$B$20="YES",Projeqtor_Import!AE130,Import_Configuration!$B$10),"")))</f>
        <v/>
      </c>
      <c r="T130" s="43"/>
      <c r="U130" s="44"/>
      <c r="V130" s="43"/>
      <c r="W130" s="43"/>
      <c r="X130" s="43"/>
      <c r="Y130" s="66" t="str">
        <f>IF(MSProject_Schedule!H130="","",IF(A130="",MSProject_Schedule!H130,""))</f>
        <v/>
      </c>
      <c r="Z130" s="66" t="str">
        <f>IF(MSProject_Schedule!H130="","",MSProject_Schedule!H130)</f>
        <v/>
      </c>
      <c r="AA130" s="43"/>
      <c r="AB130" s="43"/>
      <c r="AC130" s="65" t="str">
        <f>IF(E130="","",IF(A130="",Import_Configuration!$B$6,""))</f>
        <v/>
      </c>
      <c r="AD130" s="66" t="str">
        <f>IF(MSProject_Schedule!I130="","",IF(A130="",MSProject_Schedule!I130,""))</f>
        <v/>
      </c>
      <c r="AE130" s="66" t="str">
        <f>IF(MSProject_Schedule!I130="","",MSProject_Schedule!I130)</f>
        <v/>
      </c>
      <c r="AF130" s="43"/>
      <c r="AG130" s="43"/>
      <c r="AH130" s="65" t="str">
        <f>IF(E130="","",IF(A130="",Import_Configuration!$B$7,""))</f>
        <v/>
      </c>
      <c r="AI130" s="65" t="str">
        <f>IF(MSProject_Schedule!G130="","",IF(A130="",SUBSTITUTE(SUBSTITUTE(SUBSTITUTE(SUBSTITUTE(MSProject_Schedule!G130,CONCATENATE(" ",Import_Configuration!$B$8,"?"),""),CONCATENATE(" ",Import_Configuration!$B$8),""),CONCATENATE(" ",Import_Configuration!$B$9,"?"),""),CONCATENATE(" ",Import_Configuration!$B$9),""),""))</f>
        <v/>
      </c>
      <c r="AJ130" s="65" t="str">
        <f>IF(MSProject_Schedule!G130="","",SUBSTITUTE(SUBSTITUTE(SUBSTITUTE(SUBSTITUTE(MSProject_Schedule!G130,CONCATENATE(" ",Import_Configuration!$B$8,"?"),""),CONCATENATE(" ",Import_Configuration!$B$8),""),CONCATENATE(" ",Import_Configuration!$B$9,"?"),""),CONCATENATE(" ",Import_Configuration!$B$9),""))</f>
        <v/>
      </c>
      <c r="AK130" s="43"/>
      <c r="AL130" s="43"/>
      <c r="AM130" s="43"/>
      <c r="AN130" s="43"/>
      <c r="AO130" s="43"/>
      <c r="AP130" s="43"/>
      <c r="AQ130" s="43"/>
      <c r="AR130" s="43"/>
      <c r="AS130" s="43"/>
      <c r="AT130" s="43"/>
      <c r="AU130" s="43"/>
      <c r="AV130" s="43"/>
      <c r="AW130" s="43"/>
      <c r="AX130" s="43"/>
      <c r="AY130" s="43"/>
      <c r="AZ130" s="43"/>
      <c r="BA130" s="43"/>
      <c r="BB130" s="43"/>
      <c r="BC130" s="43"/>
    </row>
    <row r="131" spans="1:55">
      <c r="A131" s="77" t="str">
        <f>IF(MSProject_Schedule!A131="","",MSProject_Schedule!A131)</f>
        <v/>
      </c>
      <c r="B131" s="43"/>
      <c r="C131" s="65" t="str">
        <f>IF(E131="","",Import_Configuration!$B$12)</f>
        <v/>
      </c>
      <c r="D131" s="65" t="str">
        <f>IF(E131="","",IF(A131="",IF(MSProject_Schedule!K131="",IF(Import_Configuration!$B$15="YES",Import_Configuration!$B$16,""),IF(Import_Configuration!$B$17="YES",Import_Configuration!$B$18,"")),""))</f>
        <v/>
      </c>
      <c r="E131" s="65" t="str">
        <f>IF(MSProject_Schedule!B131="","",MSProject_Schedule!B131)</f>
        <v/>
      </c>
      <c r="F131" s="43"/>
      <c r="G131" s="66" t="str">
        <f>IF(E131="","",IF(A131="",Import_Configuration!$B$10,""))</f>
        <v/>
      </c>
      <c r="H131" s="65" t="str">
        <f>IF(E131="","",IF(A131="",Import_Configuration!$B$11,""))</f>
        <v/>
      </c>
      <c r="I131" s="43"/>
      <c r="J131" s="43"/>
      <c r="K131" s="43"/>
      <c r="L131" s="43"/>
      <c r="M131" s="43"/>
      <c r="N131" s="65" t="str">
        <f>IF(E131="","",IF(MSProject_Schedule!E131=0,Import_Configuration!$B$3,IF(MSProject_Schedule!E131=1,Import_Configuration!$B$5,Import_Configuration!$B$4)))</f>
        <v/>
      </c>
      <c r="O131" s="65" t="str">
        <f>IF(Import_Configuration!$B$13="NO","",IF(E131="","",IF(MSProject_Schedule!K131="","",IF(IFERROR(SEARCH(Import_Configuration!$B$14,MSProject_Schedule!K131,1),0)&gt;0,TRIM(MID(MSProject_Schedule!K131,1,SEARCH(Import_Configuration!$B$14,MSProject_Schedule!K131,1)-1)),TRIM(MSProject_Schedule!K131)))))</f>
        <v/>
      </c>
      <c r="P131" s="43"/>
      <c r="Q131" s="66" t="str">
        <f>IF(E131="","",IF(MSProject_Schedule!E131=0,"",IF(Import_Configuration!$B$19="YES",Projeqtor_Import!Z131,Import_Configuration!$B$10)))</f>
        <v/>
      </c>
      <c r="R131" s="43"/>
      <c r="S131" s="66" t="str">
        <f>IF(E131="","",IF(MSProject_Schedule!E131=0,"",IF(MSProject_Schedule!E131=1,IF(Import_Configuration!$B$20="YES",Projeqtor_Import!AE131,Import_Configuration!$B$10),"")))</f>
        <v/>
      </c>
      <c r="T131" s="43"/>
      <c r="U131" s="44"/>
      <c r="V131" s="43"/>
      <c r="W131" s="43"/>
      <c r="X131" s="43"/>
      <c r="Y131" s="66" t="str">
        <f>IF(MSProject_Schedule!H131="","",IF(A131="",MSProject_Schedule!H131,""))</f>
        <v/>
      </c>
      <c r="Z131" s="66" t="str">
        <f>IF(MSProject_Schedule!H131="","",MSProject_Schedule!H131)</f>
        <v/>
      </c>
      <c r="AA131" s="43"/>
      <c r="AB131" s="43"/>
      <c r="AC131" s="65" t="str">
        <f>IF(E131="","",IF(A131="",Import_Configuration!$B$6,""))</f>
        <v/>
      </c>
      <c r="AD131" s="66" t="str">
        <f>IF(MSProject_Schedule!I131="","",IF(A131="",MSProject_Schedule!I131,""))</f>
        <v/>
      </c>
      <c r="AE131" s="66" t="str">
        <f>IF(MSProject_Schedule!I131="","",MSProject_Schedule!I131)</f>
        <v/>
      </c>
      <c r="AF131" s="43"/>
      <c r="AG131" s="43"/>
      <c r="AH131" s="65" t="str">
        <f>IF(E131="","",IF(A131="",Import_Configuration!$B$7,""))</f>
        <v/>
      </c>
      <c r="AI131" s="65" t="str">
        <f>IF(MSProject_Schedule!G131="","",IF(A131="",SUBSTITUTE(SUBSTITUTE(SUBSTITUTE(SUBSTITUTE(MSProject_Schedule!G131,CONCATENATE(" ",Import_Configuration!$B$8,"?"),""),CONCATENATE(" ",Import_Configuration!$B$8),""),CONCATENATE(" ",Import_Configuration!$B$9,"?"),""),CONCATENATE(" ",Import_Configuration!$B$9),""),""))</f>
        <v/>
      </c>
      <c r="AJ131" s="65" t="str">
        <f>IF(MSProject_Schedule!G131="","",SUBSTITUTE(SUBSTITUTE(SUBSTITUTE(SUBSTITUTE(MSProject_Schedule!G131,CONCATENATE(" ",Import_Configuration!$B$8,"?"),""),CONCATENATE(" ",Import_Configuration!$B$8),""),CONCATENATE(" ",Import_Configuration!$B$9,"?"),""),CONCATENATE(" ",Import_Configuration!$B$9),""))</f>
        <v/>
      </c>
      <c r="AK131" s="43"/>
      <c r="AL131" s="43"/>
      <c r="AM131" s="43"/>
      <c r="AN131" s="43"/>
      <c r="AO131" s="43"/>
      <c r="AP131" s="43"/>
      <c r="AQ131" s="43"/>
      <c r="AR131" s="43"/>
      <c r="AS131" s="43"/>
      <c r="AT131" s="43"/>
      <c r="AU131" s="43"/>
      <c r="AV131" s="43"/>
      <c r="AW131" s="43"/>
      <c r="AX131" s="43"/>
      <c r="AY131" s="43"/>
      <c r="AZ131" s="43"/>
      <c r="BA131" s="43"/>
      <c r="BB131" s="43"/>
      <c r="BC131" s="43"/>
    </row>
    <row r="132" spans="1:55">
      <c r="A132" s="77" t="str">
        <f>IF(MSProject_Schedule!A132="","",MSProject_Schedule!A132)</f>
        <v/>
      </c>
      <c r="B132" s="43"/>
      <c r="C132" s="65" t="str">
        <f>IF(E132="","",Import_Configuration!$B$12)</f>
        <v/>
      </c>
      <c r="D132" s="65" t="str">
        <f>IF(E132="","",IF(A132="",IF(MSProject_Schedule!K132="",IF(Import_Configuration!$B$15="YES",Import_Configuration!$B$16,""),IF(Import_Configuration!$B$17="YES",Import_Configuration!$B$18,"")),""))</f>
        <v/>
      </c>
      <c r="E132" s="65" t="str">
        <f>IF(MSProject_Schedule!B132="","",MSProject_Schedule!B132)</f>
        <v/>
      </c>
      <c r="F132" s="43"/>
      <c r="G132" s="66" t="str">
        <f>IF(E132="","",IF(A132="",Import_Configuration!$B$10,""))</f>
        <v/>
      </c>
      <c r="H132" s="65" t="str">
        <f>IF(E132="","",IF(A132="",Import_Configuration!$B$11,""))</f>
        <v/>
      </c>
      <c r="I132" s="43"/>
      <c r="J132" s="43"/>
      <c r="K132" s="43"/>
      <c r="L132" s="43"/>
      <c r="M132" s="43"/>
      <c r="N132" s="65" t="str">
        <f>IF(E132="","",IF(MSProject_Schedule!E132=0,Import_Configuration!$B$3,IF(MSProject_Schedule!E132=1,Import_Configuration!$B$5,Import_Configuration!$B$4)))</f>
        <v/>
      </c>
      <c r="O132" s="65" t="str">
        <f>IF(Import_Configuration!$B$13="NO","",IF(E132="","",IF(MSProject_Schedule!K132="","",IF(IFERROR(SEARCH(Import_Configuration!$B$14,MSProject_Schedule!K132,1),0)&gt;0,TRIM(MID(MSProject_Schedule!K132,1,SEARCH(Import_Configuration!$B$14,MSProject_Schedule!K132,1)-1)),TRIM(MSProject_Schedule!K132)))))</f>
        <v/>
      </c>
      <c r="P132" s="43"/>
      <c r="Q132" s="66" t="str">
        <f>IF(E132="","",IF(MSProject_Schedule!E132=0,"",IF(Import_Configuration!$B$19="YES",Projeqtor_Import!Z132,Import_Configuration!$B$10)))</f>
        <v/>
      </c>
      <c r="R132" s="43"/>
      <c r="S132" s="66" t="str">
        <f>IF(E132="","",IF(MSProject_Schedule!E132=0,"",IF(MSProject_Schedule!E132=1,IF(Import_Configuration!$B$20="YES",Projeqtor_Import!AE132,Import_Configuration!$B$10),"")))</f>
        <v/>
      </c>
      <c r="T132" s="43"/>
      <c r="U132" s="44"/>
      <c r="V132" s="43"/>
      <c r="W132" s="43"/>
      <c r="X132" s="43"/>
      <c r="Y132" s="66" t="str">
        <f>IF(MSProject_Schedule!H132="","",IF(A132="",MSProject_Schedule!H132,""))</f>
        <v/>
      </c>
      <c r="Z132" s="66" t="str">
        <f>IF(MSProject_Schedule!H132="","",MSProject_Schedule!H132)</f>
        <v/>
      </c>
      <c r="AA132" s="43"/>
      <c r="AB132" s="43"/>
      <c r="AC132" s="65" t="str">
        <f>IF(E132="","",IF(A132="",Import_Configuration!$B$6,""))</f>
        <v/>
      </c>
      <c r="AD132" s="66" t="str">
        <f>IF(MSProject_Schedule!I132="","",IF(A132="",MSProject_Schedule!I132,""))</f>
        <v/>
      </c>
      <c r="AE132" s="66" t="str">
        <f>IF(MSProject_Schedule!I132="","",MSProject_Schedule!I132)</f>
        <v/>
      </c>
      <c r="AF132" s="43"/>
      <c r="AG132" s="43"/>
      <c r="AH132" s="65" t="str">
        <f>IF(E132="","",IF(A132="",Import_Configuration!$B$7,""))</f>
        <v/>
      </c>
      <c r="AI132" s="65" t="str">
        <f>IF(MSProject_Schedule!G132="","",IF(A132="",SUBSTITUTE(SUBSTITUTE(SUBSTITUTE(SUBSTITUTE(MSProject_Schedule!G132,CONCATENATE(" ",Import_Configuration!$B$8,"?"),""),CONCATENATE(" ",Import_Configuration!$B$8),""),CONCATENATE(" ",Import_Configuration!$B$9,"?"),""),CONCATENATE(" ",Import_Configuration!$B$9),""),""))</f>
        <v/>
      </c>
      <c r="AJ132" s="65" t="str">
        <f>IF(MSProject_Schedule!G132="","",SUBSTITUTE(SUBSTITUTE(SUBSTITUTE(SUBSTITUTE(MSProject_Schedule!G132,CONCATENATE(" ",Import_Configuration!$B$8,"?"),""),CONCATENATE(" ",Import_Configuration!$B$8),""),CONCATENATE(" ",Import_Configuration!$B$9,"?"),""),CONCATENATE(" ",Import_Configuration!$B$9),""))</f>
        <v/>
      </c>
      <c r="AK132" s="43"/>
      <c r="AL132" s="43"/>
      <c r="AM132" s="43"/>
      <c r="AN132" s="43"/>
      <c r="AO132" s="43"/>
      <c r="AP132" s="43"/>
      <c r="AQ132" s="43"/>
      <c r="AR132" s="43"/>
      <c r="AS132" s="43"/>
      <c r="AT132" s="43"/>
      <c r="AU132" s="43"/>
      <c r="AV132" s="43"/>
      <c r="AW132" s="43"/>
      <c r="AX132" s="43"/>
      <c r="AY132" s="43"/>
      <c r="AZ132" s="43"/>
      <c r="BA132" s="43"/>
      <c r="BB132" s="43"/>
      <c r="BC132" s="43"/>
    </row>
    <row r="133" spans="1:55">
      <c r="A133" s="77" t="str">
        <f>IF(MSProject_Schedule!A133="","",MSProject_Schedule!A133)</f>
        <v/>
      </c>
      <c r="B133" s="43"/>
      <c r="C133" s="65" t="str">
        <f>IF(E133="","",Import_Configuration!$B$12)</f>
        <v/>
      </c>
      <c r="D133" s="65" t="str">
        <f>IF(E133="","",IF(A133="",IF(MSProject_Schedule!K133="",IF(Import_Configuration!$B$15="YES",Import_Configuration!$B$16,""),IF(Import_Configuration!$B$17="YES",Import_Configuration!$B$18,"")),""))</f>
        <v/>
      </c>
      <c r="E133" s="65" t="str">
        <f>IF(MSProject_Schedule!B133="","",MSProject_Schedule!B133)</f>
        <v/>
      </c>
      <c r="F133" s="43"/>
      <c r="G133" s="66" t="str">
        <f>IF(E133="","",IF(A133="",Import_Configuration!$B$10,""))</f>
        <v/>
      </c>
      <c r="H133" s="65" t="str">
        <f>IF(E133="","",IF(A133="",Import_Configuration!$B$11,""))</f>
        <v/>
      </c>
      <c r="I133" s="43"/>
      <c r="J133" s="43"/>
      <c r="K133" s="43"/>
      <c r="L133" s="43"/>
      <c r="M133" s="43"/>
      <c r="N133" s="65" t="str">
        <f>IF(E133="","",IF(MSProject_Schedule!E133=0,Import_Configuration!$B$3,IF(MSProject_Schedule!E133=1,Import_Configuration!$B$5,Import_Configuration!$B$4)))</f>
        <v/>
      </c>
      <c r="O133" s="65" t="str">
        <f>IF(Import_Configuration!$B$13="NO","",IF(E133="","",IF(MSProject_Schedule!K133="","",IF(IFERROR(SEARCH(Import_Configuration!$B$14,MSProject_Schedule!K133,1),0)&gt;0,TRIM(MID(MSProject_Schedule!K133,1,SEARCH(Import_Configuration!$B$14,MSProject_Schedule!K133,1)-1)),TRIM(MSProject_Schedule!K133)))))</f>
        <v/>
      </c>
      <c r="P133" s="43"/>
      <c r="Q133" s="66" t="str">
        <f>IF(E133="","",IF(MSProject_Schedule!E133=0,"",IF(Import_Configuration!$B$19="YES",Projeqtor_Import!Z133,Import_Configuration!$B$10)))</f>
        <v/>
      </c>
      <c r="R133" s="43"/>
      <c r="S133" s="66" t="str">
        <f>IF(E133="","",IF(MSProject_Schedule!E133=0,"",IF(MSProject_Schedule!E133=1,IF(Import_Configuration!$B$20="YES",Projeqtor_Import!AE133,Import_Configuration!$B$10),"")))</f>
        <v/>
      </c>
      <c r="T133" s="43"/>
      <c r="U133" s="44"/>
      <c r="V133" s="43"/>
      <c r="W133" s="43"/>
      <c r="X133" s="43"/>
      <c r="Y133" s="66" t="str">
        <f>IF(MSProject_Schedule!H133="","",IF(A133="",MSProject_Schedule!H133,""))</f>
        <v/>
      </c>
      <c r="Z133" s="66" t="str">
        <f>IF(MSProject_Schedule!H133="","",MSProject_Schedule!H133)</f>
        <v/>
      </c>
      <c r="AA133" s="43"/>
      <c r="AB133" s="43"/>
      <c r="AC133" s="65" t="str">
        <f>IF(E133="","",IF(A133="",Import_Configuration!$B$6,""))</f>
        <v/>
      </c>
      <c r="AD133" s="66" t="str">
        <f>IF(MSProject_Schedule!I133="","",IF(A133="",MSProject_Schedule!I133,""))</f>
        <v/>
      </c>
      <c r="AE133" s="66" t="str">
        <f>IF(MSProject_Schedule!I133="","",MSProject_Schedule!I133)</f>
        <v/>
      </c>
      <c r="AF133" s="43"/>
      <c r="AG133" s="43"/>
      <c r="AH133" s="65" t="str">
        <f>IF(E133="","",IF(A133="",Import_Configuration!$B$7,""))</f>
        <v/>
      </c>
      <c r="AI133" s="65" t="str">
        <f>IF(MSProject_Schedule!G133="","",IF(A133="",SUBSTITUTE(SUBSTITUTE(SUBSTITUTE(SUBSTITUTE(MSProject_Schedule!G133,CONCATENATE(" ",Import_Configuration!$B$8,"?"),""),CONCATENATE(" ",Import_Configuration!$B$8),""),CONCATENATE(" ",Import_Configuration!$B$9,"?"),""),CONCATENATE(" ",Import_Configuration!$B$9),""),""))</f>
        <v/>
      </c>
      <c r="AJ133" s="65" t="str">
        <f>IF(MSProject_Schedule!G133="","",SUBSTITUTE(SUBSTITUTE(SUBSTITUTE(SUBSTITUTE(MSProject_Schedule!G133,CONCATENATE(" ",Import_Configuration!$B$8,"?"),""),CONCATENATE(" ",Import_Configuration!$B$8),""),CONCATENATE(" ",Import_Configuration!$B$9,"?"),""),CONCATENATE(" ",Import_Configuration!$B$9),""))</f>
        <v/>
      </c>
      <c r="AK133" s="43"/>
      <c r="AL133" s="43"/>
      <c r="AM133" s="43"/>
      <c r="AN133" s="43"/>
      <c r="AO133" s="43"/>
      <c r="AP133" s="43"/>
      <c r="AQ133" s="43"/>
      <c r="AR133" s="43"/>
      <c r="AS133" s="43"/>
      <c r="AT133" s="43"/>
      <c r="AU133" s="43"/>
      <c r="AV133" s="43"/>
      <c r="AW133" s="43"/>
      <c r="AX133" s="43"/>
      <c r="AY133" s="43"/>
      <c r="AZ133" s="43"/>
      <c r="BA133" s="43"/>
      <c r="BB133" s="43"/>
      <c r="BC133" s="43"/>
    </row>
    <row r="134" spans="1:55">
      <c r="A134" s="77" t="str">
        <f>IF(MSProject_Schedule!A134="","",MSProject_Schedule!A134)</f>
        <v/>
      </c>
      <c r="B134" s="43"/>
      <c r="C134" s="65" t="str">
        <f>IF(E134="","",Import_Configuration!$B$12)</f>
        <v/>
      </c>
      <c r="D134" s="65" t="str">
        <f>IF(E134="","",IF(A134="",IF(MSProject_Schedule!K134="",IF(Import_Configuration!$B$15="YES",Import_Configuration!$B$16,""),IF(Import_Configuration!$B$17="YES",Import_Configuration!$B$18,"")),""))</f>
        <v/>
      </c>
      <c r="E134" s="65" t="str">
        <f>IF(MSProject_Schedule!B134="","",MSProject_Schedule!B134)</f>
        <v/>
      </c>
      <c r="F134" s="43"/>
      <c r="G134" s="66" t="str">
        <f>IF(E134="","",IF(A134="",Import_Configuration!$B$10,""))</f>
        <v/>
      </c>
      <c r="H134" s="65" t="str">
        <f>IF(E134="","",IF(A134="",Import_Configuration!$B$11,""))</f>
        <v/>
      </c>
      <c r="I134" s="43"/>
      <c r="J134" s="43"/>
      <c r="K134" s="43"/>
      <c r="L134" s="43"/>
      <c r="M134" s="43"/>
      <c r="N134" s="65" t="str">
        <f>IF(E134="","",IF(MSProject_Schedule!E134=0,Import_Configuration!$B$3,IF(MSProject_Schedule!E134=1,Import_Configuration!$B$5,Import_Configuration!$B$4)))</f>
        <v/>
      </c>
      <c r="O134" s="65" t="str">
        <f>IF(Import_Configuration!$B$13="NO","",IF(E134="","",IF(MSProject_Schedule!K134="","",IF(IFERROR(SEARCH(Import_Configuration!$B$14,MSProject_Schedule!K134,1),0)&gt;0,TRIM(MID(MSProject_Schedule!K134,1,SEARCH(Import_Configuration!$B$14,MSProject_Schedule!K134,1)-1)),TRIM(MSProject_Schedule!K134)))))</f>
        <v/>
      </c>
      <c r="P134" s="43"/>
      <c r="Q134" s="66" t="str">
        <f>IF(E134="","",IF(MSProject_Schedule!E134=0,"",IF(Import_Configuration!$B$19="YES",Projeqtor_Import!Z134,Import_Configuration!$B$10)))</f>
        <v/>
      </c>
      <c r="R134" s="43"/>
      <c r="S134" s="66" t="str">
        <f>IF(E134="","",IF(MSProject_Schedule!E134=0,"",IF(MSProject_Schedule!E134=1,IF(Import_Configuration!$B$20="YES",Projeqtor_Import!AE134,Import_Configuration!$B$10),"")))</f>
        <v/>
      </c>
      <c r="T134" s="43"/>
      <c r="U134" s="44"/>
      <c r="V134" s="43"/>
      <c r="W134" s="43"/>
      <c r="X134" s="43"/>
      <c r="Y134" s="66" t="str">
        <f>IF(MSProject_Schedule!H134="","",IF(A134="",MSProject_Schedule!H134,""))</f>
        <v/>
      </c>
      <c r="Z134" s="66" t="str">
        <f>IF(MSProject_Schedule!H134="","",MSProject_Schedule!H134)</f>
        <v/>
      </c>
      <c r="AA134" s="43"/>
      <c r="AB134" s="43"/>
      <c r="AC134" s="65" t="str">
        <f>IF(E134="","",IF(A134="",Import_Configuration!$B$6,""))</f>
        <v/>
      </c>
      <c r="AD134" s="66" t="str">
        <f>IF(MSProject_Schedule!I134="","",IF(A134="",MSProject_Schedule!I134,""))</f>
        <v/>
      </c>
      <c r="AE134" s="66" t="str">
        <f>IF(MSProject_Schedule!I134="","",MSProject_Schedule!I134)</f>
        <v/>
      </c>
      <c r="AF134" s="43"/>
      <c r="AG134" s="43"/>
      <c r="AH134" s="65" t="str">
        <f>IF(E134="","",IF(A134="",Import_Configuration!$B$7,""))</f>
        <v/>
      </c>
      <c r="AI134" s="65" t="str">
        <f>IF(MSProject_Schedule!G134="","",IF(A134="",SUBSTITUTE(SUBSTITUTE(SUBSTITUTE(SUBSTITUTE(MSProject_Schedule!G134,CONCATENATE(" ",Import_Configuration!$B$8,"?"),""),CONCATENATE(" ",Import_Configuration!$B$8),""),CONCATENATE(" ",Import_Configuration!$B$9,"?"),""),CONCATENATE(" ",Import_Configuration!$B$9),""),""))</f>
        <v/>
      </c>
      <c r="AJ134" s="65" t="str">
        <f>IF(MSProject_Schedule!G134="","",SUBSTITUTE(SUBSTITUTE(SUBSTITUTE(SUBSTITUTE(MSProject_Schedule!G134,CONCATENATE(" ",Import_Configuration!$B$8,"?"),""),CONCATENATE(" ",Import_Configuration!$B$8),""),CONCATENATE(" ",Import_Configuration!$B$9,"?"),""),CONCATENATE(" ",Import_Configuration!$B$9),""))</f>
        <v/>
      </c>
      <c r="AK134" s="43"/>
      <c r="AL134" s="43"/>
      <c r="AM134" s="43"/>
      <c r="AN134" s="43"/>
      <c r="AO134" s="43"/>
      <c r="AP134" s="43"/>
      <c r="AQ134" s="43"/>
      <c r="AR134" s="43"/>
      <c r="AS134" s="43"/>
      <c r="AT134" s="43"/>
      <c r="AU134" s="43"/>
      <c r="AV134" s="43"/>
      <c r="AW134" s="43"/>
      <c r="AX134" s="43"/>
      <c r="AY134" s="43"/>
      <c r="AZ134" s="43"/>
      <c r="BA134" s="43"/>
      <c r="BB134" s="43"/>
      <c r="BC134" s="43"/>
    </row>
    <row r="135" spans="1:55">
      <c r="A135" s="77" t="str">
        <f>IF(MSProject_Schedule!A135="","",MSProject_Schedule!A135)</f>
        <v/>
      </c>
      <c r="B135" s="43"/>
      <c r="C135" s="65" t="str">
        <f>IF(E135="","",Import_Configuration!$B$12)</f>
        <v/>
      </c>
      <c r="D135" s="65" t="str">
        <f>IF(E135="","",IF(A135="",IF(MSProject_Schedule!K135="",IF(Import_Configuration!$B$15="YES",Import_Configuration!$B$16,""),IF(Import_Configuration!$B$17="YES",Import_Configuration!$B$18,"")),""))</f>
        <v/>
      </c>
      <c r="E135" s="65" t="str">
        <f>IF(MSProject_Schedule!B135="","",MSProject_Schedule!B135)</f>
        <v/>
      </c>
      <c r="F135" s="43"/>
      <c r="G135" s="66" t="str">
        <f>IF(E135="","",IF(A135="",Import_Configuration!$B$10,""))</f>
        <v/>
      </c>
      <c r="H135" s="65" t="str">
        <f>IF(E135="","",IF(A135="",Import_Configuration!$B$11,""))</f>
        <v/>
      </c>
      <c r="I135" s="43"/>
      <c r="J135" s="43"/>
      <c r="K135" s="43"/>
      <c r="L135" s="43"/>
      <c r="M135" s="43"/>
      <c r="N135" s="65" t="str">
        <f>IF(E135="","",IF(MSProject_Schedule!E135=0,Import_Configuration!$B$3,IF(MSProject_Schedule!E135=1,Import_Configuration!$B$5,Import_Configuration!$B$4)))</f>
        <v/>
      </c>
      <c r="O135" s="65" t="str">
        <f>IF(Import_Configuration!$B$13="NO","",IF(E135="","",IF(MSProject_Schedule!K135="","",IF(IFERROR(SEARCH(Import_Configuration!$B$14,MSProject_Schedule!K135,1),0)&gt;0,TRIM(MID(MSProject_Schedule!K135,1,SEARCH(Import_Configuration!$B$14,MSProject_Schedule!K135,1)-1)),TRIM(MSProject_Schedule!K135)))))</f>
        <v/>
      </c>
      <c r="P135" s="43"/>
      <c r="Q135" s="66" t="str">
        <f>IF(E135="","",IF(MSProject_Schedule!E135=0,"",IF(Import_Configuration!$B$19="YES",Projeqtor_Import!Z135,Import_Configuration!$B$10)))</f>
        <v/>
      </c>
      <c r="R135" s="43"/>
      <c r="S135" s="66" t="str">
        <f>IF(E135="","",IF(MSProject_Schedule!E135=0,"",IF(MSProject_Schedule!E135=1,IF(Import_Configuration!$B$20="YES",Projeqtor_Import!AE135,Import_Configuration!$B$10),"")))</f>
        <v/>
      </c>
      <c r="T135" s="43"/>
      <c r="U135" s="44"/>
      <c r="V135" s="43"/>
      <c r="W135" s="43"/>
      <c r="X135" s="43"/>
      <c r="Y135" s="66" t="str">
        <f>IF(MSProject_Schedule!H135="","",IF(A135="",MSProject_Schedule!H135,""))</f>
        <v/>
      </c>
      <c r="Z135" s="66" t="str">
        <f>IF(MSProject_Schedule!H135="","",MSProject_Schedule!H135)</f>
        <v/>
      </c>
      <c r="AA135" s="43"/>
      <c r="AB135" s="43"/>
      <c r="AC135" s="65" t="str">
        <f>IF(E135="","",IF(A135="",Import_Configuration!$B$6,""))</f>
        <v/>
      </c>
      <c r="AD135" s="66" t="str">
        <f>IF(MSProject_Schedule!I135="","",IF(A135="",MSProject_Schedule!I135,""))</f>
        <v/>
      </c>
      <c r="AE135" s="66" t="str">
        <f>IF(MSProject_Schedule!I135="","",MSProject_Schedule!I135)</f>
        <v/>
      </c>
      <c r="AF135" s="43"/>
      <c r="AG135" s="43"/>
      <c r="AH135" s="65" t="str">
        <f>IF(E135="","",IF(A135="",Import_Configuration!$B$7,""))</f>
        <v/>
      </c>
      <c r="AI135" s="65" t="str">
        <f>IF(MSProject_Schedule!G135="","",IF(A135="",SUBSTITUTE(SUBSTITUTE(SUBSTITUTE(SUBSTITUTE(MSProject_Schedule!G135,CONCATENATE(" ",Import_Configuration!$B$8,"?"),""),CONCATENATE(" ",Import_Configuration!$B$8),""),CONCATENATE(" ",Import_Configuration!$B$9,"?"),""),CONCATENATE(" ",Import_Configuration!$B$9),""),""))</f>
        <v/>
      </c>
      <c r="AJ135" s="65" t="str">
        <f>IF(MSProject_Schedule!G135="","",SUBSTITUTE(SUBSTITUTE(SUBSTITUTE(SUBSTITUTE(MSProject_Schedule!G135,CONCATENATE(" ",Import_Configuration!$B$8,"?"),""),CONCATENATE(" ",Import_Configuration!$B$8),""),CONCATENATE(" ",Import_Configuration!$B$9,"?"),""),CONCATENATE(" ",Import_Configuration!$B$9),""))</f>
        <v/>
      </c>
      <c r="AK135" s="43"/>
      <c r="AL135" s="43"/>
      <c r="AM135" s="43"/>
      <c r="AN135" s="43"/>
      <c r="AO135" s="43"/>
      <c r="AP135" s="43"/>
      <c r="AQ135" s="43"/>
      <c r="AR135" s="43"/>
      <c r="AS135" s="43"/>
      <c r="AT135" s="43"/>
      <c r="AU135" s="43"/>
      <c r="AV135" s="43"/>
      <c r="AW135" s="43"/>
      <c r="AX135" s="43"/>
      <c r="AY135" s="43"/>
      <c r="AZ135" s="43"/>
      <c r="BA135" s="43"/>
      <c r="BB135" s="43"/>
      <c r="BC135" s="43"/>
    </row>
    <row r="136" spans="1:55">
      <c r="A136" s="77" t="str">
        <f>IF(MSProject_Schedule!A136="","",MSProject_Schedule!A136)</f>
        <v/>
      </c>
      <c r="B136" s="43"/>
      <c r="C136" s="65" t="str">
        <f>IF(E136="","",Import_Configuration!$B$12)</f>
        <v/>
      </c>
      <c r="D136" s="65" t="str">
        <f>IF(E136="","",IF(A136="",IF(MSProject_Schedule!K136="",IF(Import_Configuration!$B$15="YES",Import_Configuration!$B$16,""),IF(Import_Configuration!$B$17="YES",Import_Configuration!$B$18,"")),""))</f>
        <v/>
      </c>
      <c r="E136" s="65" t="str">
        <f>IF(MSProject_Schedule!B136="","",MSProject_Schedule!B136)</f>
        <v/>
      </c>
      <c r="F136" s="43"/>
      <c r="G136" s="66" t="str">
        <f>IF(E136="","",IF(A136="",Import_Configuration!$B$10,""))</f>
        <v/>
      </c>
      <c r="H136" s="65" t="str">
        <f>IF(E136="","",IF(A136="",Import_Configuration!$B$11,""))</f>
        <v/>
      </c>
      <c r="I136" s="43"/>
      <c r="J136" s="43"/>
      <c r="K136" s="43"/>
      <c r="L136" s="43"/>
      <c r="M136" s="43"/>
      <c r="N136" s="65" t="str">
        <f>IF(E136="","",IF(MSProject_Schedule!E136=0,Import_Configuration!$B$3,IF(MSProject_Schedule!E136=1,Import_Configuration!$B$5,Import_Configuration!$B$4)))</f>
        <v/>
      </c>
      <c r="O136" s="65" t="str">
        <f>IF(Import_Configuration!$B$13="NO","",IF(E136="","",IF(MSProject_Schedule!K136="","",IF(IFERROR(SEARCH(Import_Configuration!$B$14,MSProject_Schedule!K136,1),0)&gt;0,TRIM(MID(MSProject_Schedule!K136,1,SEARCH(Import_Configuration!$B$14,MSProject_Schedule!K136,1)-1)),TRIM(MSProject_Schedule!K136)))))</f>
        <v/>
      </c>
      <c r="P136" s="43"/>
      <c r="Q136" s="66" t="str">
        <f>IF(E136="","",IF(MSProject_Schedule!E136=0,"",IF(Import_Configuration!$B$19="YES",Projeqtor_Import!Z136,Import_Configuration!$B$10)))</f>
        <v/>
      </c>
      <c r="R136" s="43"/>
      <c r="S136" s="66" t="str">
        <f>IF(E136="","",IF(MSProject_Schedule!E136=0,"",IF(MSProject_Schedule!E136=1,IF(Import_Configuration!$B$20="YES",Projeqtor_Import!AE136,Import_Configuration!$B$10),"")))</f>
        <v/>
      </c>
      <c r="T136" s="43"/>
      <c r="U136" s="44"/>
      <c r="V136" s="43"/>
      <c r="W136" s="43"/>
      <c r="X136" s="43"/>
      <c r="Y136" s="66" t="str">
        <f>IF(MSProject_Schedule!H136="","",IF(A136="",MSProject_Schedule!H136,""))</f>
        <v/>
      </c>
      <c r="Z136" s="66" t="str">
        <f>IF(MSProject_Schedule!H136="","",MSProject_Schedule!H136)</f>
        <v/>
      </c>
      <c r="AA136" s="43"/>
      <c r="AB136" s="43"/>
      <c r="AC136" s="65" t="str">
        <f>IF(E136="","",IF(A136="",Import_Configuration!$B$6,""))</f>
        <v/>
      </c>
      <c r="AD136" s="66" t="str">
        <f>IF(MSProject_Schedule!I136="","",IF(A136="",MSProject_Schedule!I136,""))</f>
        <v/>
      </c>
      <c r="AE136" s="66" t="str">
        <f>IF(MSProject_Schedule!I136="","",MSProject_Schedule!I136)</f>
        <v/>
      </c>
      <c r="AF136" s="43"/>
      <c r="AG136" s="43"/>
      <c r="AH136" s="65" t="str">
        <f>IF(E136="","",IF(A136="",Import_Configuration!$B$7,""))</f>
        <v/>
      </c>
      <c r="AI136" s="65" t="str">
        <f>IF(MSProject_Schedule!G136="","",IF(A136="",SUBSTITUTE(SUBSTITUTE(SUBSTITUTE(SUBSTITUTE(MSProject_Schedule!G136,CONCATENATE(" ",Import_Configuration!$B$8,"?"),""),CONCATENATE(" ",Import_Configuration!$B$8),""),CONCATENATE(" ",Import_Configuration!$B$9,"?"),""),CONCATENATE(" ",Import_Configuration!$B$9),""),""))</f>
        <v/>
      </c>
      <c r="AJ136" s="65" t="str">
        <f>IF(MSProject_Schedule!G136="","",SUBSTITUTE(SUBSTITUTE(SUBSTITUTE(SUBSTITUTE(MSProject_Schedule!G136,CONCATENATE(" ",Import_Configuration!$B$8,"?"),""),CONCATENATE(" ",Import_Configuration!$B$8),""),CONCATENATE(" ",Import_Configuration!$B$9,"?"),""),CONCATENATE(" ",Import_Configuration!$B$9),""))</f>
        <v/>
      </c>
      <c r="AK136" s="43"/>
      <c r="AL136" s="43"/>
      <c r="AM136" s="43"/>
      <c r="AN136" s="43"/>
      <c r="AO136" s="43"/>
      <c r="AP136" s="43"/>
      <c r="AQ136" s="43"/>
      <c r="AR136" s="43"/>
      <c r="AS136" s="43"/>
      <c r="AT136" s="43"/>
      <c r="AU136" s="43"/>
      <c r="AV136" s="43"/>
      <c r="AW136" s="43"/>
      <c r="AX136" s="43"/>
      <c r="AY136" s="43"/>
      <c r="AZ136" s="43"/>
      <c r="BA136" s="43"/>
      <c r="BB136" s="43"/>
      <c r="BC136" s="43"/>
    </row>
    <row r="137" spans="1:55">
      <c r="A137" s="77" t="str">
        <f>IF(MSProject_Schedule!A137="","",MSProject_Schedule!A137)</f>
        <v/>
      </c>
      <c r="B137" s="43"/>
      <c r="C137" s="65" t="str">
        <f>IF(E137="","",Import_Configuration!$B$12)</f>
        <v/>
      </c>
      <c r="D137" s="65" t="str">
        <f>IF(E137="","",IF(A137="",IF(MSProject_Schedule!K137="",IF(Import_Configuration!$B$15="YES",Import_Configuration!$B$16,""),IF(Import_Configuration!$B$17="YES",Import_Configuration!$B$18,"")),""))</f>
        <v/>
      </c>
      <c r="E137" s="65" t="str">
        <f>IF(MSProject_Schedule!B137="","",MSProject_Schedule!B137)</f>
        <v/>
      </c>
      <c r="F137" s="43"/>
      <c r="G137" s="66" t="str">
        <f>IF(E137="","",IF(A137="",Import_Configuration!$B$10,""))</f>
        <v/>
      </c>
      <c r="H137" s="65" t="str">
        <f>IF(E137="","",IF(A137="",Import_Configuration!$B$11,""))</f>
        <v/>
      </c>
      <c r="I137" s="43"/>
      <c r="J137" s="43"/>
      <c r="K137" s="43"/>
      <c r="L137" s="43"/>
      <c r="M137" s="43"/>
      <c r="N137" s="65" t="str">
        <f>IF(E137="","",IF(MSProject_Schedule!E137=0,Import_Configuration!$B$3,IF(MSProject_Schedule!E137=1,Import_Configuration!$B$5,Import_Configuration!$B$4)))</f>
        <v/>
      </c>
      <c r="O137" s="65" t="str">
        <f>IF(Import_Configuration!$B$13="NO","",IF(E137="","",IF(MSProject_Schedule!K137="","",IF(IFERROR(SEARCH(Import_Configuration!$B$14,MSProject_Schedule!K137,1),0)&gt;0,TRIM(MID(MSProject_Schedule!K137,1,SEARCH(Import_Configuration!$B$14,MSProject_Schedule!K137,1)-1)),TRIM(MSProject_Schedule!K137)))))</f>
        <v/>
      </c>
      <c r="P137" s="43"/>
      <c r="Q137" s="66" t="str">
        <f>IF(E137="","",IF(MSProject_Schedule!E137=0,"",IF(Import_Configuration!$B$19="YES",Projeqtor_Import!Z137,Import_Configuration!$B$10)))</f>
        <v/>
      </c>
      <c r="R137" s="43"/>
      <c r="S137" s="66" t="str">
        <f>IF(E137="","",IF(MSProject_Schedule!E137=0,"",IF(MSProject_Schedule!E137=1,IF(Import_Configuration!$B$20="YES",Projeqtor_Import!AE137,Import_Configuration!$B$10),"")))</f>
        <v/>
      </c>
      <c r="T137" s="43"/>
      <c r="U137" s="44"/>
      <c r="V137" s="43"/>
      <c r="W137" s="43"/>
      <c r="X137" s="43"/>
      <c r="Y137" s="66" t="str">
        <f>IF(MSProject_Schedule!H137="","",IF(A137="",MSProject_Schedule!H137,""))</f>
        <v/>
      </c>
      <c r="Z137" s="66" t="str">
        <f>IF(MSProject_Schedule!H137="","",MSProject_Schedule!H137)</f>
        <v/>
      </c>
      <c r="AA137" s="43"/>
      <c r="AB137" s="43"/>
      <c r="AC137" s="65" t="str">
        <f>IF(E137="","",IF(A137="",Import_Configuration!$B$6,""))</f>
        <v/>
      </c>
      <c r="AD137" s="66" t="str">
        <f>IF(MSProject_Schedule!I137="","",IF(A137="",MSProject_Schedule!I137,""))</f>
        <v/>
      </c>
      <c r="AE137" s="66" t="str">
        <f>IF(MSProject_Schedule!I137="","",MSProject_Schedule!I137)</f>
        <v/>
      </c>
      <c r="AF137" s="43"/>
      <c r="AG137" s="43"/>
      <c r="AH137" s="65" t="str">
        <f>IF(E137="","",IF(A137="",Import_Configuration!$B$7,""))</f>
        <v/>
      </c>
      <c r="AI137" s="65" t="str">
        <f>IF(MSProject_Schedule!G137="","",IF(A137="",SUBSTITUTE(SUBSTITUTE(SUBSTITUTE(SUBSTITUTE(MSProject_Schedule!G137,CONCATENATE(" ",Import_Configuration!$B$8,"?"),""),CONCATENATE(" ",Import_Configuration!$B$8),""),CONCATENATE(" ",Import_Configuration!$B$9,"?"),""),CONCATENATE(" ",Import_Configuration!$B$9),""),""))</f>
        <v/>
      </c>
      <c r="AJ137" s="65" t="str">
        <f>IF(MSProject_Schedule!G137="","",SUBSTITUTE(SUBSTITUTE(SUBSTITUTE(SUBSTITUTE(MSProject_Schedule!G137,CONCATENATE(" ",Import_Configuration!$B$8,"?"),""),CONCATENATE(" ",Import_Configuration!$B$8),""),CONCATENATE(" ",Import_Configuration!$B$9,"?"),""),CONCATENATE(" ",Import_Configuration!$B$9),""))</f>
        <v/>
      </c>
      <c r="AK137" s="43"/>
      <c r="AL137" s="43"/>
      <c r="AM137" s="43"/>
      <c r="AN137" s="43"/>
      <c r="AO137" s="43"/>
      <c r="AP137" s="43"/>
      <c r="AQ137" s="43"/>
      <c r="AR137" s="43"/>
      <c r="AS137" s="43"/>
      <c r="AT137" s="43"/>
      <c r="AU137" s="43"/>
      <c r="AV137" s="43"/>
      <c r="AW137" s="43"/>
      <c r="AX137" s="43"/>
      <c r="AY137" s="43"/>
      <c r="AZ137" s="43"/>
      <c r="BA137" s="43"/>
      <c r="BB137" s="43"/>
      <c r="BC137" s="43"/>
    </row>
    <row r="138" spans="1:55">
      <c r="A138" s="77" t="str">
        <f>IF(MSProject_Schedule!A138="","",MSProject_Schedule!A138)</f>
        <v/>
      </c>
      <c r="B138" s="43"/>
      <c r="C138" s="65" t="str">
        <f>IF(E138="","",Import_Configuration!$B$12)</f>
        <v/>
      </c>
      <c r="D138" s="65" t="str">
        <f>IF(E138="","",IF(A138="",IF(MSProject_Schedule!K138="",IF(Import_Configuration!$B$15="YES",Import_Configuration!$B$16,""),IF(Import_Configuration!$B$17="YES",Import_Configuration!$B$18,"")),""))</f>
        <v/>
      </c>
      <c r="E138" s="65" t="str">
        <f>IF(MSProject_Schedule!B138="","",MSProject_Schedule!B138)</f>
        <v/>
      </c>
      <c r="F138" s="43"/>
      <c r="G138" s="66" t="str">
        <f>IF(E138="","",IF(A138="",Import_Configuration!$B$10,""))</f>
        <v/>
      </c>
      <c r="H138" s="65" t="str">
        <f>IF(E138="","",IF(A138="",Import_Configuration!$B$11,""))</f>
        <v/>
      </c>
      <c r="I138" s="43"/>
      <c r="J138" s="43"/>
      <c r="K138" s="43"/>
      <c r="L138" s="43"/>
      <c r="M138" s="43"/>
      <c r="N138" s="65" t="str">
        <f>IF(E138="","",IF(MSProject_Schedule!E138=0,Import_Configuration!$B$3,IF(MSProject_Schedule!E138=1,Import_Configuration!$B$5,Import_Configuration!$B$4)))</f>
        <v/>
      </c>
      <c r="O138" s="65" t="str">
        <f>IF(Import_Configuration!$B$13="NO","",IF(E138="","",IF(MSProject_Schedule!K138="","",IF(IFERROR(SEARCH(Import_Configuration!$B$14,MSProject_Schedule!K138,1),0)&gt;0,TRIM(MID(MSProject_Schedule!K138,1,SEARCH(Import_Configuration!$B$14,MSProject_Schedule!K138,1)-1)),TRIM(MSProject_Schedule!K138)))))</f>
        <v/>
      </c>
      <c r="P138" s="43"/>
      <c r="Q138" s="66" t="str">
        <f>IF(E138="","",IF(MSProject_Schedule!E138=0,"",IF(Import_Configuration!$B$19="YES",Projeqtor_Import!Z138,Import_Configuration!$B$10)))</f>
        <v/>
      </c>
      <c r="R138" s="43"/>
      <c r="S138" s="66" t="str">
        <f>IF(E138="","",IF(MSProject_Schedule!E138=0,"",IF(MSProject_Schedule!E138=1,IF(Import_Configuration!$B$20="YES",Projeqtor_Import!AE138,Import_Configuration!$B$10),"")))</f>
        <v/>
      </c>
      <c r="T138" s="43"/>
      <c r="U138" s="44"/>
      <c r="V138" s="43"/>
      <c r="W138" s="43"/>
      <c r="X138" s="43"/>
      <c r="Y138" s="66" t="str">
        <f>IF(MSProject_Schedule!H138="","",IF(A138="",MSProject_Schedule!H138,""))</f>
        <v/>
      </c>
      <c r="Z138" s="66" t="str">
        <f>IF(MSProject_Schedule!H138="","",MSProject_Schedule!H138)</f>
        <v/>
      </c>
      <c r="AA138" s="43"/>
      <c r="AB138" s="43"/>
      <c r="AC138" s="65" t="str">
        <f>IF(E138="","",IF(A138="",Import_Configuration!$B$6,""))</f>
        <v/>
      </c>
      <c r="AD138" s="66" t="str">
        <f>IF(MSProject_Schedule!I138="","",IF(A138="",MSProject_Schedule!I138,""))</f>
        <v/>
      </c>
      <c r="AE138" s="66" t="str">
        <f>IF(MSProject_Schedule!I138="","",MSProject_Schedule!I138)</f>
        <v/>
      </c>
      <c r="AF138" s="43"/>
      <c r="AG138" s="43"/>
      <c r="AH138" s="65" t="str">
        <f>IF(E138="","",IF(A138="",Import_Configuration!$B$7,""))</f>
        <v/>
      </c>
      <c r="AI138" s="65" t="str">
        <f>IF(MSProject_Schedule!G138="","",IF(A138="",SUBSTITUTE(SUBSTITUTE(SUBSTITUTE(SUBSTITUTE(MSProject_Schedule!G138,CONCATENATE(" ",Import_Configuration!$B$8,"?"),""),CONCATENATE(" ",Import_Configuration!$B$8),""),CONCATENATE(" ",Import_Configuration!$B$9,"?"),""),CONCATENATE(" ",Import_Configuration!$B$9),""),""))</f>
        <v/>
      </c>
      <c r="AJ138" s="65" t="str">
        <f>IF(MSProject_Schedule!G138="","",SUBSTITUTE(SUBSTITUTE(SUBSTITUTE(SUBSTITUTE(MSProject_Schedule!G138,CONCATENATE(" ",Import_Configuration!$B$8,"?"),""),CONCATENATE(" ",Import_Configuration!$B$8),""),CONCATENATE(" ",Import_Configuration!$B$9,"?"),""),CONCATENATE(" ",Import_Configuration!$B$9),""))</f>
        <v/>
      </c>
      <c r="AK138" s="43"/>
      <c r="AL138" s="43"/>
      <c r="AM138" s="43"/>
      <c r="AN138" s="43"/>
      <c r="AO138" s="43"/>
      <c r="AP138" s="43"/>
      <c r="AQ138" s="43"/>
      <c r="AR138" s="43"/>
      <c r="AS138" s="43"/>
      <c r="AT138" s="43"/>
      <c r="AU138" s="43"/>
      <c r="AV138" s="43"/>
      <c r="AW138" s="43"/>
      <c r="AX138" s="43"/>
      <c r="AY138" s="43"/>
      <c r="AZ138" s="43"/>
      <c r="BA138" s="43"/>
      <c r="BB138" s="43"/>
      <c r="BC138" s="43"/>
    </row>
    <row r="139" spans="1:55">
      <c r="A139" s="77" t="str">
        <f>IF(MSProject_Schedule!A139="","",MSProject_Schedule!A139)</f>
        <v/>
      </c>
      <c r="B139" s="43"/>
      <c r="C139" s="65" t="str">
        <f>IF(E139="","",Import_Configuration!$B$12)</f>
        <v/>
      </c>
      <c r="D139" s="65" t="str">
        <f>IF(E139="","",IF(A139="",IF(MSProject_Schedule!K139="",IF(Import_Configuration!$B$15="YES",Import_Configuration!$B$16,""),IF(Import_Configuration!$B$17="YES",Import_Configuration!$B$18,"")),""))</f>
        <v/>
      </c>
      <c r="E139" s="65" t="str">
        <f>IF(MSProject_Schedule!B139="","",MSProject_Schedule!B139)</f>
        <v/>
      </c>
      <c r="F139" s="43"/>
      <c r="G139" s="66" t="str">
        <f>IF(E139="","",IF(A139="",Import_Configuration!$B$10,""))</f>
        <v/>
      </c>
      <c r="H139" s="65" t="str">
        <f>IF(E139="","",IF(A139="",Import_Configuration!$B$11,""))</f>
        <v/>
      </c>
      <c r="I139" s="43"/>
      <c r="J139" s="43"/>
      <c r="K139" s="43"/>
      <c r="L139" s="43"/>
      <c r="M139" s="43"/>
      <c r="N139" s="65" t="str">
        <f>IF(E139="","",IF(MSProject_Schedule!E139=0,Import_Configuration!$B$3,IF(MSProject_Schedule!E139=1,Import_Configuration!$B$5,Import_Configuration!$B$4)))</f>
        <v/>
      </c>
      <c r="O139" s="65" t="str">
        <f>IF(Import_Configuration!$B$13="NO","",IF(E139="","",IF(MSProject_Schedule!K139="","",IF(IFERROR(SEARCH(Import_Configuration!$B$14,MSProject_Schedule!K139,1),0)&gt;0,TRIM(MID(MSProject_Schedule!K139,1,SEARCH(Import_Configuration!$B$14,MSProject_Schedule!K139,1)-1)),TRIM(MSProject_Schedule!K139)))))</f>
        <v/>
      </c>
      <c r="P139" s="43"/>
      <c r="Q139" s="66" t="str">
        <f>IF(E139="","",IF(MSProject_Schedule!E139=0,"",IF(Import_Configuration!$B$19="YES",Projeqtor_Import!Z139,Import_Configuration!$B$10)))</f>
        <v/>
      </c>
      <c r="R139" s="43"/>
      <c r="S139" s="66" t="str">
        <f>IF(E139="","",IF(MSProject_Schedule!E139=0,"",IF(MSProject_Schedule!E139=1,IF(Import_Configuration!$B$20="YES",Projeqtor_Import!AE139,Import_Configuration!$B$10),"")))</f>
        <v/>
      </c>
      <c r="T139" s="43"/>
      <c r="U139" s="44"/>
      <c r="V139" s="43"/>
      <c r="W139" s="43"/>
      <c r="X139" s="43"/>
      <c r="Y139" s="66" t="str">
        <f>IF(MSProject_Schedule!H139="","",IF(A139="",MSProject_Schedule!H139,""))</f>
        <v/>
      </c>
      <c r="Z139" s="66" t="str">
        <f>IF(MSProject_Schedule!H139="","",MSProject_Schedule!H139)</f>
        <v/>
      </c>
      <c r="AA139" s="43"/>
      <c r="AB139" s="43"/>
      <c r="AC139" s="65" t="str">
        <f>IF(E139="","",IF(A139="",Import_Configuration!$B$6,""))</f>
        <v/>
      </c>
      <c r="AD139" s="66" t="str">
        <f>IF(MSProject_Schedule!I139="","",IF(A139="",MSProject_Schedule!I139,""))</f>
        <v/>
      </c>
      <c r="AE139" s="66" t="str">
        <f>IF(MSProject_Schedule!I139="","",MSProject_Schedule!I139)</f>
        <v/>
      </c>
      <c r="AF139" s="43"/>
      <c r="AG139" s="43"/>
      <c r="AH139" s="65" t="str">
        <f>IF(E139="","",IF(A139="",Import_Configuration!$B$7,""))</f>
        <v/>
      </c>
      <c r="AI139" s="65" t="str">
        <f>IF(MSProject_Schedule!G139="","",IF(A139="",SUBSTITUTE(SUBSTITUTE(SUBSTITUTE(SUBSTITUTE(MSProject_Schedule!G139,CONCATENATE(" ",Import_Configuration!$B$8,"?"),""),CONCATENATE(" ",Import_Configuration!$B$8),""),CONCATENATE(" ",Import_Configuration!$B$9,"?"),""),CONCATENATE(" ",Import_Configuration!$B$9),""),""))</f>
        <v/>
      </c>
      <c r="AJ139" s="65" t="str">
        <f>IF(MSProject_Schedule!G139="","",SUBSTITUTE(SUBSTITUTE(SUBSTITUTE(SUBSTITUTE(MSProject_Schedule!G139,CONCATENATE(" ",Import_Configuration!$B$8,"?"),""),CONCATENATE(" ",Import_Configuration!$B$8),""),CONCATENATE(" ",Import_Configuration!$B$9,"?"),""),CONCATENATE(" ",Import_Configuration!$B$9),""))</f>
        <v/>
      </c>
      <c r="AK139" s="43"/>
      <c r="AL139" s="43"/>
      <c r="AM139" s="43"/>
      <c r="AN139" s="43"/>
      <c r="AO139" s="43"/>
      <c r="AP139" s="43"/>
      <c r="AQ139" s="43"/>
      <c r="AR139" s="43"/>
      <c r="AS139" s="43"/>
      <c r="AT139" s="43"/>
      <c r="AU139" s="43"/>
      <c r="AV139" s="43"/>
      <c r="AW139" s="43"/>
      <c r="AX139" s="43"/>
      <c r="AY139" s="43"/>
      <c r="AZ139" s="43"/>
      <c r="BA139" s="43"/>
      <c r="BB139" s="43"/>
      <c r="BC139" s="43"/>
    </row>
    <row r="140" spans="1:55">
      <c r="A140" s="77" t="str">
        <f>IF(MSProject_Schedule!A140="","",MSProject_Schedule!A140)</f>
        <v/>
      </c>
      <c r="B140" s="43"/>
      <c r="C140" s="65" t="str">
        <f>IF(E140="","",Import_Configuration!$B$12)</f>
        <v/>
      </c>
      <c r="D140" s="65" t="str">
        <f>IF(E140="","",IF(A140="",IF(MSProject_Schedule!K140="",IF(Import_Configuration!$B$15="YES",Import_Configuration!$B$16,""),IF(Import_Configuration!$B$17="YES",Import_Configuration!$B$18,"")),""))</f>
        <v/>
      </c>
      <c r="E140" s="65" t="str">
        <f>IF(MSProject_Schedule!B140="","",MSProject_Schedule!B140)</f>
        <v/>
      </c>
      <c r="F140" s="43"/>
      <c r="G140" s="66" t="str">
        <f>IF(E140="","",IF(A140="",Import_Configuration!$B$10,""))</f>
        <v/>
      </c>
      <c r="H140" s="65" t="str">
        <f>IF(E140="","",IF(A140="",Import_Configuration!$B$11,""))</f>
        <v/>
      </c>
      <c r="I140" s="43"/>
      <c r="J140" s="43"/>
      <c r="K140" s="43"/>
      <c r="L140" s="43"/>
      <c r="M140" s="43"/>
      <c r="N140" s="65" t="str">
        <f>IF(E140="","",IF(MSProject_Schedule!E140=0,Import_Configuration!$B$3,IF(MSProject_Schedule!E140=1,Import_Configuration!$B$5,Import_Configuration!$B$4)))</f>
        <v/>
      </c>
      <c r="O140" s="65" t="str">
        <f>IF(Import_Configuration!$B$13="NO","",IF(E140="","",IF(MSProject_Schedule!K140="","",IF(IFERROR(SEARCH(Import_Configuration!$B$14,MSProject_Schedule!K140,1),0)&gt;0,TRIM(MID(MSProject_Schedule!K140,1,SEARCH(Import_Configuration!$B$14,MSProject_Schedule!K140,1)-1)),TRIM(MSProject_Schedule!K140)))))</f>
        <v/>
      </c>
      <c r="P140" s="43"/>
      <c r="Q140" s="66" t="str">
        <f>IF(E140="","",IF(MSProject_Schedule!E140=0,"",IF(Import_Configuration!$B$19="YES",Projeqtor_Import!Z140,Import_Configuration!$B$10)))</f>
        <v/>
      </c>
      <c r="R140" s="43"/>
      <c r="S140" s="66" t="str">
        <f>IF(E140="","",IF(MSProject_Schedule!E140=0,"",IF(MSProject_Schedule!E140=1,IF(Import_Configuration!$B$20="YES",Projeqtor_Import!AE140,Import_Configuration!$B$10),"")))</f>
        <v/>
      </c>
      <c r="T140" s="43"/>
      <c r="U140" s="44"/>
      <c r="V140" s="43"/>
      <c r="W140" s="43"/>
      <c r="X140" s="43"/>
      <c r="Y140" s="66" t="str">
        <f>IF(MSProject_Schedule!H140="","",IF(A140="",MSProject_Schedule!H140,""))</f>
        <v/>
      </c>
      <c r="Z140" s="66" t="str">
        <f>IF(MSProject_Schedule!H140="","",MSProject_Schedule!H140)</f>
        <v/>
      </c>
      <c r="AA140" s="43"/>
      <c r="AB140" s="43"/>
      <c r="AC140" s="65" t="str">
        <f>IF(E140="","",IF(A140="",Import_Configuration!$B$6,""))</f>
        <v/>
      </c>
      <c r="AD140" s="66" t="str">
        <f>IF(MSProject_Schedule!I140="","",IF(A140="",MSProject_Schedule!I140,""))</f>
        <v/>
      </c>
      <c r="AE140" s="66" t="str">
        <f>IF(MSProject_Schedule!I140="","",MSProject_Schedule!I140)</f>
        <v/>
      </c>
      <c r="AF140" s="43"/>
      <c r="AG140" s="43"/>
      <c r="AH140" s="65" t="str">
        <f>IF(E140="","",IF(A140="",Import_Configuration!$B$7,""))</f>
        <v/>
      </c>
      <c r="AI140" s="65" t="str">
        <f>IF(MSProject_Schedule!G140="","",IF(A140="",SUBSTITUTE(SUBSTITUTE(SUBSTITUTE(SUBSTITUTE(MSProject_Schedule!G140,CONCATENATE(" ",Import_Configuration!$B$8,"?"),""),CONCATENATE(" ",Import_Configuration!$B$8),""),CONCATENATE(" ",Import_Configuration!$B$9,"?"),""),CONCATENATE(" ",Import_Configuration!$B$9),""),""))</f>
        <v/>
      </c>
      <c r="AJ140" s="65" t="str">
        <f>IF(MSProject_Schedule!G140="","",SUBSTITUTE(SUBSTITUTE(SUBSTITUTE(SUBSTITUTE(MSProject_Schedule!G140,CONCATENATE(" ",Import_Configuration!$B$8,"?"),""),CONCATENATE(" ",Import_Configuration!$B$8),""),CONCATENATE(" ",Import_Configuration!$B$9,"?"),""),CONCATENATE(" ",Import_Configuration!$B$9),""))</f>
        <v/>
      </c>
      <c r="AK140" s="43"/>
      <c r="AL140" s="43"/>
      <c r="AM140" s="43"/>
      <c r="AN140" s="43"/>
      <c r="AO140" s="43"/>
      <c r="AP140" s="43"/>
      <c r="AQ140" s="43"/>
      <c r="AR140" s="43"/>
      <c r="AS140" s="43"/>
      <c r="AT140" s="43"/>
      <c r="AU140" s="43"/>
      <c r="AV140" s="43"/>
      <c r="AW140" s="43"/>
      <c r="AX140" s="43"/>
      <c r="AY140" s="43"/>
      <c r="AZ140" s="43"/>
      <c r="BA140" s="43"/>
      <c r="BB140" s="43"/>
      <c r="BC140" s="43"/>
    </row>
    <row r="141" spans="1:55">
      <c r="A141" s="77" t="str">
        <f>IF(MSProject_Schedule!A141="","",MSProject_Schedule!A141)</f>
        <v/>
      </c>
      <c r="B141" s="43"/>
      <c r="C141" s="65" t="str">
        <f>IF(E141="","",Import_Configuration!$B$12)</f>
        <v/>
      </c>
      <c r="D141" s="65" t="str">
        <f>IF(E141="","",IF(A141="",IF(MSProject_Schedule!K141="",IF(Import_Configuration!$B$15="YES",Import_Configuration!$B$16,""),IF(Import_Configuration!$B$17="YES",Import_Configuration!$B$18,"")),""))</f>
        <v/>
      </c>
      <c r="E141" s="65" t="str">
        <f>IF(MSProject_Schedule!B141="","",MSProject_Schedule!B141)</f>
        <v/>
      </c>
      <c r="F141" s="43"/>
      <c r="G141" s="66" t="str">
        <f>IF(E141="","",IF(A141="",Import_Configuration!$B$10,""))</f>
        <v/>
      </c>
      <c r="H141" s="65" t="str">
        <f>IF(E141="","",IF(A141="",Import_Configuration!$B$11,""))</f>
        <v/>
      </c>
      <c r="I141" s="43"/>
      <c r="J141" s="43"/>
      <c r="K141" s="43"/>
      <c r="L141" s="43"/>
      <c r="M141" s="43"/>
      <c r="N141" s="65" t="str">
        <f>IF(E141="","",IF(MSProject_Schedule!E141=0,Import_Configuration!$B$3,IF(MSProject_Schedule!E141=1,Import_Configuration!$B$5,Import_Configuration!$B$4)))</f>
        <v/>
      </c>
      <c r="O141" s="65" t="str">
        <f>IF(Import_Configuration!$B$13="NO","",IF(E141="","",IF(MSProject_Schedule!K141="","",IF(IFERROR(SEARCH(Import_Configuration!$B$14,MSProject_Schedule!K141,1),0)&gt;0,TRIM(MID(MSProject_Schedule!K141,1,SEARCH(Import_Configuration!$B$14,MSProject_Schedule!K141,1)-1)),TRIM(MSProject_Schedule!K141)))))</f>
        <v/>
      </c>
      <c r="P141" s="43"/>
      <c r="Q141" s="66" t="str">
        <f>IF(E141="","",IF(MSProject_Schedule!E141=0,"",IF(Import_Configuration!$B$19="YES",Projeqtor_Import!Z141,Import_Configuration!$B$10)))</f>
        <v/>
      </c>
      <c r="R141" s="43"/>
      <c r="S141" s="66" t="str">
        <f>IF(E141="","",IF(MSProject_Schedule!E141=0,"",IF(MSProject_Schedule!E141=1,IF(Import_Configuration!$B$20="YES",Projeqtor_Import!AE141,Import_Configuration!$B$10),"")))</f>
        <v/>
      </c>
      <c r="T141" s="43"/>
      <c r="U141" s="44"/>
      <c r="V141" s="43"/>
      <c r="W141" s="43"/>
      <c r="X141" s="43"/>
      <c r="Y141" s="66" t="str">
        <f>IF(MSProject_Schedule!H141="","",IF(A141="",MSProject_Schedule!H141,""))</f>
        <v/>
      </c>
      <c r="Z141" s="66" t="str">
        <f>IF(MSProject_Schedule!H141="","",MSProject_Schedule!H141)</f>
        <v/>
      </c>
      <c r="AA141" s="43"/>
      <c r="AB141" s="43"/>
      <c r="AC141" s="65" t="str">
        <f>IF(E141="","",IF(A141="",Import_Configuration!$B$6,""))</f>
        <v/>
      </c>
      <c r="AD141" s="66" t="str">
        <f>IF(MSProject_Schedule!I141="","",IF(A141="",MSProject_Schedule!I141,""))</f>
        <v/>
      </c>
      <c r="AE141" s="66" t="str">
        <f>IF(MSProject_Schedule!I141="","",MSProject_Schedule!I141)</f>
        <v/>
      </c>
      <c r="AF141" s="43"/>
      <c r="AG141" s="43"/>
      <c r="AH141" s="65" t="str">
        <f>IF(E141="","",IF(A141="",Import_Configuration!$B$7,""))</f>
        <v/>
      </c>
      <c r="AI141" s="65" t="str">
        <f>IF(MSProject_Schedule!G141="","",IF(A141="",SUBSTITUTE(SUBSTITUTE(SUBSTITUTE(SUBSTITUTE(MSProject_Schedule!G141,CONCATENATE(" ",Import_Configuration!$B$8,"?"),""),CONCATENATE(" ",Import_Configuration!$B$8),""),CONCATENATE(" ",Import_Configuration!$B$9,"?"),""),CONCATENATE(" ",Import_Configuration!$B$9),""),""))</f>
        <v/>
      </c>
      <c r="AJ141" s="65" t="str">
        <f>IF(MSProject_Schedule!G141="","",SUBSTITUTE(SUBSTITUTE(SUBSTITUTE(SUBSTITUTE(MSProject_Schedule!G141,CONCATENATE(" ",Import_Configuration!$B$8,"?"),""),CONCATENATE(" ",Import_Configuration!$B$8),""),CONCATENATE(" ",Import_Configuration!$B$9,"?"),""),CONCATENATE(" ",Import_Configuration!$B$9),""))</f>
        <v/>
      </c>
      <c r="AK141" s="43"/>
      <c r="AL141" s="43"/>
      <c r="AM141" s="43"/>
      <c r="AN141" s="43"/>
      <c r="AO141" s="43"/>
      <c r="AP141" s="43"/>
      <c r="AQ141" s="43"/>
      <c r="AR141" s="43"/>
      <c r="AS141" s="43"/>
      <c r="AT141" s="43"/>
      <c r="AU141" s="43"/>
      <c r="AV141" s="43"/>
      <c r="AW141" s="43"/>
      <c r="AX141" s="43"/>
      <c r="AY141" s="43"/>
      <c r="AZ141" s="43"/>
      <c r="BA141" s="43"/>
      <c r="BB141" s="43"/>
      <c r="BC141" s="43"/>
    </row>
    <row r="142" spans="1:55">
      <c r="A142" s="77" t="str">
        <f>IF(MSProject_Schedule!A142="","",MSProject_Schedule!A142)</f>
        <v/>
      </c>
      <c r="B142" s="43"/>
      <c r="C142" s="65" t="str">
        <f>IF(E142="","",Import_Configuration!$B$12)</f>
        <v/>
      </c>
      <c r="D142" s="65" t="str">
        <f>IF(E142="","",IF(A142="",IF(MSProject_Schedule!K142="",IF(Import_Configuration!$B$15="YES",Import_Configuration!$B$16,""),IF(Import_Configuration!$B$17="YES",Import_Configuration!$B$18,"")),""))</f>
        <v/>
      </c>
      <c r="E142" s="65" t="str">
        <f>IF(MSProject_Schedule!B142="","",MSProject_Schedule!B142)</f>
        <v/>
      </c>
      <c r="F142" s="43"/>
      <c r="G142" s="66" t="str">
        <f>IF(E142="","",IF(A142="",Import_Configuration!$B$10,""))</f>
        <v/>
      </c>
      <c r="H142" s="65" t="str">
        <f>IF(E142="","",IF(A142="",Import_Configuration!$B$11,""))</f>
        <v/>
      </c>
      <c r="I142" s="43"/>
      <c r="J142" s="43"/>
      <c r="K142" s="43"/>
      <c r="L142" s="43"/>
      <c r="M142" s="43"/>
      <c r="N142" s="65" t="str">
        <f>IF(E142="","",IF(MSProject_Schedule!E142=0,Import_Configuration!$B$3,IF(MSProject_Schedule!E142=1,Import_Configuration!$B$5,Import_Configuration!$B$4)))</f>
        <v/>
      </c>
      <c r="O142" s="65" t="str">
        <f>IF(Import_Configuration!$B$13="NO","",IF(E142="","",IF(MSProject_Schedule!K142="","",IF(IFERROR(SEARCH(Import_Configuration!$B$14,MSProject_Schedule!K142,1),0)&gt;0,TRIM(MID(MSProject_Schedule!K142,1,SEARCH(Import_Configuration!$B$14,MSProject_Schedule!K142,1)-1)),TRIM(MSProject_Schedule!K142)))))</f>
        <v/>
      </c>
      <c r="P142" s="43"/>
      <c r="Q142" s="66" t="str">
        <f>IF(E142="","",IF(MSProject_Schedule!E142=0,"",IF(Import_Configuration!$B$19="YES",Projeqtor_Import!Z142,Import_Configuration!$B$10)))</f>
        <v/>
      </c>
      <c r="R142" s="43"/>
      <c r="S142" s="66" t="str">
        <f>IF(E142="","",IF(MSProject_Schedule!E142=0,"",IF(MSProject_Schedule!E142=1,IF(Import_Configuration!$B$20="YES",Projeqtor_Import!AE142,Import_Configuration!$B$10),"")))</f>
        <v/>
      </c>
      <c r="T142" s="43"/>
      <c r="U142" s="44"/>
      <c r="V142" s="43"/>
      <c r="W142" s="43"/>
      <c r="X142" s="43"/>
      <c r="Y142" s="66" t="str">
        <f>IF(MSProject_Schedule!H142="","",IF(A142="",MSProject_Schedule!H142,""))</f>
        <v/>
      </c>
      <c r="Z142" s="66" t="str">
        <f>IF(MSProject_Schedule!H142="","",MSProject_Schedule!H142)</f>
        <v/>
      </c>
      <c r="AA142" s="43"/>
      <c r="AB142" s="43"/>
      <c r="AC142" s="65" t="str">
        <f>IF(E142="","",IF(A142="",Import_Configuration!$B$6,""))</f>
        <v/>
      </c>
      <c r="AD142" s="66" t="str">
        <f>IF(MSProject_Schedule!I142="","",IF(A142="",MSProject_Schedule!I142,""))</f>
        <v/>
      </c>
      <c r="AE142" s="66" t="str">
        <f>IF(MSProject_Schedule!I142="","",MSProject_Schedule!I142)</f>
        <v/>
      </c>
      <c r="AF142" s="43"/>
      <c r="AG142" s="43"/>
      <c r="AH142" s="65" t="str">
        <f>IF(E142="","",IF(A142="",Import_Configuration!$B$7,""))</f>
        <v/>
      </c>
      <c r="AI142" s="65" t="str">
        <f>IF(MSProject_Schedule!G142="","",IF(A142="",SUBSTITUTE(SUBSTITUTE(SUBSTITUTE(SUBSTITUTE(MSProject_Schedule!G142,CONCATENATE(" ",Import_Configuration!$B$8,"?"),""),CONCATENATE(" ",Import_Configuration!$B$8),""),CONCATENATE(" ",Import_Configuration!$B$9,"?"),""),CONCATENATE(" ",Import_Configuration!$B$9),""),""))</f>
        <v/>
      </c>
      <c r="AJ142" s="65" t="str">
        <f>IF(MSProject_Schedule!G142="","",SUBSTITUTE(SUBSTITUTE(SUBSTITUTE(SUBSTITUTE(MSProject_Schedule!G142,CONCATENATE(" ",Import_Configuration!$B$8,"?"),""),CONCATENATE(" ",Import_Configuration!$B$8),""),CONCATENATE(" ",Import_Configuration!$B$9,"?"),""),CONCATENATE(" ",Import_Configuration!$B$9),""))</f>
        <v/>
      </c>
      <c r="AK142" s="43"/>
      <c r="AL142" s="43"/>
      <c r="AM142" s="43"/>
      <c r="AN142" s="43"/>
      <c r="AO142" s="43"/>
      <c r="AP142" s="43"/>
      <c r="AQ142" s="43"/>
      <c r="AR142" s="43"/>
      <c r="AS142" s="43"/>
      <c r="AT142" s="43"/>
      <c r="AU142" s="43"/>
      <c r="AV142" s="43"/>
      <c r="AW142" s="43"/>
      <c r="AX142" s="43"/>
      <c r="AY142" s="43"/>
      <c r="AZ142" s="43"/>
      <c r="BA142" s="43"/>
      <c r="BB142" s="43"/>
      <c r="BC142" s="43"/>
    </row>
    <row r="143" spans="1:55">
      <c r="A143" s="77" t="str">
        <f>IF(MSProject_Schedule!A143="","",MSProject_Schedule!A143)</f>
        <v/>
      </c>
      <c r="B143" s="43"/>
      <c r="C143" s="65" t="str">
        <f>IF(E143="","",Import_Configuration!$B$12)</f>
        <v/>
      </c>
      <c r="D143" s="65" t="str">
        <f>IF(E143="","",IF(A143="",IF(MSProject_Schedule!K143="",IF(Import_Configuration!$B$15="YES",Import_Configuration!$B$16,""),IF(Import_Configuration!$B$17="YES",Import_Configuration!$B$18,"")),""))</f>
        <v/>
      </c>
      <c r="E143" s="65" t="str">
        <f>IF(MSProject_Schedule!B143="","",MSProject_Schedule!B143)</f>
        <v/>
      </c>
      <c r="F143" s="43"/>
      <c r="G143" s="66" t="str">
        <f>IF(E143="","",IF(A143="",Import_Configuration!$B$10,""))</f>
        <v/>
      </c>
      <c r="H143" s="65" t="str">
        <f>IF(E143="","",IF(A143="",Import_Configuration!$B$11,""))</f>
        <v/>
      </c>
      <c r="I143" s="43"/>
      <c r="J143" s="43"/>
      <c r="K143" s="43"/>
      <c r="L143" s="43"/>
      <c r="M143" s="43"/>
      <c r="N143" s="65" t="str">
        <f>IF(E143="","",IF(MSProject_Schedule!E143=0,Import_Configuration!$B$3,IF(MSProject_Schedule!E143=1,Import_Configuration!$B$5,Import_Configuration!$B$4)))</f>
        <v/>
      </c>
      <c r="O143" s="65" t="str">
        <f>IF(Import_Configuration!$B$13="NO","",IF(E143="","",IF(MSProject_Schedule!K143="","",IF(IFERROR(SEARCH(Import_Configuration!$B$14,MSProject_Schedule!K143,1),0)&gt;0,TRIM(MID(MSProject_Schedule!K143,1,SEARCH(Import_Configuration!$B$14,MSProject_Schedule!K143,1)-1)),TRIM(MSProject_Schedule!K143)))))</f>
        <v/>
      </c>
      <c r="P143" s="43"/>
      <c r="Q143" s="66" t="str">
        <f>IF(E143="","",IF(MSProject_Schedule!E143=0,"",IF(Import_Configuration!$B$19="YES",Projeqtor_Import!Z143,Import_Configuration!$B$10)))</f>
        <v/>
      </c>
      <c r="R143" s="43"/>
      <c r="S143" s="66" t="str">
        <f>IF(E143="","",IF(MSProject_Schedule!E143=0,"",IF(MSProject_Schedule!E143=1,IF(Import_Configuration!$B$20="YES",Projeqtor_Import!AE143,Import_Configuration!$B$10),"")))</f>
        <v/>
      </c>
      <c r="T143" s="43"/>
      <c r="U143" s="44"/>
      <c r="V143" s="43"/>
      <c r="W143" s="43"/>
      <c r="X143" s="43"/>
      <c r="Y143" s="66" t="str">
        <f>IF(MSProject_Schedule!H143="","",IF(A143="",MSProject_Schedule!H143,""))</f>
        <v/>
      </c>
      <c r="Z143" s="66" t="str">
        <f>IF(MSProject_Schedule!H143="","",MSProject_Schedule!H143)</f>
        <v/>
      </c>
      <c r="AA143" s="43"/>
      <c r="AB143" s="43"/>
      <c r="AC143" s="65" t="str">
        <f>IF(E143="","",IF(A143="",Import_Configuration!$B$6,""))</f>
        <v/>
      </c>
      <c r="AD143" s="66" t="str">
        <f>IF(MSProject_Schedule!I143="","",IF(A143="",MSProject_Schedule!I143,""))</f>
        <v/>
      </c>
      <c r="AE143" s="66" t="str">
        <f>IF(MSProject_Schedule!I143="","",MSProject_Schedule!I143)</f>
        <v/>
      </c>
      <c r="AF143" s="43"/>
      <c r="AG143" s="43"/>
      <c r="AH143" s="65" t="str">
        <f>IF(E143="","",IF(A143="",Import_Configuration!$B$7,""))</f>
        <v/>
      </c>
      <c r="AI143" s="65" t="str">
        <f>IF(MSProject_Schedule!G143="","",IF(A143="",SUBSTITUTE(SUBSTITUTE(SUBSTITUTE(SUBSTITUTE(MSProject_Schedule!G143,CONCATENATE(" ",Import_Configuration!$B$8,"?"),""),CONCATENATE(" ",Import_Configuration!$B$8),""),CONCATENATE(" ",Import_Configuration!$B$9,"?"),""),CONCATENATE(" ",Import_Configuration!$B$9),""),""))</f>
        <v/>
      </c>
      <c r="AJ143" s="65" t="str">
        <f>IF(MSProject_Schedule!G143="","",SUBSTITUTE(SUBSTITUTE(SUBSTITUTE(SUBSTITUTE(MSProject_Schedule!G143,CONCATENATE(" ",Import_Configuration!$B$8,"?"),""),CONCATENATE(" ",Import_Configuration!$B$8),""),CONCATENATE(" ",Import_Configuration!$B$9,"?"),""),CONCATENATE(" ",Import_Configuration!$B$9),""))</f>
        <v/>
      </c>
      <c r="AK143" s="43"/>
      <c r="AL143" s="43"/>
      <c r="AM143" s="43"/>
      <c r="AN143" s="43"/>
      <c r="AO143" s="43"/>
      <c r="AP143" s="43"/>
      <c r="AQ143" s="43"/>
      <c r="AR143" s="43"/>
      <c r="AS143" s="43"/>
      <c r="AT143" s="43"/>
      <c r="AU143" s="43"/>
      <c r="AV143" s="43"/>
      <c r="AW143" s="43"/>
      <c r="AX143" s="43"/>
      <c r="AY143" s="43"/>
      <c r="AZ143" s="43"/>
      <c r="BA143" s="43"/>
      <c r="BB143" s="43"/>
      <c r="BC143" s="43"/>
    </row>
    <row r="144" spans="1:55">
      <c r="A144" s="77" t="str">
        <f>IF(MSProject_Schedule!A144="","",MSProject_Schedule!A144)</f>
        <v/>
      </c>
      <c r="B144" s="43"/>
      <c r="C144" s="65" t="str">
        <f>IF(E144="","",Import_Configuration!$B$12)</f>
        <v/>
      </c>
      <c r="D144" s="65" t="str">
        <f>IF(E144="","",IF(A144="",IF(MSProject_Schedule!K144="",IF(Import_Configuration!$B$15="YES",Import_Configuration!$B$16,""),IF(Import_Configuration!$B$17="YES",Import_Configuration!$B$18,"")),""))</f>
        <v/>
      </c>
      <c r="E144" s="65" t="str">
        <f>IF(MSProject_Schedule!B144="","",MSProject_Schedule!B144)</f>
        <v/>
      </c>
      <c r="F144" s="43"/>
      <c r="G144" s="66" t="str">
        <f>IF(E144="","",IF(A144="",Import_Configuration!$B$10,""))</f>
        <v/>
      </c>
      <c r="H144" s="65" t="str">
        <f>IF(E144="","",IF(A144="",Import_Configuration!$B$11,""))</f>
        <v/>
      </c>
      <c r="I144" s="43"/>
      <c r="J144" s="43"/>
      <c r="K144" s="43"/>
      <c r="L144" s="43"/>
      <c r="M144" s="43"/>
      <c r="N144" s="65" t="str">
        <f>IF(E144="","",IF(MSProject_Schedule!E144=0,Import_Configuration!$B$3,IF(MSProject_Schedule!E144=1,Import_Configuration!$B$5,Import_Configuration!$B$4)))</f>
        <v/>
      </c>
      <c r="O144" s="65" t="str">
        <f>IF(Import_Configuration!$B$13="NO","",IF(E144="","",IF(MSProject_Schedule!K144="","",IF(IFERROR(SEARCH(Import_Configuration!$B$14,MSProject_Schedule!K144,1),0)&gt;0,TRIM(MID(MSProject_Schedule!K144,1,SEARCH(Import_Configuration!$B$14,MSProject_Schedule!K144,1)-1)),TRIM(MSProject_Schedule!K144)))))</f>
        <v/>
      </c>
      <c r="P144" s="43"/>
      <c r="Q144" s="66" t="str">
        <f>IF(E144="","",IF(MSProject_Schedule!E144=0,"",IF(Import_Configuration!$B$19="YES",Projeqtor_Import!Z144,Import_Configuration!$B$10)))</f>
        <v/>
      </c>
      <c r="R144" s="43"/>
      <c r="S144" s="66" t="str">
        <f>IF(E144="","",IF(MSProject_Schedule!E144=0,"",IF(MSProject_Schedule!E144=1,IF(Import_Configuration!$B$20="YES",Projeqtor_Import!AE144,Import_Configuration!$B$10),"")))</f>
        <v/>
      </c>
      <c r="T144" s="43"/>
      <c r="U144" s="44"/>
      <c r="V144" s="43"/>
      <c r="W144" s="43"/>
      <c r="X144" s="43"/>
      <c r="Y144" s="66" t="str">
        <f>IF(MSProject_Schedule!H144="","",IF(A144="",MSProject_Schedule!H144,""))</f>
        <v/>
      </c>
      <c r="Z144" s="66" t="str">
        <f>IF(MSProject_Schedule!H144="","",MSProject_Schedule!H144)</f>
        <v/>
      </c>
      <c r="AA144" s="43"/>
      <c r="AB144" s="43"/>
      <c r="AC144" s="65" t="str">
        <f>IF(E144="","",IF(A144="",Import_Configuration!$B$6,""))</f>
        <v/>
      </c>
      <c r="AD144" s="66" t="str">
        <f>IF(MSProject_Schedule!I144="","",IF(A144="",MSProject_Schedule!I144,""))</f>
        <v/>
      </c>
      <c r="AE144" s="66" t="str">
        <f>IF(MSProject_Schedule!I144="","",MSProject_Schedule!I144)</f>
        <v/>
      </c>
      <c r="AF144" s="43"/>
      <c r="AG144" s="43"/>
      <c r="AH144" s="65" t="str">
        <f>IF(E144="","",IF(A144="",Import_Configuration!$B$7,""))</f>
        <v/>
      </c>
      <c r="AI144" s="65" t="str">
        <f>IF(MSProject_Schedule!G144="","",IF(A144="",SUBSTITUTE(SUBSTITUTE(SUBSTITUTE(SUBSTITUTE(MSProject_Schedule!G144,CONCATENATE(" ",Import_Configuration!$B$8,"?"),""),CONCATENATE(" ",Import_Configuration!$B$8),""),CONCATENATE(" ",Import_Configuration!$B$9,"?"),""),CONCATENATE(" ",Import_Configuration!$B$9),""),""))</f>
        <v/>
      </c>
      <c r="AJ144" s="65" t="str">
        <f>IF(MSProject_Schedule!G144="","",SUBSTITUTE(SUBSTITUTE(SUBSTITUTE(SUBSTITUTE(MSProject_Schedule!G144,CONCATENATE(" ",Import_Configuration!$B$8,"?"),""),CONCATENATE(" ",Import_Configuration!$B$8),""),CONCATENATE(" ",Import_Configuration!$B$9,"?"),""),CONCATENATE(" ",Import_Configuration!$B$9),""))</f>
        <v/>
      </c>
      <c r="AK144" s="43"/>
      <c r="AL144" s="43"/>
      <c r="AM144" s="43"/>
      <c r="AN144" s="43"/>
      <c r="AO144" s="43"/>
      <c r="AP144" s="43"/>
      <c r="AQ144" s="43"/>
      <c r="AR144" s="43"/>
      <c r="AS144" s="43"/>
      <c r="AT144" s="43"/>
      <c r="AU144" s="43"/>
      <c r="AV144" s="43"/>
      <c r="AW144" s="43"/>
      <c r="AX144" s="43"/>
      <c r="AY144" s="43"/>
      <c r="AZ144" s="43"/>
      <c r="BA144" s="43"/>
      <c r="BB144" s="43"/>
      <c r="BC144" s="43"/>
    </row>
    <row r="145" spans="1:55">
      <c r="A145" s="77" t="str">
        <f>IF(MSProject_Schedule!A145="","",MSProject_Schedule!A145)</f>
        <v/>
      </c>
      <c r="B145" s="43"/>
      <c r="C145" s="65" t="str">
        <f>IF(E145="","",Import_Configuration!$B$12)</f>
        <v/>
      </c>
      <c r="D145" s="65" t="str">
        <f>IF(E145="","",IF(A145="",IF(MSProject_Schedule!K145="",IF(Import_Configuration!$B$15="YES",Import_Configuration!$B$16,""),IF(Import_Configuration!$B$17="YES",Import_Configuration!$B$18,"")),""))</f>
        <v/>
      </c>
      <c r="E145" s="65" t="str">
        <f>IF(MSProject_Schedule!B145="","",MSProject_Schedule!B145)</f>
        <v/>
      </c>
      <c r="F145" s="43"/>
      <c r="G145" s="66" t="str">
        <f>IF(E145="","",IF(A145="",Import_Configuration!$B$10,""))</f>
        <v/>
      </c>
      <c r="H145" s="65" t="str">
        <f>IF(E145="","",IF(A145="",Import_Configuration!$B$11,""))</f>
        <v/>
      </c>
      <c r="I145" s="43"/>
      <c r="J145" s="43"/>
      <c r="K145" s="43"/>
      <c r="L145" s="43"/>
      <c r="M145" s="43"/>
      <c r="N145" s="65" t="str">
        <f>IF(E145="","",IF(MSProject_Schedule!E145=0,Import_Configuration!$B$3,IF(MSProject_Schedule!E145=1,Import_Configuration!$B$5,Import_Configuration!$B$4)))</f>
        <v/>
      </c>
      <c r="O145" s="65" t="str">
        <f>IF(Import_Configuration!$B$13="NO","",IF(E145="","",IF(MSProject_Schedule!K145="","",IF(IFERROR(SEARCH(Import_Configuration!$B$14,MSProject_Schedule!K145,1),0)&gt;0,TRIM(MID(MSProject_Schedule!K145,1,SEARCH(Import_Configuration!$B$14,MSProject_Schedule!K145,1)-1)),TRIM(MSProject_Schedule!K145)))))</f>
        <v/>
      </c>
      <c r="P145" s="43"/>
      <c r="Q145" s="66" t="str">
        <f>IF(E145="","",IF(MSProject_Schedule!E145=0,"",IF(Import_Configuration!$B$19="YES",Projeqtor_Import!Z145,Import_Configuration!$B$10)))</f>
        <v/>
      </c>
      <c r="R145" s="43"/>
      <c r="S145" s="66" t="str">
        <f>IF(E145="","",IF(MSProject_Schedule!E145=0,"",IF(MSProject_Schedule!E145=1,IF(Import_Configuration!$B$20="YES",Projeqtor_Import!AE145,Import_Configuration!$B$10),"")))</f>
        <v/>
      </c>
      <c r="T145" s="43"/>
      <c r="U145" s="44"/>
      <c r="V145" s="43"/>
      <c r="W145" s="43"/>
      <c r="X145" s="43"/>
      <c r="Y145" s="66" t="str">
        <f>IF(MSProject_Schedule!H145="","",IF(A145="",MSProject_Schedule!H145,""))</f>
        <v/>
      </c>
      <c r="Z145" s="66" t="str">
        <f>IF(MSProject_Schedule!H145="","",MSProject_Schedule!H145)</f>
        <v/>
      </c>
      <c r="AA145" s="43"/>
      <c r="AB145" s="43"/>
      <c r="AC145" s="65" t="str">
        <f>IF(E145="","",IF(A145="",Import_Configuration!$B$6,""))</f>
        <v/>
      </c>
      <c r="AD145" s="66" t="str">
        <f>IF(MSProject_Schedule!I145="","",IF(A145="",MSProject_Schedule!I145,""))</f>
        <v/>
      </c>
      <c r="AE145" s="66" t="str">
        <f>IF(MSProject_Schedule!I145="","",MSProject_Schedule!I145)</f>
        <v/>
      </c>
      <c r="AF145" s="43"/>
      <c r="AG145" s="43"/>
      <c r="AH145" s="65" t="str">
        <f>IF(E145="","",IF(A145="",Import_Configuration!$B$7,""))</f>
        <v/>
      </c>
      <c r="AI145" s="65" t="str">
        <f>IF(MSProject_Schedule!G145="","",IF(A145="",SUBSTITUTE(SUBSTITUTE(SUBSTITUTE(SUBSTITUTE(MSProject_Schedule!G145,CONCATENATE(" ",Import_Configuration!$B$8,"?"),""),CONCATENATE(" ",Import_Configuration!$B$8),""),CONCATENATE(" ",Import_Configuration!$B$9,"?"),""),CONCATENATE(" ",Import_Configuration!$B$9),""),""))</f>
        <v/>
      </c>
      <c r="AJ145" s="65" t="str">
        <f>IF(MSProject_Schedule!G145="","",SUBSTITUTE(SUBSTITUTE(SUBSTITUTE(SUBSTITUTE(MSProject_Schedule!G145,CONCATENATE(" ",Import_Configuration!$B$8,"?"),""),CONCATENATE(" ",Import_Configuration!$B$8),""),CONCATENATE(" ",Import_Configuration!$B$9,"?"),""),CONCATENATE(" ",Import_Configuration!$B$9),""))</f>
        <v/>
      </c>
      <c r="AK145" s="43"/>
      <c r="AL145" s="43"/>
      <c r="AM145" s="43"/>
      <c r="AN145" s="43"/>
      <c r="AO145" s="43"/>
      <c r="AP145" s="43"/>
      <c r="AQ145" s="43"/>
      <c r="AR145" s="43"/>
      <c r="AS145" s="43"/>
      <c r="AT145" s="43"/>
      <c r="AU145" s="43"/>
      <c r="AV145" s="43"/>
      <c r="AW145" s="43"/>
      <c r="AX145" s="43"/>
      <c r="AY145" s="43"/>
      <c r="AZ145" s="43"/>
      <c r="BA145" s="43"/>
      <c r="BB145" s="43"/>
      <c r="BC145" s="43"/>
    </row>
    <row r="146" spans="1:55">
      <c r="A146" s="77" t="str">
        <f>IF(MSProject_Schedule!A146="","",MSProject_Schedule!A146)</f>
        <v/>
      </c>
      <c r="B146" s="43"/>
      <c r="C146" s="65" t="str">
        <f>IF(E146="","",Import_Configuration!$B$12)</f>
        <v/>
      </c>
      <c r="D146" s="65" t="str">
        <f>IF(E146="","",IF(A146="",IF(MSProject_Schedule!K146="",IF(Import_Configuration!$B$15="YES",Import_Configuration!$B$16,""),IF(Import_Configuration!$B$17="YES",Import_Configuration!$B$18,"")),""))</f>
        <v/>
      </c>
      <c r="E146" s="65" t="str">
        <f>IF(MSProject_Schedule!B146="","",MSProject_Schedule!B146)</f>
        <v/>
      </c>
      <c r="F146" s="43"/>
      <c r="G146" s="66" t="str">
        <f>IF(E146="","",IF(A146="",Import_Configuration!$B$10,""))</f>
        <v/>
      </c>
      <c r="H146" s="65" t="str">
        <f>IF(E146="","",IF(A146="",Import_Configuration!$B$11,""))</f>
        <v/>
      </c>
      <c r="I146" s="43"/>
      <c r="J146" s="43"/>
      <c r="K146" s="43"/>
      <c r="L146" s="43"/>
      <c r="M146" s="43"/>
      <c r="N146" s="65" t="str">
        <f>IF(E146="","",IF(MSProject_Schedule!E146=0,Import_Configuration!$B$3,IF(MSProject_Schedule!E146=1,Import_Configuration!$B$5,Import_Configuration!$B$4)))</f>
        <v/>
      </c>
      <c r="O146" s="65" t="str">
        <f>IF(Import_Configuration!$B$13="NO","",IF(E146="","",IF(MSProject_Schedule!K146="","",IF(IFERROR(SEARCH(Import_Configuration!$B$14,MSProject_Schedule!K146,1),0)&gt;0,TRIM(MID(MSProject_Schedule!K146,1,SEARCH(Import_Configuration!$B$14,MSProject_Schedule!K146,1)-1)),TRIM(MSProject_Schedule!K146)))))</f>
        <v/>
      </c>
      <c r="P146" s="43"/>
      <c r="Q146" s="66" t="str">
        <f>IF(E146="","",IF(MSProject_Schedule!E146=0,"",IF(Import_Configuration!$B$19="YES",Projeqtor_Import!Z146,Import_Configuration!$B$10)))</f>
        <v/>
      </c>
      <c r="R146" s="43"/>
      <c r="S146" s="66" t="str">
        <f>IF(E146="","",IF(MSProject_Schedule!E146=0,"",IF(MSProject_Schedule!E146=1,IF(Import_Configuration!$B$20="YES",Projeqtor_Import!AE146,Import_Configuration!$B$10),"")))</f>
        <v/>
      </c>
      <c r="T146" s="43"/>
      <c r="U146" s="44"/>
      <c r="V146" s="43"/>
      <c r="W146" s="43"/>
      <c r="X146" s="43"/>
      <c r="Y146" s="66" t="str">
        <f>IF(MSProject_Schedule!H146="","",IF(A146="",MSProject_Schedule!H146,""))</f>
        <v/>
      </c>
      <c r="Z146" s="66" t="str">
        <f>IF(MSProject_Schedule!H146="","",MSProject_Schedule!H146)</f>
        <v/>
      </c>
      <c r="AA146" s="43"/>
      <c r="AB146" s="43"/>
      <c r="AC146" s="65" t="str">
        <f>IF(E146="","",IF(A146="",Import_Configuration!$B$6,""))</f>
        <v/>
      </c>
      <c r="AD146" s="66" t="str">
        <f>IF(MSProject_Schedule!I146="","",IF(A146="",MSProject_Schedule!I146,""))</f>
        <v/>
      </c>
      <c r="AE146" s="66" t="str">
        <f>IF(MSProject_Schedule!I146="","",MSProject_Schedule!I146)</f>
        <v/>
      </c>
      <c r="AF146" s="43"/>
      <c r="AG146" s="43"/>
      <c r="AH146" s="65" t="str">
        <f>IF(E146="","",IF(A146="",Import_Configuration!$B$7,""))</f>
        <v/>
      </c>
      <c r="AI146" s="65" t="str">
        <f>IF(MSProject_Schedule!G146="","",IF(A146="",SUBSTITUTE(SUBSTITUTE(SUBSTITUTE(SUBSTITUTE(MSProject_Schedule!G146,CONCATENATE(" ",Import_Configuration!$B$8,"?"),""),CONCATENATE(" ",Import_Configuration!$B$8),""),CONCATENATE(" ",Import_Configuration!$B$9,"?"),""),CONCATENATE(" ",Import_Configuration!$B$9),""),""))</f>
        <v/>
      </c>
      <c r="AJ146" s="65" t="str">
        <f>IF(MSProject_Schedule!G146="","",SUBSTITUTE(SUBSTITUTE(SUBSTITUTE(SUBSTITUTE(MSProject_Schedule!G146,CONCATENATE(" ",Import_Configuration!$B$8,"?"),""),CONCATENATE(" ",Import_Configuration!$B$8),""),CONCATENATE(" ",Import_Configuration!$B$9,"?"),""),CONCATENATE(" ",Import_Configuration!$B$9),""))</f>
        <v/>
      </c>
      <c r="AK146" s="43"/>
      <c r="AL146" s="43"/>
      <c r="AM146" s="43"/>
      <c r="AN146" s="43"/>
      <c r="AO146" s="43"/>
      <c r="AP146" s="43"/>
      <c r="AQ146" s="43"/>
      <c r="AR146" s="43"/>
      <c r="AS146" s="43"/>
      <c r="AT146" s="43"/>
      <c r="AU146" s="43"/>
      <c r="AV146" s="43"/>
      <c r="AW146" s="43"/>
      <c r="AX146" s="43"/>
      <c r="AY146" s="43"/>
      <c r="AZ146" s="43"/>
      <c r="BA146" s="43"/>
      <c r="BB146" s="43"/>
      <c r="BC146" s="43"/>
    </row>
    <row r="147" spans="1:55">
      <c r="A147" s="77" t="str">
        <f>IF(MSProject_Schedule!A147="","",MSProject_Schedule!A147)</f>
        <v/>
      </c>
      <c r="B147" s="43"/>
      <c r="C147" s="65" t="str">
        <f>IF(E147="","",Import_Configuration!$B$12)</f>
        <v/>
      </c>
      <c r="D147" s="65" t="str">
        <f>IF(E147="","",IF(A147="",IF(MSProject_Schedule!K147="",IF(Import_Configuration!$B$15="YES",Import_Configuration!$B$16,""),IF(Import_Configuration!$B$17="YES",Import_Configuration!$B$18,"")),""))</f>
        <v/>
      </c>
      <c r="E147" s="65" t="str">
        <f>IF(MSProject_Schedule!B147="","",MSProject_Schedule!B147)</f>
        <v/>
      </c>
      <c r="F147" s="43"/>
      <c r="G147" s="66" t="str">
        <f>IF(E147="","",IF(A147="",Import_Configuration!$B$10,""))</f>
        <v/>
      </c>
      <c r="H147" s="65" t="str">
        <f>IF(E147="","",IF(A147="",Import_Configuration!$B$11,""))</f>
        <v/>
      </c>
      <c r="I147" s="43"/>
      <c r="J147" s="43"/>
      <c r="K147" s="43"/>
      <c r="L147" s="43"/>
      <c r="M147" s="43"/>
      <c r="N147" s="65" t="str">
        <f>IF(E147="","",IF(MSProject_Schedule!E147=0,Import_Configuration!$B$3,IF(MSProject_Schedule!E147=1,Import_Configuration!$B$5,Import_Configuration!$B$4)))</f>
        <v/>
      </c>
      <c r="O147" s="65" t="str">
        <f>IF(Import_Configuration!$B$13="NO","",IF(E147="","",IF(MSProject_Schedule!K147="","",IF(IFERROR(SEARCH(Import_Configuration!$B$14,MSProject_Schedule!K147,1),0)&gt;0,TRIM(MID(MSProject_Schedule!K147,1,SEARCH(Import_Configuration!$B$14,MSProject_Schedule!K147,1)-1)),TRIM(MSProject_Schedule!K147)))))</f>
        <v/>
      </c>
      <c r="P147" s="43"/>
      <c r="Q147" s="66" t="str">
        <f>IF(E147="","",IF(MSProject_Schedule!E147=0,"",IF(Import_Configuration!$B$19="YES",Projeqtor_Import!Z147,Import_Configuration!$B$10)))</f>
        <v/>
      </c>
      <c r="R147" s="43"/>
      <c r="S147" s="66" t="str">
        <f>IF(E147="","",IF(MSProject_Schedule!E147=0,"",IF(MSProject_Schedule!E147=1,IF(Import_Configuration!$B$20="YES",Projeqtor_Import!AE147,Import_Configuration!$B$10),"")))</f>
        <v/>
      </c>
      <c r="T147" s="43"/>
      <c r="U147" s="44"/>
      <c r="V147" s="43"/>
      <c r="W147" s="43"/>
      <c r="X147" s="43"/>
      <c r="Y147" s="66" t="str">
        <f>IF(MSProject_Schedule!H147="","",IF(A147="",MSProject_Schedule!H147,""))</f>
        <v/>
      </c>
      <c r="Z147" s="66" t="str">
        <f>IF(MSProject_Schedule!H147="","",MSProject_Schedule!H147)</f>
        <v/>
      </c>
      <c r="AA147" s="43"/>
      <c r="AB147" s="43"/>
      <c r="AC147" s="65" t="str">
        <f>IF(E147="","",IF(A147="",Import_Configuration!$B$6,""))</f>
        <v/>
      </c>
      <c r="AD147" s="66" t="str">
        <f>IF(MSProject_Schedule!I147="","",IF(A147="",MSProject_Schedule!I147,""))</f>
        <v/>
      </c>
      <c r="AE147" s="66" t="str">
        <f>IF(MSProject_Schedule!I147="","",MSProject_Schedule!I147)</f>
        <v/>
      </c>
      <c r="AF147" s="43"/>
      <c r="AG147" s="43"/>
      <c r="AH147" s="65" t="str">
        <f>IF(E147="","",IF(A147="",Import_Configuration!$B$7,""))</f>
        <v/>
      </c>
      <c r="AI147" s="65" t="str">
        <f>IF(MSProject_Schedule!G147="","",IF(A147="",SUBSTITUTE(SUBSTITUTE(SUBSTITUTE(SUBSTITUTE(MSProject_Schedule!G147,CONCATENATE(" ",Import_Configuration!$B$8,"?"),""),CONCATENATE(" ",Import_Configuration!$B$8),""),CONCATENATE(" ",Import_Configuration!$B$9,"?"),""),CONCATENATE(" ",Import_Configuration!$B$9),""),""))</f>
        <v/>
      </c>
      <c r="AJ147" s="65" t="str">
        <f>IF(MSProject_Schedule!G147="","",SUBSTITUTE(SUBSTITUTE(SUBSTITUTE(SUBSTITUTE(MSProject_Schedule!G147,CONCATENATE(" ",Import_Configuration!$B$8,"?"),""),CONCATENATE(" ",Import_Configuration!$B$8),""),CONCATENATE(" ",Import_Configuration!$B$9,"?"),""),CONCATENATE(" ",Import_Configuration!$B$9),""))</f>
        <v/>
      </c>
      <c r="AK147" s="43"/>
      <c r="AL147" s="43"/>
      <c r="AM147" s="43"/>
      <c r="AN147" s="43"/>
      <c r="AO147" s="43"/>
      <c r="AP147" s="43"/>
      <c r="AQ147" s="43"/>
      <c r="AR147" s="43"/>
      <c r="AS147" s="43"/>
      <c r="AT147" s="43"/>
      <c r="AU147" s="43"/>
      <c r="AV147" s="43"/>
      <c r="AW147" s="43"/>
      <c r="AX147" s="43"/>
      <c r="AY147" s="43"/>
      <c r="AZ147" s="43"/>
      <c r="BA147" s="43"/>
      <c r="BB147" s="43"/>
      <c r="BC147" s="43"/>
    </row>
    <row r="148" spans="1:55">
      <c r="A148" s="77" t="str">
        <f>IF(MSProject_Schedule!A148="","",MSProject_Schedule!A148)</f>
        <v/>
      </c>
      <c r="B148" s="43"/>
      <c r="C148" s="65" t="str">
        <f>IF(E148="","",Import_Configuration!$B$12)</f>
        <v/>
      </c>
      <c r="D148" s="65" t="str">
        <f>IF(E148="","",IF(A148="",IF(MSProject_Schedule!K148="",IF(Import_Configuration!$B$15="YES",Import_Configuration!$B$16,""),IF(Import_Configuration!$B$17="YES",Import_Configuration!$B$18,"")),""))</f>
        <v/>
      </c>
      <c r="E148" s="65" t="str">
        <f>IF(MSProject_Schedule!B148="","",MSProject_Schedule!B148)</f>
        <v/>
      </c>
      <c r="F148" s="43"/>
      <c r="G148" s="66" t="str">
        <f>IF(E148="","",IF(A148="",Import_Configuration!$B$10,""))</f>
        <v/>
      </c>
      <c r="H148" s="65" t="str">
        <f>IF(E148="","",IF(A148="",Import_Configuration!$B$11,""))</f>
        <v/>
      </c>
      <c r="I148" s="43"/>
      <c r="J148" s="43"/>
      <c r="K148" s="43"/>
      <c r="L148" s="43"/>
      <c r="M148" s="43"/>
      <c r="N148" s="65" t="str">
        <f>IF(E148="","",IF(MSProject_Schedule!E148=0,Import_Configuration!$B$3,IF(MSProject_Schedule!E148=1,Import_Configuration!$B$5,Import_Configuration!$B$4)))</f>
        <v/>
      </c>
      <c r="O148" s="65" t="str">
        <f>IF(Import_Configuration!$B$13="NO","",IF(E148="","",IF(MSProject_Schedule!K148="","",IF(IFERROR(SEARCH(Import_Configuration!$B$14,MSProject_Schedule!K148,1),0)&gt;0,TRIM(MID(MSProject_Schedule!K148,1,SEARCH(Import_Configuration!$B$14,MSProject_Schedule!K148,1)-1)),TRIM(MSProject_Schedule!K148)))))</f>
        <v/>
      </c>
      <c r="P148" s="43"/>
      <c r="Q148" s="66" t="str">
        <f>IF(E148="","",IF(MSProject_Schedule!E148=0,"",IF(Import_Configuration!$B$19="YES",Projeqtor_Import!Z148,Import_Configuration!$B$10)))</f>
        <v/>
      </c>
      <c r="R148" s="43"/>
      <c r="S148" s="66" t="str">
        <f>IF(E148="","",IF(MSProject_Schedule!E148=0,"",IF(MSProject_Schedule!E148=1,IF(Import_Configuration!$B$20="YES",Projeqtor_Import!AE148,Import_Configuration!$B$10),"")))</f>
        <v/>
      </c>
      <c r="T148" s="43"/>
      <c r="U148" s="44"/>
      <c r="V148" s="43"/>
      <c r="W148" s="43"/>
      <c r="X148" s="43"/>
      <c r="Y148" s="66" t="str">
        <f>IF(MSProject_Schedule!H148="","",IF(A148="",MSProject_Schedule!H148,""))</f>
        <v/>
      </c>
      <c r="Z148" s="66" t="str">
        <f>IF(MSProject_Schedule!H148="","",MSProject_Schedule!H148)</f>
        <v/>
      </c>
      <c r="AA148" s="43"/>
      <c r="AB148" s="43"/>
      <c r="AC148" s="65" t="str">
        <f>IF(E148="","",IF(A148="",Import_Configuration!$B$6,""))</f>
        <v/>
      </c>
      <c r="AD148" s="66" t="str">
        <f>IF(MSProject_Schedule!I148="","",IF(A148="",MSProject_Schedule!I148,""))</f>
        <v/>
      </c>
      <c r="AE148" s="66" t="str">
        <f>IF(MSProject_Schedule!I148="","",MSProject_Schedule!I148)</f>
        <v/>
      </c>
      <c r="AF148" s="43"/>
      <c r="AG148" s="43"/>
      <c r="AH148" s="65" t="str">
        <f>IF(E148="","",IF(A148="",Import_Configuration!$B$7,""))</f>
        <v/>
      </c>
      <c r="AI148" s="65" t="str">
        <f>IF(MSProject_Schedule!G148="","",IF(A148="",SUBSTITUTE(SUBSTITUTE(SUBSTITUTE(SUBSTITUTE(MSProject_Schedule!G148,CONCATENATE(" ",Import_Configuration!$B$8,"?"),""),CONCATENATE(" ",Import_Configuration!$B$8),""),CONCATENATE(" ",Import_Configuration!$B$9,"?"),""),CONCATENATE(" ",Import_Configuration!$B$9),""),""))</f>
        <v/>
      </c>
      <c r="AJ148" s="65" t="str">
        <f>IF(MSProject_Schedule!G148="","",SUBSTITUTE(SUBSTITUTE(SUBSTITUTE(SUBSTITUTE(MSProject_Schedule!G148,CONCATENATE(" ",Import_Configuration!$B$8,"?"),""),CONCATENATE(" ",Import_Configuration!$B$8),""),CONCATENATE(" ",Import_Configuration!$B$9,"?"),""),CONCATENATE(" ",Import_Configuration!$B$9),""))</f>
        <v/>
      </c>
      <c r="AK148" s="43"/>
      <c r="AL148" s="43"/>
      <c r="AM148" s="43"/>
      <c r="AN148" s="43"/>
      <c r="AO148" s="43"/>
      <c r="AP148" s="43"/>
      <c r="AQ148" s="43"/>
      <c r="AR148" s="43"/>
      <c r="AS148" s="43"/>
      <c r="AT148" s="43"/>
      <c r="AU148" s="43"/>
      <c r="AV148" s="43"/>
      <c r="AW148" s="43"/>
      <c r="AX148" s="43"/>
      <c r="AY148" s="43"/>
      <c r="AZ148" s="43"/>
      <c r="BA148" s="43"/>
      <c r="BB148" s="43"/>
      <c r="BC148" s="43"/>
    </row>
    <row r="149" spans="1:55">
      <c r="A149" s="77" t="str">
        <f>IF(MSProject_Schedule!A149="","",MSProject_Schedule!A149)</f>
        <v/>
      </c>
      <c r="B149" s="43"/>
      <c r="C149" s="65" t="str">
        <f>IF(E149="","",Import_Configuration!$B$12)</f>
        <v/>
      </c>
      <c r="D149" s="65" t="str">
        <f>IF(E149="","",IF(A149="",IF(MSProject_Schedule!K149="",IF(Import_Configuration!$B$15="YES",Import_Configuration!$B$16,""),IF(Import_Configuration!$B$17="YES",Import_Configuration!$B$18,"")),""))</f>
        <v/>
      </c>
      <c r="E149" s="65" t="str">
        <f>IF(MSProject_Schedule!B149="","",MSProject_Schedule!B149)</f>
        <v/>
      </c>
      <c r="F149" s="43"/>
      <c r="G149" s="66" t="str">
        <f>IF(E149="","",IF(A149="",Import_Configuration!$B$10,""))</f>
        <v/>
      </c>
      <c r="H149" s="65" t="str">
        <f>IF(E149="","",IF(A149="",Import_Configuration!$B$11,""))</f>
        <v/>
      </c>
      <c r="I149" s="43"/>
      <c r="J149" s="43"/>
      <c r="K149" s="43"/>
      <c r="L149" s="43"/>
      <c r="M149" s="43"/>
      <c r="N149" s="65" t="str">
        <f>IF(E149="","",IF(MSProject_Schedule!E149=0,Import_Configuration!$B$3,IF(MSProject_Schedule!E149=1,Import_Configuration!$B$5,Import_Configuration!$B$4)))</f>
        <v/>
      </c>
      <c r="O149" s="65" t="str">
        <f>IF(Import_Configuration!$B$13="NO","",IF(E149="","",IF(MSProject_Schedule!K149="","",IF(IFERROR(SEARCH(Import_Configuration!$B$14,MSProject_Schedule!K149,1),0)&gt;0,TRIM(MID(MSProject_Schedule!K149,1,SEARCH(Import_Configuration!$B$14,MSProject_Schedule!K149,1)-1)),TRIM(MSProject_Schedule!K149)))))</f>
        <v/>
      </c>
      <c r="P149" s="43"/>
      <c r="Q149" s="66" t="str">
        <f>IF(E149="","",IF(MSProject_Schedule!E149=0,"",IF(Import_Configuration!$B$19="YES",Projeqtor_Import!Z149,Import_Configuration!$B$10)))</f>
        <v/>
      </c>
      <c r="R149" s="43"/>
      <c r="S149" s="66" t="str">
        <f>IF(E149="","",IF(MSProject_Schedule!E149=0,"",IF(MSProject_Schedule!E149=1,IF(Import_Configuration!$B$20="YES",Projeqtor_Import!AE149,Import_Configuration!$B$10),"")))</f>
        <v/>
      </c>
      <c r="T149" s="43"/>
      <c r="U149" s="44"/>
      <c r="V149" s="43"/>
      <c r="W149" s="43"/>
      <c r="X149" s="43"/>
      <c r="Y149" s="66" t="str">
        <f>IF(MSProject_Schedule!H149="","",IF(A149="",MSProject_Schedule!H149,""))</f>
        <v/>
      </c>
      <c r="Z149" s="66" t="str">
        <f>IF(MSProject_Schedule!H149="","",MSProject_Schedule!H149)</f>
        <v/>
      </c>
      <c r="AA149" s="43"/>
      <c r="AB149" s="43"/>
      <c r="AC149" s="65" t="str">
        <f>IF(E149="","",IF(A149="",Import_Configuration!$B$6,""))</f>
        <v/>
      </c>
      <c r="AD149" s="66" t="str">
        <f>IF(MSProject_Schedule!I149="","",IF(A149="",MSProject_Schedule!I149,""))</f>
        <v/>
      </c>
      <c r="AE149" s="66" t="str">
        <f>IF(MSProject_Schedule!I149="","",MSProject_Schedule!I149)</f>
        <v/>
      </c>
      <c r="AF149" s="43"/>
      <c r="AG149" s="43"/>
      <c r="AH149" s="65" t="str">
        <f>IF(E149="","",IF(A149="",Import_Configuration!$B$7,""))</f>
        <v/>
      </c>
      <c r="AI149" s="65" t="str">
        <f>IF(MSProject_Schedule!G149="","",IF(A149="",SUBSTITUTE(SUBSTITUTE(SUBSTITUTE(SUBSTITUTE(MSProject_Schedule!G149,CONCATENATE(" ",Import_Configuration!$B$8,"?"),""),CONCATENATE(" ",Import_Configuration!$B$8),""),CONCATENATE(" ",Import_Configuration!$B$9,"?"),""),CONCATENATE(" ",Import_Configuration!$B$9),""),""))</f>
        <v/>
      </c>
      <c r="AJ149" s="65" t="str">
        <f>IF(MSProject_Schedule!G149="","",SUBSTITUTE(SUBSTITUTE(SUBSTITUTE(SUBSTITUTE(MSProject_Schedule!G149,CONCATENATE(" ",Import_Configuration!$B$8,"?"),""),CONCATENATE(" ",Import_Configuration!$B$8),""),CONCATENATE(" ",Import_Configuration!$B$9,"?"),""),CONCATENATE(" ",Import_Configuration!$B$9),""))</f>
        <v/>
      </c>
      <c r="AK149" s="43"/>
      <c r="AL149" s="43"/>
      <c r="AM149" s="43"/>
      <c r="AN149" s="43"/>
      <c r="AO149" s="43"/>
      <c r="AP149" s="43"/>
      <c r="AQ149" s="43"/>
      <c r="AR149" s="43"/>
      <c r="AS149" s="43"/>
      <c r="AT149" s="43"/>
      <c r="AU149" s="43"/>
      <c r="AV149" s="43"/>
      <c r="AW149" s="43"/>
      <c r="AX149" s="43"/>
      <c r="AY149" s="43"/>
      <c r="AZ149" s="43"/>
      <c r="BA149" s="43"/>
      <c r="BB149" s="43"/>
      <c r="BC149" s="43"/>
    </row>
    <row r="150" spans="1:55">
      <c r="A150" s="77" t="str">
        <f>IF(MSProject_Schedule!A150="","",MSProject_Schedule!A150)</f>
        <v/>
      </c>
      <c r="B150" s="43"/>
      <c r="C150" s="65" t="str">
        <f>IF(E150="","",Import_Configuration!$B$12)</f>
        <v/>
      </c>
      <c r="D150" s="65" t="str">
        <f>IF(E150="","",IF(A150="",IF(MSProject_Schedule!K150="",IF(Import_Configuration!$B$15="YES",Import_Configuration!$B$16,""),IF(Import_Configuration!$B$17="YES",Import_Configuration!$B$18,"")),""))</f>
        <v/>
      </c>
      <c r="E150" s="65" t="str">
        <f>IF(MSProject_Schedule!B150="","",MSProject_Schedule!B150)</f>
        <v/>
      </c>
      <c r="F150" s="43"/>
      <c r="G150" s="66" t="str">
        <f>IF(E150="","",IF(A150="",Import_Configuration!$B$10,""))</f>
        <v/>
      </c>
      <c r="H150" s="65" t="str">
        <f>IF(E150="","",IF(A150="",Import_Configuration!$B$11,""))</f>
        <v/>
      </c>
      <c r="I150" s="43"/>
      <c r="J150" s="43"/>
      <c r="K150" s="43"/>
      <c r="L150" s="43"/>
      <c r="M150" s="43"/>
      <c r="N150" s="65" t="str">
        <f>IF(E150="","",IF(MSProject_Schedule!E150=0,Import_Configuration!$B$3,IF(MSProject_Schedule!E150=1,Import_Configuration!$B$5,Import_Configuration!$B$4)))</f>
        <v/>
      </c>
      <c r="O150" s="65" t="str">
        <f>IF(Import_Configuration!$B$13="NO","",IF(E150="","",IF(MSProject_Schedule!K150="","",IF(IFERROR(SEARCH(Import_Configuration!$B$14,MSProject_Schedule!K150,1),0)&gt;0,TRIM(MID(MSProject_Schedule!K150,1,SEARCH(Import_Configuration!$B$14,MSProject_Schedule!K150,1)-1)),TRIM(MSProject_Schedule!K150)))))</f>
        <v/>
      </c>
      <c r="P150" s="43"/>
      <c r="Q150" s="66" t="str">
        <f>IF(E150="","",IF(MSProject_Schedule!E150=0,"",IF(Import_Configuration!$B$19="YES",Projeqtor_Import!Z150,Import_Configuration!$B$10)))</f>
        <v/>
      </c>
      <c r="R150" s="43"/>
      <c r="S150" s="66" t="str">
        <f>IF(E150="","",IF(MSProject_Schedule!E150=0,"",IF(MSProject_Schedule!E150=1,IF(Import_Configuration!$B$20="YES",Projeqtor_Import!AE150,Import_Configuration!$B$10),"")))</f>
        <v/>
      </c>
      <c r="T150" s="43"/>
      <c r="U150" s="44"/>
      <c r="V150" s="43"/>
      <c r="W150" s="43"/>
      <c r="X150" s="43"/>
      <c r="Y150" s="66" t="str">
        <f>IF(MSProject_Schedule!H150="","",IF(A150="",MSProject_Schedule!H150,""))</f>
        <v/>
      </c>
      <c r="Z150" s="66" t="str">
        <f>IF(MSProject_Schedule!H150="","",MSProject_Schedule!H150)</f>
        <v/>
      </c>
      <c r="AA150" s="43"/>
      <c r="AB150" s="43"/>
      <c r="AC150" s="65" t="str">
        <f>IF(E150="","",IF(A150="",Import_Configuration!$B$6,""))</f>
        <v/>
      </c>
      <c r="AD150" s="66" t="str">
        <f>IF(MSProject_Schedule!I150="","",IF(A150="",MSProject_Schedule!I150,""))</f>
        <v/>
      </c>
      <c r="AE150" s="66" t="str">
        <f>IF(MSProject_Schedule!I150="","",MSProject_Schedule!I150)</f>
        <v/>
      </c>
      <c r="AF150" s="43"/>
      <c r="AG150" s="43"/>
      <c r="AH150" s="65" t="str">
        <f>IF(E150="","",IF(A150="",Import_Configuration!$B$7,""))</f>
        <v/>
      </c>
      <c r="AI150" s="65" t="str">
        <f>IF(MSProject_Schedule!G150="","",IF(A150="",SUBSTITUTE(SUBSTITUTE(SUBSTITUTE(SUBSTITUTE(MSProject_Schedule!G150,CONCATENATE(" ",Import_Configuration!$B$8,"?"),""),CONCATENATE(" ",Import_Configuration!$B$8),""),CONCATENATE(" ",Import_Configuration!$B$9,"?"),""),CONCATENATE(" ",Import_Configuration!$B$9),""),""))</f>
        <v/>
      </c>
      <c r="AJ150" s="65" t="str">
        <f>IF(MSProject_Schedule!G150="","",SUBSTITUTE(SUBSTITUTE(SUBSTITUTE(SUBSTITUTE(MSProject_Schedule!G150,CONCATENATE(" ",Import_Configuration!$B$8,"?"),""),CONCATENATE(" ",Import_Configuration!$B$8),""),CONCATENATE(" ",Import_Configuration!$B$9,"?"),""),CONCATENATE(" ",Import_Configuration!$B$9),""))</f>
        <v/>
      </c>
      <c r="AK150" s="43"/>
      <c r="AL150" s="43"/>
      <c r="AM150" s="43"/>
      <c r="AN150" s="43"/>
      <c r="AO150" s="43"/>
      <c r="AP150" s="43"/>
      <c r="AQ150" s="43"/>
      <c r="AR150" s="43"/>
      <c r="AS150" s="43"/>
      <c r="AT150" s="43"/>
      <c r="AU150" s="43"/>
      <c r="AV150" s="43"/>
      <c r="AW150" s="43"/>
      <c r="AX150" s="43"/>
      <c r="AY150" s="43"/>
      <c r="AZ150" s="43"/>
      <c r="BA150" s="43"/>
      <c r="BB150" s="43"/>
      <c r="BC150" s="43"/>
    </row>
    <row r="151" spans="1:55">
      <c r="A151" s="77" t="str">
        <f>IF(MSProject_Schedule!A151="","",MSProject_Schedule!A151)</f>
        <v/>
      </c>
      <c r="B151" s="43"/>
      <c r="C151" s="65" t="str">
        <f>IF(E151="","",Import_Configuration!$B$12)</f>
        <v/>
      </c>
      <c r="D151" s="65" t="str">
        <f>IF(E151="","",IF(A151="",IF(MSProject_Schedule!K151="",IF(Import_Configuration!$B$15="YES",Import_Configuration!$B$16,""),IF(Import_Configuration!$B$17="YES",Import_Configuration!$B$18,"")),""))</f>
        <v/>
      </c>
      <c r="E151" s="65" t="str">
        <f>IF(MSProject_Schedule!B151="","",MSProject_Schedule!B151)</f>
        <v/>
      </c>
      <c r="F151" s="43"/>
      <c r="G151" s="66" t="str">
        <f>IF(E151="","",IF(A151="",Import_Configuration!$B$10,""))</f>
        <v/>
      </c>
      <c r="H151" s="65" t="str">
        <f>IF(E151="","",IF(A151="",Import_Configuration!$B$11,""))</f>
        <v/>
      </c>
      <c r="I151" s="43"/>
      <c r="J151" s="43"/>
      <c r="K151" s="43"/>
      <c r="L151" s="43"/>
      <c r="M151" s="43"/>
      <c r="N151" s="65" t="str">
        <f>IF(E151="","",IF(MSProject_Schedule!E151=0,Import_Configuration!$B$3,IF(MSProject_Schedule!E151=1,Import_Configuration!$B$5,Import_Configuration!$B$4)))</f>
        <v/>
      </c>
      <c r="O151" s="65" t="str">
        <f>IF(Import_Configuration!$B$13="NO","",IF(E151="","",IF(MSProject_Schedule!K151="","",IF(IFERROR(SEARCH(Import_Configuration!$B$14,MSProject_Schedule!K151,1),0)&gt;0,TRIM(MID(MSProject_Schedule!K151,1,SEARCH(Import_Configuration!$B$14,MSProject_Schedule!K151,1)-1)),TRIM(MSProject_Schedule!K151)))))</f>
        <v/>
      </c>
      <c r="P151" s="43"/>
      <c r="Q151" s="66" t="str">
        <f>IF(E151="","",IF(MSProject_Schedule!E151=0,"",IF(Import_Configuration!$B$19="YES",Projeqtor_Import!Z151,Import_Configuration!$B$10)))</f>
        <v/>
      </c>
      <c r="R151" s="43"/>
      <c r="S151" s="66" t="str">
        <f>IF(E151="","",IF(MSProject_Schedule!E151=0,"",IF(MSProject_Schedule!E151=1,IF(Import_Configuration!$B$20="YES",Projeqtor_Import!AE151,Import_Configuration!$B$10),"")))</f>
        <v/>
      </c>
      <c r="T151" s="43"/>
      <c r="U151" s="44"/>
      <c r="V151" s="43"/>
      <c r="W151" s="43"/>
      <c r="X151" s="43"/>
      <c r="Y151" s="66" t="str">
        <f>IF(MSProject_Schedule!H151="","",IF(A151="",MSProject_Schedule!H151,""))</f>
        <v/>
      </c>
      <c r="Z151" s="66" t="str">
        <f>IF(MSProject_Schedule!H151="","",MSProject_Schedule!H151)</f>
        <v/>
      </c>
      <c r="AA151" s="43"/>
      <c r="AB151" s="43"/>
      <c r="AC151" s="65" t="str">
        <f>IF(E151="","",IF(A151="",Import_Configuration!$B$6,""))</f>
        <v/>
      </c>
      <c r="AD151" s="66" t="str">
        <f>IF(MSProject_Schedule!I151="","",IF(A151="",MSProject_Schedule!I151,""))</f>
        <v/>
      </c>
      <c r="AE151" s="66" t="str">
        <f>IF(MSProject_Schedule!I151="","",MSProject_Schedule!I151)</f>
        <v/>
      </c>
      <c r="AF151" s="43"/>
      <c r="AG151" s="43"/>
      <c r="AH151" s="65" t="str">
        <f>IF(E151="","",IF(A151="",Import_Configuration!$B$7,""))</f>
        <v/>
      </c>
      <c r="AI151" s="65" t="str">
        <f>IF(MSProject_Schedule!G151="","",IF(A151="",SUBSTITUTE(SUBSTITUTE(SUBSTITUTE(SUBSTITUTE(MSProject_Schedule!G151,CONCATENATE(" ",Import_Configuration!$B$8,"?"),""),CONCATENATE(" ",Import_Configuration!$B$8),""),CONCATENATE(" ",Import_Configuration!$B$9,"?"),""),CONCATENATE(" ",Import_Configuration!$B$9),""),""))</f>
        <v/>
      </c>
      <c r="AJ151" s="65" t="str">
        <f>IF(MSProject_Schedule!G151="","",SUBSTITUTE(SUBSTITUTE(SUBSTITUTE(SUBSTITUTE(MSProject_Schedule!G151,CONCATENATE(" ",Import_Configuration!$B$8,"?"),""),CONCATENATE(" ",Import_Configuration!$B$8),""),CONCATENATE(" ",Import_Configuration!$B$9,"?"),""),CONCATENATE(" ",Import_Configuration!$B$9),""))</f>
        <v/>
      </c>
      <c r="AK151" s="43"/>
      <c r="AL151" s="43"/>
      <c r="AM151" s="43"/>
      <c r="AN151" s="43"/>
      <c r="AO151" s="43"/>
      <c r="AP151" s="43"/>
      <c r="AQ151" s="43"/>
      <c r="AR151" s="43"/>
      <c r="AS151" s="43"/>
      <c r="AT151" s="43"/>
      <c r="AU151" s="43"/>
      <c r="AV151" s="43"/>
      <c r="AW151" s="43"/>
      <c r="AX151" s="43"/>
      <c r="AY151" s="43"/>
      <c r="AZ151" s="43"/>
      <c r="BA151" s="43"/>
      <c r="BB151" s="43"/>
      <c r="BC151" s="43"/>
    </row>
    <row r="152" spans="1:55">
      <c r="A152" s="77" t="str">
        <f>IF(MSProject_Schedule!A152="","",MSProject_Schedule!A152)</f>
        <v/>
      </c>
      <c r="B152" s="43"/>
      <c r="C152" s="65" t="str">
        <f>IF(E152="","",Import_Configuration!$B$12)</f>
        <v/>
      </c>
      <c r="D152" s="65" t="str">
        <f>IF(E152="","",IF(A152="",IF(MSProject_Schedule!K152="",IF(Import_Configuration!$B$15="YES",Import_Configuration!$B$16,""),IF(Import_Configuration!$B$17="YES",Import_Configuration!$B$18,"")),""))</f>
        <v/>
      </c>
      <c r="E152" s="65" t="str">
        <f>IF(MSProject_Schedule!B152="","",MSProject_Schedule!B152)</f>
        <v/>
      </c>
      <c r="F152" s="43"/>
      <c r="G152" s="66" t="str">
        <f>IF(E152="","",IF(A152="",Import_Configuration!$B$10,""))</f>
        <v/>
      </c>
      <c r="H152" s="65" t="str">
        <f>IF(E152="","",IF(A152="",Import_Configuration!$B$11,""))</f>
        <v/>
      </c>
      <c r="I152" s="43"/>
      <c r="J152" s="43"/>
      <c r="K152" s="43"/>
      <c r="L152" s="43"/>
      <c r="M152" s="43"/>
      <c r="N152" s="65" t="str">
        <f>IF(E152="","",IF(MSProject_Schedule!E152=0,Import_Configuration!$B$3,IF(MSProject_Schedule!E152=1,Import_Configuration!$B$5,Import_Configuration!$B$4)))</f>
        <v/>
      </c>
      <c r="O152" s="65" t="str">
        <f>IF(Import_Configuration!$B$13="NO","",IF(E152="","",IF(MSProject_Schedule!K152="","",IF(IFERROR(SEARCH(Import_Configuration!$B$14,MSProject_Schedule!K152,1),0)&gt;0,TRIM(MID(MSProject_Schedule!K152,1,SEARCH(Import_Configuration!$B$14,MSProject_Schedule!K152,1)-1)),TRIM(MSProject_Schedule!K152)))))</f>
        <v/>
      </c>
      <c r="P152" s="43"/>
      <c r="Q152" s="66" t="str">
        <f>IF(E152="","",IF(MSProject_Schedule!E152=0,"",IF(Import_Configuration!$B$19="YES",Projeqtor_Import!Z152,Import_Configuration!$B$10)))</f>
        <v/>
      </c>
      <c r="R152" s="43"/>
      <c r="S152" s="66" t="str">
        <f>IF(E152="","",IF(MSProject_Schedule!E152=0,"",IF(MSProject_Schedule!E152=1,IF(Import_Configuration!$B$20="YES",Projeqtor_Import!AE152,Import_Configuration!$B$10),"")))</f>
        <v/>
      </c>
      <c r="T152" s="43"/>
      <c r="U152" s="44"/>
      <c r="V152" s="43"/>
      <c r="W152" s="43"/>
      <c r="X152" s="43"/>
      <c r="Y152" s="66" t="str">
        <f>IF(MSProject_Schedule!H152="","",IF(A152="",MSProject_Schedule!H152,""))</f>
        <v/>
      </c>
      <c r="Z152" s="66" t="str">
        <f>IF(MSProject_Schedule!H152="","",MSProject_Schedule!H152)</f>
        <v/>
      </c>
      <c r="AA152" s="43"/>
      <c r="AB152" s="43"/>
      <c r="AC152" s="65" t="str">
        <f>IF(E152="","",IF(A152="",Import_Configuration!$B$6,""))</f>
        <v/>
      </c>
      <c r="AD152" s="66" t="str">
        <f>IF(MSProject_Schedule!I152="","",IF(A152="",MSProject_Schedule!I152,""))</f>
        <v/>
      </c>
      <c r="AE152" s="66" t="str">
        <f>IF(MSProject_Schedule!I152="","",MSProject_Schedule!I152)</f>
        <v/>
      </c>
      <c r="AF152" s="43"/>
      <c r="AG152" s="43"/>
      <c r="AH152" s="65" t="str">
        <f>IF(E152="","",IF(A152="",Import_Configuration!$B$7,""))</f>
        <v/>
      </c>
      <c r="AI152" s="65" t="str">
        <f>IF(MSProject_Schedule!G152="","",IF(A152="",SUBSTITUTE(SUBSTITUTE(SUBSTITUTE(SUBSTITUTE(MSProject_Schedule!G152,CONCATENATE(" ",Import_Configuration!$B$8,"?"),""),CONCATENATE(" ",Import_Configuration!$B$8),""),CONCATENATE(" ",Import_Configuration!$B$9,"?"),""),CONCATENATE(" ",Import_Configuration!$B$9),""),""))</f>
        <v/>
      </c>
      <c r="AJ152" s="65" t="str">
        <f>IF(MSProject_Schedule!G152="","",SUBSTITUTE(SUBSTITUTE(SUBSTITUTE(SUBSTITUTE(MSProject_Schedule!G152,CONCATENATE(" ",Import_Configuration!$B$8,"?"),""),CONCATENATE(" ",Import_Configuration!$B$8),""),CONCATENATE(" ",Import_Configuration!$B$9,"?"),""),CONCATENATE(" ",Import_Configuration!$B$9),""))</f>
        <v/>
      </c>
      <c r="AK152" s="43"/>
      <c r="AL152" s="43"/>
      <c r="AM152" s="43"/>
      <c r="AN152" s="43"/>
      <c r="AO152" s="43"/>
      <c r="AP152" s="43"/>
      <c r="AQ152" s="43"/>
      <c r="AR152" s="43"/>
      <c r="AS152" s="43"/>
      <c r="AT152" s="43"/>
      <c r="AU152" s="43"/>
      <c r="AV152" s="43"/>
      <c r="AW152" s="43"/>
      <c r="AX152" s="43"/>
      <c r="AY152" s="43"/>
      <c r="AZ152" s="43"/>
      <c r="BA152" s="43"/>
      <c r="BB152" s="43"/>
      <c r="BC152" s="43"/>
    </row>
    <row r="153" spans="1:55">
      <c r="A153" s="77" t="str">
        <f>IF(MSProject_Schedule!A153="","",MSProject_Schedule!A153)</f>
        <v/>
      </c>
      <c r="B153" s="43"/>
      <c r="C153" s="65" t="str">
        <f>IF(E153="","",Import_Configuration!$B$12)</f>
        <v/>
      </c>
      <c r="D153" s="65" t="str">
        <f>IF(E153="","",IF(A153="",IF(MSProject_Schedule!K153="",IF(Import_Configuration!$B$15="YES",Import_Configuration!$B$16,""),IF(Import_Configuration!$B$17="YES",Import_Configuration!$B$18,"")),""))</f>
        <v/>
      </c>
      <c r="E153" s="65" t="str">
        <f>IF(MSProject_Schedule!B153="","",MSProject_Schedule!B153)</f>
        <v/>
      </c>
      <c r="F153" s="43"/>
      <c r="G153" s="66" t="str">
        <f>IF(E153="","",IF(A153="",Import_Configuration!$B$10,""))</f>
        <v/>
      </c>
      <c r="H153" s="65" t="str">
        <f>IF(E153="","",IF(A153="",Import_Configuration!$B$11,""))</f>
        <v/>
      </c>
      <c r="I153" s="43"/>
      <c r="J153" s="43"/>
      <c r="K153" s="43"/>
      <c r="L153" s="43"/>
      <c r="M153" s="43"/>
      <c r="N153" s="65" t="str">
        <f>IF(E153="","",IF(MSProject_Schedule!E153=0,Import_Configuration!$B$3,IF(MSProject_Schedule!E153=1,Import_Configuration!$B$5,Import_Configuration!$B$4)))</f>
        <v/>
      </c>
      <c r="O153" s="65" t="str">
        <f>IF(Import_Configuration!$B$13="NO","",IF(E153="","",IF(MSProject_Schedule!K153="","",IF(IFERROR(SEARCH(Import_Configuration!$B$14,MSProject_Schedule!K153,1),0)&gt;0,TRIM(MID(MSProject_Schedule!K153,1,SEARCH(Import_Configuration!$B$14,MSProject_Schedule!K153,1)-1)),TRIM(MSProject_Schedule!K153)))))</f>
        <v/>
      </c>
      <c r="P153" s="43"/>
      <c r="Q153" s="66" t="str">
        <f>IF(E153="","",IF(MSProject_Schedule!E153=0,"",IF(Import_Configuration!$B$19="YES",Projeqtor_Import!Z153,Import_Configuration!$B$10)))</f>
        <v/>
      </c>
      <c r="R153" s="43"/>
      <c r="S153" s="66" t="str">
        <f>IF(E153="","",IF(MSProject_Schedule!E153=0,"",IF(MSProject_Schedule!E153=1,IF(Import_Configuration!$B$20="YES",Projeqtor_Import!AE153,Import_Configuration!$B$10),"")))</f>
        <v/>
      </c>
      <c r="T153" s="43"/>
      <c r="U153" s="44"/>
      <c r="V153" s="43"/>
      <c r="W153" s="43"/>
      <c r="X153" s="43"/>
      <c r="Y153" s="66" t="str">
        <f>IF(MSProject_Schedule!H153="","",IF(A153="",MSProject_Schedule!H153,""))</f>
        <v/>
      </c>
      <c r="Z153" s="66" t="str">
        <f>IF(MSProject_Schedule!H153="","",MSProject_Schedule!H153)</f>
        <v/>
      </c>
      <c r="AA153" s="43"/>
      <c r="AB153" s="43"/>
      <c r="AC153" s="65" t="str">
        <f>IF(E153="","",IF(A153="",Import_Configuration!$B$6,""))</f>
        <v/>
      </c>
      <c r="AD153" s="66" t="str">
        <f>IF(MSProject_Schedule!I153="","",IF(A153="",MSProject_Schedule!I153,""))</f>
        <v/>
      </c>
      <c r="AE153" s="66" t="str">
        <f>IF(MSProject_Schedule!I153="","",MSProject_Schedule!I153)</f>
        <v/>
      </c>
      <c r="AF153" s="43"/>
      <c r="AG153" s="43"/>
      <c r="AH153" s="65" t="str">
        <f>IF(E153="","",IF(A153="",Import_Configuration!$B$7,""))</f>
        <v/>
      </c>
      <c r="AI153" s="65" t="str">
        <f>IF(MSProject_Schedule!G153="","",IF(A153="",SUBSTITUTE(SUBSTITUTE(SUBSTITUTE(SUBSTITUTE(MSProject_Schedule!G153,CONCATENATE(" ",Import_Configuration!$B$8,"?"),""),CONCATENATE(" ",Import_Configuration!$B$8),""),CONCATENATE(" ",Import_Configuration!$B$9,"?"),""),CONCATENATE(" ",Import_Configuration!$B$9),""),""))</f>
        <v/>
      </c>
      <c r="AJ153" s="65" t="str">
        <f>IF(MSProject_Schedule!G153="","",SUBSTITUTE(SUBSTITUTE(SUBSTITUTE(SUBSTITUTE(MSProject_Schedule!G153,CONCATENATE(" ",Import_Configuration!$B$8,"?"),""),CONCATENATE(" ",Import_Configuration!$B$8),""),CONCATENATE(" ",Import_Configuration!$B$9,"?"),""),CONCATENATE(" ",Import_Configuration!$B$9),""))</f>
        <v/>
      </c>
      <c r="AK153" s="43"/>
      <c r="AL153" s="43"/>
      <c r="AM153" s="43"/>
      <c r="AN153" s="43"/>
      <c r="AO153" s="43"/>
      <c r="AP153" s="43"/>
      <c r="AQ153" s="43"/>
      <c r="AR153" s="43"/>
      <c r="AS153" s="43"/>
      <c r="AT153" s="43"/>
      <c r="AU153" s="43"/>
      <c r="AV153" s="43"/>
      <c r="AW153" s="43"/>
      <c r="AX153" s="43"/>
      <c r="AY153" s="43"/>
      <c r="AZ153" s="43"/>
      <c r="BA153" s="43"/>
      <c r="BB153" s="43"/>
      <c r="BC153" s="43"/>
    </row>
    <row r="154" spans="1:55">
      <c r="A154" s="77" t="str">
        <f>IF(MSProject_Schedule!A154="","",MSProject_Schedule!A154)</f>
        <v/>
      </c>
      <c r="B154" s="43"/>
      <c r="C154" s="65" t="str">
        <f>IF(E154="","",Import_Configuration!$B$12)</f>
        <v/>
      </c>
      <c r="D154" s="65" t="str">
        <f>IF(E154="","",IF(A154="",IF(MSProject_Schedule!K154="",IF(Import_Configuration!$B$15="YES",Import_Configuration!$B$16,""),IF(Import_Configuration!$B$17="YES",Import_Configuration!$B$18,"")),""))</f>
        <v/>
      </c>
      <c r="E154" s="65" t="str">
        <f>IF(MSProject_Schedule!B154="","",MSProject_Schedule!B154)</f>
        <v/>
      </c>
      <c r="F154" s="43"/>
      <c r="G154" s="66" t="str">
        <f>IF(E154="","",IF(A154="",Import_Configuration!$B$10,""))</f>
        <v/>
      </c>
      <c r="H154" s="65" t="str">
        <f>IF(E154="","",IF(A154="",Import_Configuration!$B$11,""))</f>
        <v/>
      </c>
      <c r="I154" s="43"/>
      <c r="J154" s="43"/>
      <c r="K154" s="43"/>
      <c r="L154" s="43"/>
      <c r="M154" s="43"/>
      <c r="N154" s="65" t="str">
        <f>IF(E154="","",IF(MSProject_Schedule!E154=0,Import_Configuration!$B$3,IF(MSProject_Schedule!E154=1,Import_Configuration!$B$5,Import_Configuration!$B$4)))</f>
        <v/>
      </c>
      <c r="O154" s="65" t="str">
        <f>IF(Import_Configuration!$B$13="NO","",IF(E154="","",IF(MSProject_Schedule!K154="","",IF(IFERROR(SEARCH(Import_Configuration!$B$14,MSProject_Schedule!K154,1),0)&gt;0,TRIM(MID(MSProject_Schedule!K154,1,SEARCH(Import_Configuration!$B$14,MSProject_Schedule!K154,1)-1)),TRIM(MSProject_Schedule!K154)))))</f>
        <v/>
      </c>
      <c r="P154" s="43"/>
      <c r="Q154" s="66" t="str">
        <f>IF(E154="","",IF(MSProject_Schedule!E154=0,"",IF(Import_Configuration!$B$19="YES",Projeqtor_Import!Z154,Import_Configuration!$B$10)))</f>
        <v/>
      </c>
      <c r="R154" s="43"/>
      <c r="S154" s="66" t="str">
        <f>IF(E154="","",IF(MSProject_Schedule!E154=0,"",IF(MSProject_Schedule!E154=1,IF(Import_Configuration!$B$20="YES",Projeqtor_Import!AE154,Import_Configuration!$B$10),"")))</f>
        <v/>
      </c>
      <c r="T154" s="43"/>
      <c r="U154" s="44"/>
      <c r="V154" s="43"/>
      <c r="W154" s="43"/>
      <c r="X154" s="43"/>
      <c r="Y154" s="66" t="str">
        <f>IF(MSProject_Schedule!H154="","",IF(A154="",MSProject_Schedule!H154,""))</f>
        <v/>
      </c>
      <c r="Z154" s="66" t="str">
        <f>IF(MSProject_Schedule!H154="","",MSProject_Schedule!H154)</f>
        <v/>
      </c>
      <c r="AA154" s="43"/>
      <c r="AB154" s="43"/>
      <c r="AC154" s="65" t="str">
        <f>IF(E154="","",IF(A154="",Import_Configuration!$B$6,""))</f>
        <v/>
      </c>
      <c r="AD154" s="66" t="str">
        <f>IF(MSProject_Schedule!I154="","",IF(A154="",MSProject_Schedule!I154,""))</f>
        <v/>
      </c>
      <c r="AE154" s="66" t="str">
        <f>IF(MSProject_Schedule!I154="","",MSProject_Schedule!I154)</f>
        <v/>
      </c>
      <c r="AF154" s="43"/>
      <c r="AG154" s="43"/>
      <c r="AH154" s="65" t="str">
        <f>IF(E154="","",IF(A154="",Import_Configuration!$B$7,""))</f>
        <v/>
      </c>
      <c r="AI154" s="65" t="str">
        <f>IF(MSProject_Schedule!G154="","",IF(A154="",SUBSTITUTE(SUBSTITUTE(SUBSTITUTE(SUBSTITUTE(MSProject_Schedule!G154,CONCATENATE(" ",Import_Configuration!$B$8,"?"),""),CONCATENATE(" ",Import_Configuration!$B$8),""),CONCATENATE(" ",Import_Configuration!$B$9,"?"),""),CONCATENATE(" ",Import_Configuration!$B$9),""),""))</f>
        <v/>
      </c>
      <c r="AJ154" s="65" t="str">
        <f>IF(MSProject_Schedule!G154="","",SUBSTITUTE(SUBSTITUTE(SUBSTITUTE(SUBSTITUTE(MSProject_Schedule!G154,CONCATENATE(" ",Import_Configuration!$B$8,"?"),""),CONCATENATE(" ",Import_Configuration!$B$8),""),CONCATENATE(" ",Import_Configuration!$B$9,"?"),""),CONCATENATE(" ",Import_Configuration!$B$9),""))</f>
        <v/>
      </c>
      <c r="AK154" s="43"/>
      <c r="AL154" s="43"/>
      <c r="AM154" s="43"/>
      <c r="AN154" s="43"/>
      <c r="AO154" s="43"/>
      <c r="AP154" s="43"/>
      <c r="AQ154" s="43"/>
      <c r="AR154" s="43"/>
      <c r="AS154" s="43"/>
      <c r="AT154" s="43"/>
      <c r="AU154" s="43"/>
      <c r="AV154" s="43"/>
      <c r="AW154" s="43"/>
      <c r="AX154" s="43"/>
      <c r="AY154" s="43"/>
      <c r="AZ154" s="43"/>
      <c r="BA154" s="43"/>
      <c r="BB154" s="43"/>
      <c r="BC154" s="43"/>
    </row>
    <row r="155" spans="1:55">
      <c r="A155" s="77" t="str">
        <f>IF(MSProject_Schedule!A155="","",MSProject_Schedule!A155)</f>
        <v/>
      </c>
      <c r="B155" s="43"/>
      <c r="C155" s="65" t="str">
        <f>IF(E155="","",Import_Configuration!$B$12)</f>
        <v/>
      </c>
      <c r="D155" s="65" t="str">
        <f>IF(E155="","",IF(A155="",IF(MSProject_Schedule!K155="",IF(Import_Configuration!$B$15="YES",Import_Configuration!$B$16,""),IF(Import_Configuration!$B$17="YES",Import_Configuration!$B$18,"")),""))</f>
        <v/>
      </c>
      <c r="E155" s="65" t="str">
        <f>IF(MSProject_Schedule!B155="","",MSProject_Schedule!B155)</f>
        <v/>
      </c>
      <c r="F155" s="43"/>
      <c r="G155" s="66" t="str">
        <f>IF(E155="","",IF(A155="",Import_Configuration!$B$10,""))</f>
        <v/>
      </c>
      <c r="H155" s="65" t="str">
        <f>IF(E155="","",IF(A155="",Import_Configuration!$B$11,""))</f>
        <v/>
      </c>
      <c r="I155" s="43"/>
      <c r="J155" s="43"/>
      <c r="K155" s="43"/>
      <c r="L155" s="43"/>
      <c r="M155" s="43"/>
      <c r="N155" s="65" t="str">
        <f>IF(E155="","",IF(MSProject_Schedule!E155=0,Import_Configuration!$B$3,IF(MSProject_Schedule!E155=1,Import_Configuration!$B$5,Import_Configuration!$B$4)))</f>
        <v/>
      </c>
      <c r="O155" s="65" t="str">
        <f>IF(Import_Configuration!$B$13="NO","",IF(E155="","",IF(MSProject_Schedule!K155="","",IF(IFERROR(SEARCH(Import_Configuration!$B$14,MSProject_Schedule!K155,1),0)&gt;0,TRIM(MID(MSProject_Schedule!K155,1,SEARCH(Import_Configuration!$B$14,MSProject_Schedule!K155,1)-1)),TRIM(MSProject_Schedule!K155)))))</f>
        <v/>
      </c>
      <c r="P155" s="43"/>
      <c r="Q155" s="66" t="str">
        <f>IF(E155="","",IF(MSProject_Schedule!E155=0,"",IF(Import_Configuration!$B$19="YES",Projeqtor_Import!Z155,Import_Configuration!$B$10)))</f>
        <v/>
      </c>
      <c r="R155" s="43"/>
      <c r="S155" s="66" t="str">
        <f>IF(E155="","",IF(MSProject_Schedule!E155=0,"",IF(MSProject_Schedule!E155=1,IF(Import_Configuration!$B$20="YES",Projeqtor_Import!AE155,Import_Configuration!$B$10),"")))</f>
        <v/>
      </c>
      <c r="T155" s="43"/>
      <c r="U155" s="44"/>
      <c r="V155" s="43"/>
      <c r="W155" s="43"/>
      <c r="X155" s="43"/>
      <c r="Y155" s="66" t="str">
        <f>IF(MSProject_Schedule!H155="","",IF(A155="",MSProject_Schedule!H155,""))</f>
        <v/>
      </c>
      <c r="Z155" s="66" t="str">
        <f>IF(MSProject_Schedule!H155="","",MSProject_Schedule!H155)</f>
        <v/>
      </c>
      <c r="AA155" s="43"/>
      <c r="AB155" s="43"/>
      <c r="AC155" s="65" t="str">
        <f>IF(E155="","",IF(A155="",Import_Configuration!$B$6,""))</f>
        <v/>
      </c>
      <c r="AD155" s="66" t="str">
        <f>IF(MSProject_Schedule!I155="","",IF(A155="",MSProject_Schedule!I155,""))</f>
        <v/>
      </c>
      <c r="AE155" s="66" t="str">
        <f>IF(MSProject_Schedule!I155="","",MSProject_Schedule!I155)</f>
        <v/>
      </c>
      <c r="AF155" s="43"/>
      <c r="AG155" s="43"/>
      <c r="AH155" s="65" t="str">
        <f>IF(E155="","",IF(A155="",Import_Configuration!$B$7,""))</f>
        <v/>
      </c>
      <c r="AI155" s="65" t="str">
        <f>IF(MSProject_Schedule!G155="","",IF(A155="",SUBSTITUTE(SUBSTITUTE(SUBSTITUTE(SUBSTITUTE(MSProject_Schedule!G155,CONCATENATE(" ",Import_Configuration!$B$8,"?"),""),CONCATENATE(" ",Import_Configuration!$B$8),""),CONCATENATE(" ",Import_Configuration!$B$9,"?"),""),CONCATENATE(" ",Import_Configuration!$B$9),""),""))</f>
        <v/>
      </c>
      <c r="AJ155" s="65" t="str">
        <f>IF(MSProject_Schedule!G155="","",SUBSTITUTE(SUBSTITUTE(SUBSTITUTE(SUBSTITUTE(MSProject_Schedule!G155,CONCATENATE(" ",Import_Configuration!$B$8,"?"),""),CONCATENATE(" ",Import_Configuration!$B$8),""),CONCATENATE(" ",Import_Configuration!$B$9,"?"),""),CONCATENATE(" ",Import_Configuration!$B$9),""))</f>
        <v/>
      </c>
      <c r="AK155" s="43"/>
      <c r="AL155" s="43"/>
      <c r="AM155" s="43"/>
      <c r="AN155" s="43"/>
      <c r="AO155" s="43"/>
      <c r="AP155" s="43"/>
      <c r="AQ155" s="43"/>
      <c r="AR155" s="43"/>
      <c r="AS155" s="43"/>
      <c r="AT155" s="43"/>
      <c r="AU155" s="43"/>
      <c r="AV155" s="43"/>
      <c r="AW155" s="43"/>
      <c r="AX155" s="43"/>
      <c r="AY155" s="43"/>
      <c r="AZ155" s="43"/>
      <c r="BA155" s="43"/>
      <c r="BB155" s="43"/>
      <c r="BC155" s="43"/>
    </row>
    <row r="156" spans="1:55">
      <c r="A156" s="77" t="str">
        <f>IF(MSProject_Schedule!A156="","",MSProject_Schedule!A156)</f>
        <v/>
      </c>
      <c r="B156" s="43"/>
      <c r="C156" s="65" t="str">
        <f>IF(E156="","",Import_Configuration!$B$12)</f>
        <v/>
      </c>
      <c r="D156" s="65" t="str">
        <f>IF(E156="","",IF(A156="",IF(MSProject_Schedule!K156="",IF(Import_Configuration!$B$15="YES",Import_Configuration!$B$16,""),IF(Import_Configuration!$B$17="YES",Import_Configuration!$B$18,"")),""))</f>
        <v/>
      </c>
      <c r="E156" s="65" t="str">
        <f>IF(MSProject_Schedule!B156="","",MSProject_Schedule!B156)</f>
        <v/>
      </c>
      <c r="F156" s="43"/>
      <c r="G156" s="66" t="str">
        <f>IF(E156="","",IF(A156="",Import_Configuration!$B$10,""))</f>
        <v/>
      </c>
      <c r="H156" s="65" t="str">
        <f>IF(E156="","",IF(A156="",Import_Configuration!$B$11,""))</f>
        <v/>
      </c>
      <c r="I156" s="43"/>
      <c r="J156" s="43"/>
      <c r="K156" s="43"/>
      <c r="L156" s="43"/>
      <c r="M156" s="43"/>
      <c r="N156" s="65" t="str">
        <f>IF(E156="","",IF(MSProject_Schedule!E156=0,Import_Configuration!$B$3,IF(MSProject_Schedule!E156=1,Import_Configuration!$B$5,Import_Configuration!$B$4)))</f>
        <v/>
      </c>
      <c r="O156" s="65" t="str">
        <f>IF(Import_Configuration!$B$13="NO","",IF(E156="","",IF(MSProject_Schedule!K156="","",IF(IFERROR(SEARCH(Import_Configuration!$B$14,MSProject_Schedule!K156,1),0)&gt;0,TRIM(MID(MSProject_Schedule!K156,1,SEARCH(Import_Configuration!$B$14,MSProject_Schedule!K156,1)-1)),TRIM(MSProject_Schedule!K156)))))</f>
        <v/>
      </c>
      <c r="P156" s="43"/>
      <c r="Q156" s="66" t="str">
        <f>IF(E156="","",IF(MSProject_Schedule!E156=0,"",IF(Import_Configuration!$B$19="YES",Projeqtor_Import!Z156,Import_Configuration!$B$10)))</f>
        <v/>
      </c>
      <c r="R156" s="43"/>
      <c r="S156" s="66" t="str">
        <f>IF(E156="","",IF(MSProject_Schedule!E156=0,"",IF(MSProject_Schedule!E156=1,IF(Import_Configuration!$B$20="YES",Projeqtor_Import!AE156,Import_Configuration!$B$10),"")))</f>
        <v/>
      </c>
      <c r="T156" s="43"/>
      <c r="U156" s="44"/>
      <c r="V156" s="43"/>
      <c r="W156" s="43"/>
      <c r="X156" s="43"/>
      <c r="Y156" s="66" t="str">
        <f>IF(MSProject_Schedule!H156="","",IF(A156="",MSProject_Schedule!H156,""))</f>
        <v/>
      </c>
      <c r="Z156" s="66" t="str">
        <f>IF(MSProject_Schedule!H156="","",MSProject_Schedule!H156)</f>
        <v/>
      </c>
      <c r="AA156" s="43"/>
      <c r="AB156" s="43"/>
      <c r="AC156" s="65" t="str">
        <f>IF(E156="","",IF(A156="",Import_Configuration!$B$6,""))</f>
        <v/>
      </c>
      <c r="AD156" s="66" t="str">
        <f>IF(MSProject_Schedule!I156="","",IF(A156="",MSProject_Schedule!I156,""))</f>
        <v/>
      </c>
      <c r="AE156" s="66" t="str">
        <f>IF(MSProject_Schedule!I156="","",MSProject_Schedule!I156)</f>
        <v/>
      </c>
      <c r="AF156" s="43"/>
      <c r="AG156" s="43"/>
      <c r="AH156" s="65" t="str">
        <f>IF(E156="","",IF(A156="",Import_Configuration!$B$7,""))</f>
        <v/>
      </c>
      <c r="AI156" s="65" t="str">
        <f>IF(MSProject_Schedule!G156="","",IF(A156="",SUBSTITUTE(SUBSTITUTE(SUBSTITUTE(SUBSTITUTE(MSProject_Schedule!G156,CONCATENATE(" ",Import_Configuration!$B$8,"?"),""),CONCATENATE(" ",Import_Configuration!$B$8),""),CONCATENATE(" ",Import_Configuration!$B$9,"?"),""),CONCATENATE(" ",Import_Configuration!$B$9),""),""))</f>
        <v/>
      </c>
      <c r="AJ156" s="65" t="str">
        <f>IF(MSProject_Schedule!G156="","",SUBSTITUTE(SUBSTITUTE(SUBSTITUTE(SUBSTITUTE(MSProject_Schedule!G156,CONCATENATE(" ",Import_Configuration!$B$8,"?"),""),CONCATENATE(" ",Import_Configuration!$B$8),""),CONCATENATE(" ",Import_Configuration!$B$9,"?"),""),CONCATENATE(" ",Import_Configuration!$B$9),""))</f>
        <v/>
      </c>
      <c r="AK156" s="43"/>
      <c r="AL156" s="43"/>
      <c r="AM156" s="43"/>
      <c r="AN156" s="43"/>
      <c r="AO156" s="43"/>
      <c r="AP156" s="43"/>
      <c r="AQ156" s="43"/>
      <c r="AR156" s="43"/>
      <c r="AS156" s="43"/>
      <c r="AT156" s="43"/>
      <c r="AU156" s="43"/>
      <c r="AV156" s="43"/>
      <c r="AW156" s="43"/>
      <c r="AX156" s="43"/>
      <c r="AY156" s="43"/>
      <c r="AZ156" s="43"/>
      <c r="BA156" s="43"/>
      <c r="BB156" s="43"/>
      <c r="BC156" s="43"/>
    </row>
    <row r="157" spans="1:55">
      <c r="A157" s="77" t="str">
        <f>IF(MSProject_Schedule!A157="","",MSProject_Schedule!A157)</f>
        <v/>
      </c>
      <c r="B157" s="43"/>
      <c r="C157" s="65" t="str">
        <f>IF(E157="","",Import_Configuration!$B$12)</f>
        <v/>
      </c>
      <c r="D157" s="65" t="str">
        <f>IF(E157="","",IF(A157="",IF(MSProject_Schedule!K157="",IF(Import_Configuration!$B$15="YES",Import_Configuration!$B$16,""),IF(Import_Configuration!$B$17="YES",Import_Configuration!$B$18,"")),""))</f>
        <v/>
      </c>
      <c r="E157" s="65" t="str">
        <f>IF(MSProject_Schedule!B157="","",MSProject_Schedule!B157)</f>
        <v/>
      </c>
      <c r="F157" s="43"/>
      <c r="G157" s="66" t="str">
        <f>IF(E157="","",IF(A157="",Import_Configuration!$B$10,""))</f>
        <v/>
      </c>
      <c r="H157" s="65" t="str">
        <f>IF(E157="","",IF(A157="",Import_Configuration!$B$11,""))</f>
        <v/>
      </c>
      <c r="I157" s="43"/>
      <c r="J157" s="43"/>
      <c r="K157" s="43"/>
      <c r="L157" s="43"/>
      <c r="M157" s="43"/>
      <c r="N157" s="65" t="str">
        <f>IF(E157="","",IF(MSProject_Schedule!E157=0,Import_Configuration!$B$3,IF(MSProject_Schedule!E157=1,Import_Configuration!$B$5,Import_Configuration!$B$4)))</f>
        <v/>
      </c>
      <c r="O157" s="65" t="str">
        <f>IF(Import_Configuration!$B$13="NO","",IF(E157="","",IF(MSProject_Schedule!K157="","",IF(IFERROR(SEARCH(Import_Configuration!$B$14,MSProject_Schedule!K157,1),0)&gt;0,TRIM(MID(MSProject_Schedule!K157,1,SEARCH(Import_Configuration!$B$14,MSProject_Schedule!K157,1)-1)),TRIM(MSProject_Schedule!K157)))))</f>
        <v/>
      </c>
      <c r="P157" s="43"/>
      <c r="Q157" s="66" t="str">
        <f>IF(E157="","",IF(MSProject_Schedule!E157=0,"",IF(Import_Configuration!$B$19="YES",Projeqtor_Import!Z157,Import_Configuration!$B$10)))</f>
        <v/>
      </c>
      <c r="R157" s="43"/>
      <c r="S157" s="66" t="str">
        <f>IF(E157="","",IF(MSProject_Schedule!E157=0,"",IF(MSProject_Schedule!E157=1,IF(Import_Configuration!$B$20="YES",Projeqtor_Import!AE157,Import_Configuration!$B$10),"")))</f>
        <v/>
      </c>
      <c r="T157" s="43"/>
      <c r="U157" s="44"/>
      <c r="V157" s="43"/>
      <c r="W157" s="43"/>
      <c r="X157" s="43"/>
      <c r="Y157" s="66" t="str">
        <f>IF(MSProject_Schedule!H157="","",IF(A157="",MSProject_Schedule!H157,""))</f>
        <v/>
      </c>
      <c r="Z157" s="66" t="str">
        <f>IF(MSProject_Schedule!H157="","",MSProject_Schedule!H157)</f>
        <v/>
      </c>
      <c r="AA157" s="43"/>
      <c r="AB157" s="43"/>
      <c r="AC157" s="65" t="str">
        <f>IF(E157="","",IF(A157="",Import_Configuration!$B$6,""))</f>
        <v/>
      </c>
      <c r="AD157" s="66" t="str">
        <f>IF(MSProject_Schedule!I157="","",IF(A157="",MSProject_Schedule!I157,""))</f>
        <v/>
      </c>
      <c r="AE157" s="66" t="str">
        <f>IF(MSProject_Schedule!I157="","",MSProject_Schedule!I157)</f>
        <v/>
      </c>
      <c r="AF157" s="43"/>
      <c r="AG157" s="43"/>
      <c r="AH157" s="65" t="str">
        <f>IF(E157="","",IF(A157="",Import_Configuration!$B$7,""))</f>
        <v/>
      </c>
      <c r="AI157" s="65" t="str">
        <f>IF(MSProject_Schedule!G157="","",IF(A157="",SUBSTITUTE(SUBSTITUTE(SUBSTITUTE(SUBSTITUTE(MSProject_Schedule!G157,CONCATENATE(" ",Import_Configuration!$B$8,"?"),""),CONCATENATE(" ",Import_Configuration!$B$8),""),CONCATENATE(" ",Import_Configuration!$B$9,"?"),""),CONCATENATE(" ",Import_Configuration!$B$9),""),""))</f>
        <v/>
      </c>
      <c r="AJ157" s="65" t="str">
        <f>IF(MSProject_Schedule!G157="","",SUBSTITUTE(SUBSTITUTE(SUBSTITUTE(SUBSTITUTE(MSProject_Schedule!G157,CONCATENATE(" ",Import_Configuration!$B$8,"?"),""),CONCATENATE(" ",Import_Configuration!$B$8),""),CONCATENATE(" ",Import_Configuration!$B$9,"?"),""),CONCATENATE(" ",Import_Configuration!$B$9),""))</f>
        <v/>
      </c>
      <c r="AK157" s="43"/>
      <c r="AL157" s="43"/>
      <c r="AM157" s="43"/>
      <c r="AN157" s="43"/>
      <c r="AO157" s="43"/>
      <c r="AP157" s="43"/>
      <c r="AQ157" s="43"/>
      <c r="AR157" s="43"/>
      <c r="AS157" s="43"/>
      <c r="AT157" s="43"/>
      <c r="AU157" s="43"/>
      <c r="AV157" s="43"/>
      <c r="AW157" s="43"/>
      <c r="AX157" s="43"/>
      <c r="AY157" s="43"/>
      <c r="AZ157" s="43"/>
      <c r="BA157" s="43"/>
      <c r="BB157" s="43"/>
      <c r="BC157" s="43"/>
    </row>
    <row r="158" spans="1:55">
      <c r="A158" s="77" t="str">
        <f>IF(MSProject_Schedule!A158="","",MSProject_Schedule!A158)</f>
        <v/>
      </c>
      <c r="B158" s="43"/>
      <c r="C158" s="65" t="str">
        <f>IF(E158="","",Import_Configuration!$B$12)</f>
        <v/>
      </c>
      <c r="D158" s="65" t="str">
        <f>IF(E158="","",IF(A158="",IF(MSProject_Schedule!K158="",IF(Import_Configuration!$B$15="YES",Import_Configuration!$B$16,""),IF(Import_Configuration!$B$17="YES",Import_Configuration!$B$18,"")),""))</f>
        <v/>
      </c>
      <c r="E158" s="65" t="str">
        <f>IF(MSProject_Schedule!B158="","",MSProject_Schedule!B158)</f>
        <v/>
      </c>
      <c r="F158" s="43"/>
      <c r="G158" s="66" t="str">
        <f>IF(E158="","",IF(A158="",Import_Configuration!$B$10,""))</f>
        <v/>
      </c>
      <c r="H158" s="65" t="str">
        <f>IF(E158="","",IF(A158="",Import_Configuration!$B$11,""))</f>
        <v/>
      </c>
      <c r="I158" s="43"/>
      <c r="J158" s="43"/>
      <c r="K158" s="43"/>
      <c r="L158" s="43"/>
      <c r="M158" s="43"/>
      <c r="N158" s="65" t="str">
        <f>IF(E158="","",IF(MSProject_Schedule!E158=0,Import_Configuration!$B$3,IF(MSProject_Schedule!E158=1,Import_Configuration!$B$5,Import_Configuration!$B$4)))</f>
        <v/>
      </c>
      <c r="O158" s="65" t="str">
        <f>IF(Import_Configuration!$B$13="NO","",IF(E158="","",IF(MSProject_Schedule!K158="","",IF(IFERROR(SEARCH(Import_Configuration!$B$14,MSProject_Schedule!K158,1),0)&gt;0,TRIM(MID(MSProject_Schedule!K158,1,SEARCH(Import_Configuration!$B$14,MSProject_Schedule!K158,1)-1)),TRIM(MSProject_Schedule!K158)))))</f>
        <v/>
      </c>
      <c r="P158" s="43"/>
      <c r="Q158" s="66" t="str">
        <f>IF(E158="","",IF(MSProject_Schedule!E158=0,"",IF(Import_Configuration!$B$19="YES",Projeqtor_Import!Z158,Import_Configuration!$B$10)))</f>
        <v/>
      </c>
      <c r="R158" s="43"/>
      <c r="S158" s="66" t="str">
        <f>IF(E158="","",IF(MSProject_Schedule!E158=0,"",IF(MSProject_Schedule!E158=1,IF(Import_Configuration!$B$20="YES",Projeqtor_Import!AE158,Import_Configuration!$B$10),"")))</f>
        <v/>
      </c>
      <c r="T158" s="43"/>
      <c r="U158" s="44"/>
      <c r="V158" s="43"/>
      <c r="W158" s="43"/>
      <c r="X158" s="43"/>
      <c r="Y158" s="66" t="str">
        <f>IF(MSProject_Schedule!H158="","",IF(A158="",MSProject_Schedule!H158,""))</f>
        <v/>
      </c>
      <c r="Z158" s="66" t="str">
        <f>IF(MSProject_Schedule!H158="","",MSProject_Schedule!H158)</f>
        <v/>
      </c>
      <c r="AA158" s="43"/>
      <c r="AB158" s="43"/>
      <c r="AC158" s="65" t="str">
        <f>IF(E158="","",IF(A158="",Import_Configuration!$B$6,""))</f>
        <v/>
      </c>
      <c r="AD158" s="66" t="str">
        <f>IF(MSProject_Schedule!I158="","",IF(A158="",MSProject_Schedule!I158,""))</f>
        <v/>
      </c>
      <c r="AE158" s="66" t="str">
        <f>IF(MSProject_Schedule!I158="","",MSProject_Schedule!I158)</f>
        <v/>
      </c>
      <c r="AF158" s="43"/>
      <c r="AG158" s="43"/>
      <c r="AH158" s="65" t="str">
        <f>IF(E158="","",IF(A158="",Import_Configuration!$B$7,""))</f>
        <v/>
      </c>
      <c r="AI158" s="65" t="str">
        <f>IF(MSProject_Schedule!G158="","",IF(A158="",SUBSTITUTE(SUBSTITUTE(SUBSTITUTE(SUBSTITUTE(MSProject_Schedule!G158,CONCATENATE(" ",Import_Configuration!$B$8,"?"),""),CONCATENATE(" ",Import_Configuration!$B$8),""),CONCATENATE(" ",Import_Configuration!$B$9,"?"),""),CONCATENATE(" ",Import_Configuration!$B$9),""),""))</f>
        <v/>
      </c>
      <c r="AJ158" s="65" t="str">
        <f>IF(MSProject_Schedule!G158="","",SUBSTITUTE(SUBSTITUTE(SUBSTITUTE(SUBSTITUTE(MSProject_Schedule!G158,CONCATENATE(" ",Import_Configuration!$B$8,"?"),""),CONCATENATE(" ",Import_Configuration!$B$8),""),CONCATENATE(" ",Import_Configuration!$B$9,"?"),""),CONCATENATE(" ",Import_Configuration!$B$9),""))</f>
        <v/>
      </c>
      <c r="AK158" s="43"/>
      <c r="AL158" s="43"/>
      <c r="AM158" s="43"/>
      <c r="AN158" s="43"/>
      <c r="AO158" s="43"/>
      <c r="AP158" s="43"/>
      <c r="AQ158" s="43"/>
      <c r="AR158" s="43"/>
      <c r="AS158" s="43"/>
      <c r="AT158" s="43"/>
      <c r="AU158" s="43"/>
      <c r="AV158" s="43"/>
      <c r="AW158" s="43"/>
      <c r="AX158" s="43"/>
      <c r="AY158" s="43"/>
      <c r="AZ158" s="43"/>
      <c r="BA158" s="43"/>
      <c r="BB158" s="43"/>
      <c r="BC158" s="43"/>
    </row>
    <row r="159" spans="1:55">
      <c r="A159" s="77" t="str">
        <f>IF(MSProject_Schedule!A159="","",MSProject_Schedule!A159)</f>
        <v/>
      </c>
      <c r="B159" s="43"/>
      <c r="C159" s="65" t="str">
        <f>IF(E159="","",Import_Configuration!$B$12)</f>
        <v/>
      </c>
      <c r="D159" s="65" t="str">
        <f>IF(E159="","",IF(A159="",IF(MSProject_Schedule!K159="",IF(Import_Configuration!$B$15="YES",Import_Configuration!$B$16,""),IF(Import_Configuration!$B$17="YES",Import_Configuration!$B$18,"")),""))</f>
        <v/>
      </c>
      <c r="E159" s="65" t="str">
        <f>IF(MSProject_Schedule!B159="","",MSProject_Schedule!B159)</f>
        <v/>
      </c>
      <c r="F159" s="43"/>
      <c r="G159" s="66" t="str">
        <f>IF(E159="","",IF(A159="",Import_Configuration!$B$10,""))</f>
        <v/>
      </c>
      <c r="H159" s="65" t="str">
        <f>IF(E159="","",IF(A159="",Import_Configuration!$B$11,""))</f>
        <v/>
      </c>
      <c r="I159" s="43"/>
      <c r="J159" s="43"/>
      <c r="K159" s="43"/>
      <c r="L159" s="43"/>
      <c r="M159" s="43"/>
      <c r="N159" s="65" t="str">
        <f>IF(E159="","",IF(MSProject_Schedule!E159=0,Import_Configuration!$B$3,IF(MSProject_Schedule!E159=1,Import_Configuration!$B$5,Import_Configuration!$B$4)))</f>
        <v/>
      </c>
      <c r="O159" s="65" t="str">
        <f>IF(Import_Configuration!$B$13="NO","",IF(E159="","",IF(MSProject_Schedule!K159="","",IF(IFERROR(SEARCH(Import_Configuration!$B$14,MSProject_Schedule!K159,1),0)&gt;0,TRIM(MID(MSProject_Schedule!K159,1,SEARCH(Import_Configuration!$B$14,MSProject_Schedule!K159,1)-1)),TRIM(MSProject_Schedule!K159)))))</f>
        <v/>
      </c>
      <c r="P159" s="43"/>
      <c r="Q159" s="66" t="str">
        <f>IF(E159="","",IF(MSProject_Schedule!E159=0,"",IF(Import_Configuration!$B$19="YES",Projeqtor_Import!Z159,Import_Configuration!$B$10)))</f>
        <v/>
      </c>
      <c r="R159" s="43"/>
      <c r="S159" s="66" t="str">
        <f>IF(E159="","",IF(MSProject_Schedule!E159=0,"",IF(MSProject_Schedule!E159=1,IF(Import_Configuration!$B$20="YES",Projeqtor_Import!AE159,Import_Configuration!$B$10),"")))</f>
        <v/>
      </c>
      <c r="T159" s="43"/>
      <c r="U159" s="44"/>
      <c r="V159" s="43"/>
      <c r="W159" s="43"/>
      <c r="X159" s="43"/>
      <c r="Y159" s="66" t="str">
        <f>IF(MSProject_Schedule!H159="","",IF(A159="",MSProject_Schedule!H159,""))</f>
        <v/>
      </c>
      <c r="Z159" s="66" t="str">
        <f>IF(MSProject_Schedule!H159="","",MSProject_Schedule!H159)</f>
        <v/>
      </c>
      <c r="AA159" s="43"/>
      <c r="AB159" s="43"/>
      <c r="AC159" s="65" t="str">
        <f>IF(E159="","",IF(A159="",Import_Configuration!$B$6,""))</f>
        <v/>
      </c>
      <c r="AD159" s="66" t="str">
        <f>IF(MSProject_Schedule!I159="","",IF(A159="",MSProject_Schedule!I159,""))</f>
        <v/>
      </c>
      <c r="AE159" s="66" t="str">
        <f>IF(MSProject_Schedule!I159="","",MSProject_Schedule!I159)</f>
        <v/>
      </c>
      <c r="AF159" s="43"/>
      <c r="AG159" s="43"/>
      <c r="AH159" s="65" t="str">
        <f>IF(E159="","",IF(A159="",Import_Configuration!$B$7,""))</f>
        <v/>
      </c>
      <c r="AI159" s="65" t="str">
        <f>IF(MSProject_Schedule!G159="","",IF(A159="",SUBSTITUTE(SUBSTITUTE(SUBSTITUTE(SUBSTITUTE(MSProject_Schedule!G159,CONCATENATE(" ",Import_Configuration!$B$8,"?"),""),CONCATENATE(" ",Import_Configuration!$B$8),""),CONCATENATE(" ",Import_Configuration!$B$9,"?"),""),CONCATENATE(" ",Import_Configuration!$B$9),""),""))</f>
        <v/>
      </c>
      <c r="AJ159" s="65" t="str">
        <f>IF(MSProject_Schedule!G159="","",SUBSTITUTE(SUBSTITUTE(SUBSTITUTE(SUBSTITUTE(MSProject_Schedule!G159,CONCATENATE(" ",Import_Configuration!$B$8,"?"),""),CONCATENATE(" ",Import_Configuration!$B$8),""),CONCATENATE(" ",Import_Configuration!$B$9,"?"),""),CONCATENATE(" ",Import_Configuration!$B$9),""))</f>
        <v/>
      </c>
      <c r="AK159" s="43"/>
      <c r="AL159" s="43"/>
      <c r="AM159" s="43"/>
      <c r="AN159" s="43"/>
      <c r="AO159" s="43"/>
      <c r="AP159" s="43"/>
      <c r="AQ159" s="43"/>
      <c r="AR159" s="43"/>
      <c r="AS159" s="43"/>
      <c r="AT159" s="43"/>
      <c r="AU159" s="43"/>
      <c r="AV159" s="43"/>
      <c r="AW159" s="43"/>
      <c r="AX159" s="43"/>
      <c r="AY159" s="43"/>
      <c r="AZ159" s="43"/>
      <c r="BA159" s="43"/>
      <c r="BB159" s="43"/>
      <c r="BC159" s="43"/>
    </row>
    <row r="160" spans="1:55">
      <c r="A160" s="77" t="str">
        <f>IF(MSProject_Schedule!A160="","",MSProject_Schedule!A160)</f>
        <v/>
      </c>
      <c r="B160" s="43"/>
      <c r="C160" s="65" t="str">
        <f>IF(E160="","",Import_Configuration!$B$12)</f>
        <v/>
      </c>
      <c r="D160" s="65" t="str">
        <f>IF(E160="","",IF(A160="",IF(MSProject_Schedule!K160="",IF(Import_Configuration!$B$15="YES",Import_Configuration!$B$16,""),IF(Import_Configuration!$B$17="YES",Import_Configuration!$B$18,"")),""))</f>
        <v/>
      </c>
      <c r="E160" s="65" t="str">
        <f>IF(MSProject_Schedule!B160="","",MSProject_Schedule!B160)</f>
        <v/>
      </c>
      <c r="F160" s="43"/>
      <c r="G160" s="66" t="str">
        <f>IF(E160="","",IF(A160="",Import_Configuration!$B$10,""))</f>
        <v/>
      </c>
      <c r="H160" s="65" t="str">
        <f>IF(E160="","",IF(A160="",Import_Configuration!$B$11,""))</f>
        <v/>
      </c>
      <c r="I160" s="43"/>
      <c r="J160" s="43"/>
      <c r="K160" s="43"/>
      <c r="L160" s="43"/>
      <c r="M160" s="43"/>
      <c r="N160" s="65" t="str">
        <f>IF(E160="","",IF(MSProject_Schedule!E160=0,Import_Configuration!$B$3,IF(MSProject_Schedule!E160=1,Import_Configuration!$B$5,Import_Configuration!$B$4)))</f>
        <v/>
      </c>
      <c r="O160" s="65" t="str">
        <f>IF(Import_Configuration!$B$13="NO","",IF(E160="","",IF(MSProject_Schedule!K160="","",IF(IFERROR(SEARCH(Import_Configuration!$B$14,MSProject_Schedule!K160,1),0)&gt;0,TRIM(MID(MSProject_Schedule!K160,1,SEARCH(Import_Configuration!$B$14,MSProject_Schedule!K160,1)-1)),TRIM(MSProject_Schedule!K160)))))</f>
        <v/>
      </c>
      <c r="P160" s="43"/>
      <c r="Q160" s="66" t="str">
        <f>IF(E160="","",IF(MSProject_Schedule!E160=0,"",IF(Import_Configuration!$B$19="YES",Projeqtor_Import!Z160,Import_Configuration!$B$10)))</f>
        <v/>
      </c>
      <c r="R160" s="43"/>
      <c r="S160" s="66" t="str">
        <f>IF(E160="","",IF(MSProject_Schedule!E160=0,"",IF(MSProject_Schedule!E160=1,IF(Import_Configuration!$B$20="YES",Projeqtor_Import!AE160,Import_Configuration!$B$10),"")))</f>
        <v/>
      </c>
      <c r="T160" s="43"/>
      <c r="U160" s="44"/>
      <c r="V160" s="43"/>
      <c r="W160" s="43"/>
      <c r="X160" s="43"/>
      <c r="Y160" s="66" t="str">
        <f>IF(MSProject_Schedule!H160="","",IF(A160="",MSProject_Schedule!H160,""))</f>
        <v/>
      </c>
      <c r="Z160" s="66" t="str">
        <f>IF(MSProject_Schedule!H160="","",MSProject_Schedule!H160)</f>
        <v/>
      </c>
      <c r="AA160" s="43"/>
      <c r="AB160" s="43"/>
      <c r="AC160" s="65" t="str">
        <f>IF(E160="","",IF(A160="",Import_Configuration!$B$6,""))</f>
        <v/>
      </c>
      <c r="AD160" s="66" t="str">
        <f>IF(MSProject_Schedule!I160="","",IF(A160="",MSProject_Schedule!I160,""))</f>
        <v/>
      </c>
      <c r="AE160" s="66" t="str">
        <f>IF(MSProject_Schedule!I160="","",MSProject_Schedule!I160)</f>
        <v/>
      </c>
      <c r="AF160" s="43"/>
      <c r="AG160" s="43"/>
      <c r="AH160" s="65" t="str">
        <f>IF(E160="","",IF(A160="",Import_Configuration!$B$7,""))</f>
        <v/>
      </c>
      <c r="AI160" s="65" t="str">
        <f>IF(MSProject_Schedule!G160="","",IF(A160="",SUBSTITUTE(SUBSTITUTE(SUBSTITUTE(SUBSTITUTE(MSProject_Schedule!G160,CONCATENATE(" ",Import_Configuration!$B$8,"?"),""),CONCATENATE(" ",Import_Configuration!$B$8),""),CONCATENATE(" ",Import_Configuration!$B$9,"?"),""),CONCATENATE(" ",Import_Configuration!$B$9),""),""))</f>
        <v/>
      </c>
      <c r="AJ160" s="65" t="str">
        <f>IF(MSProject_Schedule!G160="","",SUBSTITUTE(SUBSTITUTE(SUBSTITUTE(SUBSTITUTE(MSProject_Schedule!G160,CONCATENATE(" ",Import_Configuration!$B$8,"?"),""),CONCATENATE(" ",Import_Configuration!$B$8),""),CONCATENATE(" ",Import_Configuration!$B$9,"?"),""),CONCATENATE(" ",Import_Configuration!$B$9),""))</f>
        <v/>
      </c>
      <c r="AK160" s="43"/>
      <c r="AL160" s="43"/>
      <c r="AM160" s="43"/>
      <c r="AN160" s="43"/>
      <c r="AO160" s="43"/>
      <c r="AP160" s="43"/>
      <c r="AQ160" s="43"/>
      <c r="AR160" s="43"/>
      <c r="AS160" s="43"/>
      <c r="AT160" s="43"/>
      <c r="AU160" s="43"/>
      <c r="AV160" s="43"/>
      <c r="AW160" s="43"/>
      <c r="AX160" s="43"/>
      <c r="AY160" s="43"/>
      <c r="AZ160" s="43"/>
      <c r="BA160" s="43"/>
      <c r="BB160" s="43"/>
      <c r="BC160" s="43"/>
    </row>
    <row r="161" spans="1:55">
      <c r="A161" s="77" t="str">
        <f>IF(MSProject_Schedule!A161="","",MSProject_Schedule!A161)</f>
        <v/>
      </c>
      <c r="B161" s="43"/>
      <c r="C161" s="65" t="str">
        <f>IF(E161="","",Import_Configuration!$B$12)</f>
        <v/>
      </c>
      <c r="D161" s="65" t="str">
        <f>IF(E161="","",IF(A161="",IF(MSProject_Schedule!K161="",IF(Import_Configuration!$B$15="YES",Import_Configuration!$B$16,""),IF(Import_Configuration!$B$17="YES",Import_Configuration!$B$18,"")),""))</f>
        <v/>
      </c>
      <c r="E161" s="65" t="str">
        <f>IF(MSProject_Schedule!B161="","",MSProject_Schedule!B161)</f>
        <v/>
      </c>
      <c r="F161" s="43"/>
      <c r="G161" s="66" t="str">
        <f>IF(E161="","",IF(A161="",Import_Configuration!$B$10,""))</f>
        <v/>
      </c>
      <c r="H161" s="65" t="str">
        <f>IF(E161="","",IF(A161="",Import_Configuration!$B$11,""))</f>
        <v/>
      </c>
      <c r="I161" s="43"/>
      <c r="J161" s="43"/>
      <c r="K161" s="43"/>
      <c r="L161" s="43"/>
      <c r="M161" s="43"/>
      <c r="N161" s="65" t="str">
        <f>IF(E161="","",IF(MSProject_Schedule!E161=0,Import_Configuration!$B$3,IF(MSProject_Schedule!E161=1,Import_Configuration!$B$5,Import_Configuration!$B$4)))</f>
        <v/>
      </c>
      <c r="O161" s="65" t="str">
        <f>IF(Import_Configuration!$B$13="NO","",IF(E161="","",IF(MSProject_Schedule!K161="","",IF(IFERROR(SEARCH(Import_Configuration!$B$14,MSProject_Schedule!K161,1),0)&gt;0,TRIM(MID(MSProject_Schedule!K161,1,SEARCH(Import_Configuration!$B$14,MSProject_Schedule!K161,1)-1)),TRIM(MSProject_Schedule!K161)))))</f>
        <v/>
      </c>
      <c r="P161" s="43"/>
      <c r="Q161" s="66" t="str">
        <f>IF(E161="","",IF(MSProject_Schedule!E161=0,"",IF(Import_Configuration!$B$19="YES",Projeqtor_Import!Z161,Import_Configuration!$B$10)))</f>
        <v/>
      </c>
      <c r="R161" s="43"/>
      <c r="S161" s="66" t="str">
        <f>IF(E161="","",IF(MSProject_Schedule!E161=0,"",IF(MSProject_Schedule!E161=1,IF(Import_Configuration!$B$20="YES",Projeqtor_Import!AE161,Import_Configuration!$B$10),"")))</f>
        <v/>
      </c>
      <c r="T161" s="43"/>
      <c r="U161" s="44"/>
      <c r="V161" s="43"/>
      <c r="W161" s="43"/>
      <c r="X161" s="43"/>
      <c r="Y161" s="66" t="str">
        <f>IF(MSProject_Schedule!H161="","",IF(A161="",MSProject_Schedule!H161,""))</f>
        <v/>
      </c>
      <c r="Z161" s="66" t="str">
        <f>IF(MSProject_Schedule!H161="","",MSProject_Schedule!H161)</f>
        <v/>
      </c>
      <c r="AA161" s="43"/>
      <c r="AB161" s="43"/>
      <c r="AC161" s="65" t="str">
        <f>IF(E161="","",IF(A161="",Import_Configuration!$B$6,""))</f>
        <v/>
      </c>
      <c r="AD161" s="66" t="str">
        <f>IF(MSProject_Schedule!I161="","",IF(A161="",MSProject_Schedule!I161,""))</f>
        <v/>
      </c>
      <c r="AE161" s="66" t="str">
        <f>IF(MSProject_Schedule!I161="","",MSProject_Schedule!I161)</f>
        <v/>
      </c>
      <c r="AF161" s="43"/>
      <c r="AG161" s="43"/>
      <c r="AH161" s="65" t="str">
        <f>IF(E161="","",IF(A161="",Import_Configuration!$B$7,""))</f>
        <v/>
      </c>
      <c r="AI161" s="65" t="str">
        <f>IF(MSProject_Schedule!G161="","",IF(A161="",SUBSTITUTE(SUBSTITUTE(SUBSTITUTE(SUBSTITUTE(MSProject_Schedule!G161,CONCATENATE(" ",Import_Configuration!$B$8,"?"),""),CONCATENATE(" ",Import_Configuration!$B$8),""),CONCATENATE(" ",Import_Configuration!$B$9,"?"),""),CONCATENATE(" ",Import_Configuration!$B$9),""),""))</f>
        <v/>
      </c>
      <c r="AJ161" s="65" t="str">
        <f>IF(MSProject_Schedule!G161="","",SUBSTITUTE(SUBSTITUTE(SUBSTITUTE(SUBSTITUTE(MSProject_Schedule!G161,CONCATENATE(" ",Import_Configuration!$B$8,"?"),""),CONCATENATE(" ",Import_Configuration!$B$8),""),CONCATENATE(" ",Import_Configuration!$B$9,"?"),""),CONCATENATE(" ",Import_Configuration!$B$9),""))</f>
        <v/>
      </c>
      <c r="AK161" s="43"/>
      <c r="AL161" s="43"/>
      <c r="AM161" s="43"/>
      <c r="AN161" s="43"/>
      <c r="AO161" s="43"/>
      <c r="AP161" s="43"/>
      <c r="AQ161" s="43"/>
      <c r="AR161" s="43"/>
      <c r="AS161" s="43"/>
      <c r="AT161" s="43"/>
      <c r="AU161" s="43"/>
      <c r="AV161" s="43"/>
      <c r="AW161" s="43"/>
      <c r="AX161" s="43"/>
      <c r="AY161" s="43"/>
      <c r="AZ161" s="43"/>
      <c r="BA161" s="43"/>
      <c r="BB161" s="43"/>
      <c r="BC161" s="43"/>
    </row>
    <row r="162" spans="1:55">
      <c r="A162" s="77" t="str">
        <f>IF(MSProject_Schedule!A162="","",MSProject_Schedule!A162)</f>
        <v/>
      </c>
      <c r="B162" s="43"/>
      <c r="C162" s="65" t="str">
        <f>IF(E162="","",Import_Configuration!$B$12)</f>
        <v/>
      </c>
      <c r="D162" s="65" t="str">
        <f>IF(E162="","",IF(A162="",IF(MSProject_Schedule!K162="",IF(Import_Configuration!$B$15="YES",Import_Configuration!$B$16,""),IF(Import_Configuration!$B$17="YES",Import_Configuration!$B$18,"")),""))</f>
        <v/>
      </c>
      <c r="E162" s="65" t="str">
        <f>IF(MSProject_Schedule!B162="","",MSProject_Schedule!B162)</f>
        <v/>
      </c>
      <c r="F162" s="43"/>
      <c r="G162" s="66" t="str">
        <f>IF(E162="","",IF(A162="",Import_Configuration!$B$10,""))</f>
        <v/>
      </c>
      <c r="H162" s="65" t="str">
        <f>IF(E162="","",IF(A162="",Import_Configuration!$B$11,""))</f>
        <v/>
      </c>
      <c r="I162" s="43"/>
      <c r="J162" s="43"/>
      <c r="K162" s="43"/>
      <c r="L162" s="43"/>
      <c r="M162" s="43"/>
      <c r="N162" s="65" t="str">
        <f>IF(E162="","",IF(MSProject_Schedule!E162=0,Import_Configuration!$B$3,IF(MSProject_Schedule!E162=1,Import_Configuration!$B$5,Import_Configuration!$B$4)))</f>
        <v/>
      </c>
      <c r="O162" s="65" t="str">
        <f>IF(Import_Configuration!$B$13="NO","",IF(E162="","",IF(MSProject_Schedule!K162="","",IF(IFERROR(SEARCH(Import_Configuration!$B$14,MSProject_Schedule!K162,1),0)&gt;0,TRIM(MID(MSProject_Schedule!K162,1,SEARCH(Import_Configuration!$B$14,MSProject_Schedule!K162,1)-1)),TRIM(MSProject_Schedule!K162)))))</f>
        <v/>
      </c>
      <c r="P162" s="43"/>
      <c r="Q162" s="66" t="str">
        <f>IF(E162="","",IF(MSProject_Schedule!E162=0,"",IF(Import_Configuration!$B$19="YES",Projeqtor_Import!Z162,Import_Configuration!$B$10)))</f>
        <v/>
      </c>
      <c r="R162" s="43"/>
      <c r="S162" s="66" t="str">
        <f>IF(E162="","",IF(MSProject_Schedule!E162=0,"",IF(MSProject_Schedule!E162=1,IF(Import_Configuration!$B$20="YES",Projeqtor_Import!AE162,Import_Configuration!$B$10),"")))</f>
        <v/>
      </c>
      <c r="T162" s="43"/>
      <c r="U162" s="44"/>
      <c r="V162" s="43"/>
      <c r="W162" s="43"/>
      <c r="X162" s="43"/>
      <c r="Y162" s="66" t="str">
        <f>IF(MSProject_Schedule!H162="","",IF(A162="",MSProject_Schedule!H162,""))</f>
        <v/>
      </c>
      <c r="Z162" s="66" t="str">
        <f>IF(MSProject_Schedule!H162="","",MSProject_Schedule!H162)</f>
        <v/>
      </c>
      <c r="AA162" s="43"/>
      <c r="AB162" s="43"/>
      <c r="AC162" s="65" t="str">
        <f>IF(E162="","",IF(A162="",Import_Configuration!$B$6,""))</f>
        <v/>
      </c>
      <c r="AD162" s="66" t="str">
        <f>IF(MSProject_Schedule!I162="","",IF(A162="",MSProject_Schedule!I162,""))</f>
        <v/>
      </c>
      <c r="AE162" s="66" t="str">
        <f>IF(MSProject_Schedule!I162="","",MSProject_Schedule!I162)</f>
        <v/>
      </c>
      <c r="AF162" s="43"/>
      <c r="AG162" s="43"/>
      <c r="AH162" s="65" t="str">
        <f>IF(E162="","",IF(A162="",Import_Configuration!$B$7,""))</f>
        <v/>
      </c>
      <c r="AI162" s="65" t="str">
        <f>IF(MSProject_Schedule!G162="","",IF(A162="",SUBSTITUTE(SUBSTITUTE(SUBSTITUTE(SUBSTITUTE(MSProject_Schedule!G162,CONCATENATE(" ",Import_Configuration!$B$8,"?"),""),CONCATENATE(" ",Import_Configuration!$B$8),""),CONCATENATE(" ",Import_Configuration!$B$9,"?"),""),CONCATENATE(" ",Import_Configuration!$B$9),""),""))</f>
        <v/>
      </c>
      <c r="AJ162" s="65" t="str">
        <f>IF(MSProject_Schedule!G162="","",SUBSTITUTE(SUBSTITUTE(SUBSTITUTE(SUBSTITUTE(MSProject_Schedule!G162,CONCATENATE(" ",Import_Configuration!$B$8,"?"),""),CONCATENATE(" ",Import_Configuration!$B$8),""),CONCATENATE(" ",Import_Configuration!$B$9,"?"),""),CONCATENATE(" ",Import_Configuration!$B$9),""))</f>
        <v/>
      </c>
      <c r="AK162" s="43"/>
      <c r="AL162" s="43"/>
      <c r="AM162" s="43"/>
      <c r="AN162" s="43"/>
      <c r="AO162" s="43"/>
      <c r="AP162" s="43"/>
      <c r="AQ162" s="43"/>
      <c r="AR162" s="43"/>
      <c r="AS162" s="43"/>
      <c r="AT162" s="43"/>
      <c r="AU162" s="43"/>
      <c r="AV162" s="43"/>
      <c r="AW162" s="43"/>
      <c r="AX162" s="43"/>
      <c r="AY162" s="43"/>
      <c r="AZ162" s="43"/>
      <c r="BA162" s="43"/>
      <c r="BB162" s="43"/>
      <c r="BC162" s="43"/>
    </row>
    <row r="163" spans="1:55">
      <c r="A163" s="77" t="str">
        <f>IF(MSProject_Schedule!A163="","",MSProject_Schedule!A163)</f>
        <v/>
      </c>
      <c r="B163" s="43"/>
      <c r="C163" s="65" t="str">
        <f>IF(E163="","",Import_Configuration!$B$12)</f>
        <v/>
      </c>
      <c r="D163" s="65" t="str">
        <f>IF(E163="","",IF(A163="",IF(MSProject_Schedule!K163="",IF(Import_Configuration!$B$15="YES",Import_Configuration!$B$16,""),IF(Import_Configuration!$B$17="YES",Import_Configuration!$B$18,"")),""))</f>
        <v/>
      </c>
      <c r="E163" s="65" t="str">
        <f>IF(MSProject_Schedule!B163="","",MSProject_Schedule!B163)</f>
        <v/>
      </c>
      <c r="F163" s="43"/>
      <c r="G163" s="66" t="str">
        <f>IF(E163="","",IF(A163="",Import_Configuration!$B$10,""))</f>
        <v/>
      </c>
      <c r="H163" s="65" t="str">
        <f>IF(E163="","",IF(A163="",Import_Configuration!$B$11,""))</f>
        <v/>
      </c>
      <c r="I163" s="43"/>
      <c r="J163" s="43"/>
      <c r="K163" s="43"/>
      <c r="L163" s="43"/>
      <c r="M163" s="43"/>
      <c r="N163" s="65" t="str">
        <f>IF(E163="","",IF(MSProject_Schedule!E163=0,Import_Configuration!$B$3,IF(MSProject_Schedule!E163=1,Import_Configuration!$B$5,Import_Configuration!$B$4)))</f>
        <v/>
      </c>
      <c r="O163" s="65" t="str">
        <f>IF(Import_Configuration!$B$13="NO","",IF(E163="","",IF(MSProject_Schedule!K163="","",IF(IFERROR(SEARCH(Import_Configuration!$B$14,MSProject_Schedule!K163,1),0)&gt;0,TRIM(MID(MSProject_Schedule!K163,1,SEARCH(Import_Configuration!$B$14,MSProject_Schedule!K163,1)-1)),TRIM(MSProject_Schedule!K163)))))</f>
        <v/>
      </c>
      <c r="P163" s="43"/>
      <c r="Q163" s="66" t="str">
        <f>IF(E163="","",IF(MSProject_Schedule!E163=0,"",IF(Import_Configuration!$B$19="YES",Projeqtor_Import!Z163,Import_Configuration!$B$10)))</f>
        <v/>
      </c>
      <c r="R163" s="43"/>
      <c r="S163" s="66" t="str">
        <f>IF(E163="","",IF(MSProject_Schedule!E163=0,"",IF(MSProject_Schedule!E163=1,IF(Import_Configuration!$B$20="YES",Projeqtor_Import!AE163,Import_Configuration!$B$10),"")))</f>
        <v/>
      </c>
      <c r="T163" s="43"/>
      <c r="U163" s="44"/>
      <c r="V163" s="43"/>
      <c r="W163" s="43"/>
      <c r="X163" s="43"/>
      <c r="Y163" s="66" t="str">
        <f>IF(MSProject_Schedule!H163="","",IF(A163="",MSProject_Schedule!H163,""))</f>
        <v/>
      </c>
      <c r="Z163" s="66" t="str">
        <f>IF(MSProject_Schedule!H163="","",MSProject_Schedule!H163)</f>
        <v/>
      </c>
      <c r="AA163" s="43"/>
      <c r="AB163" s="43"/>
      <c r="AC163" s="65" t="str">
        <f>IF(E163="","",IF(A163="",Import_Configuration!$B$6,""))</f>
        <v/>
      </c>
      <c r="AD163" s="66" t="str">
        <f>IF(MSProject_Schedule!I163="","",IF(A163="",MSProject_Schedule!I163,""))</f>
        <v/>
      </c>
      <c r="AE163" s="66" t="str">
        <f>IF(MSProject_Schedule!I163="","",MSProject_Schedule!I163)</f>
        <v/>
      </c>
      <c r="AF163" s="43"/>
      <c r="AG163" s="43"/>
      <c r="AH163" s="65" t="str">
        <f>IF(E163="","",IF(A163="",Import_Configuration!$B$7,""))</f>
        <v/>
      </c>
      <c r="AI163" s="65" t="str">
        <f>IF(MSProject_Schedule!G163="","",IF(A163="",SUBSTITUTE(SUBSTITUTE(SUBSTITUTE(SUBSTITUTE(MSProject_Schedule!G163,CONCATENATE(" ",Import_Configuration!$B$8,"?"),""),CONCATENATE(" ",Import_Configuration!$B$8),""),CONCATENATE(" ",Import_Configuration!$B$9,"?"),""),CONCATENATE(" ",Import_Configuration!$B$9),""),""))</f>
        <v/>
      </c>
      <c r="AJ163" s="65" t="str">
        <f>IF(MSProject_Schedule!G163="","",SUBSTITUTE(SUBSTITUTE(SUBSTITUTE(SUBSTITUTE(MSProject_Schedule!G163,CONCATENATE(" ",Import_Configuration!$B$8,"?"),""),CONCATENATE(" ",Import_Configuration!$B$8),""),CONCATENATE(" ",Import_Configuration!$B$9,"?"),""),CONCATENATE(" ",Import_Configuration!$B$9),""))</f>
        <v/>
      </c>
      <c r="AK163" s="43"/>
      <c r="AL163" s="43"/>
      <c r="AM163" s="43"/>
      <c r="AN163" s="43"/>
      <c r="AO163" s="43"/>
      <c r="AP163" s="43"/>
      <c r="AQ163" s="43"/>
      <c r="AR163" s="43"/>
      <c r="AS163" s="43"/>
      <c r="AT163" s="43"/>
      <c r="AU163" s="43"/>
      <c r="AV163" s="43"/>
      <c r="AW163" s="43"/>
      <c r="AX163" s="43"/>
      <c r="AY163" s="43"/>
      <c r="AZ163" s="43"/>
      <c r="BA163" s="43"/>
      <c r="BB163" s="43"/>
      <c r="BC163" s="43"/>
    </row>
    <row r="164" spans="1:55">
      <c r="A164" s="77" t="str">
        <f>IF(MSProject_Schedule!A164="","",MSProject_Schedule!A164)</f>
        <v/>
      </c>
      <c r="B164" s="43"/>
      <c r="C164" s="65" t="str">
        <f>IF(E164="","",Import_Configuration!$B$12)</f>
        <v/>
      </c>
      <c r="D164" s="65" t="str">
        <f>IF(E164="","",IF(A164="",IF(MSProject_Schedule!K164="",IF(Import_Configuration!$B$15="YES",Import_Configuration!$B$16,""),IF(Import_Configuration!$B$17="YES",Import_Configuration!$B$18,"")),""))</f>
        <v/>
      </c>
      <c r="E164" s="65" t="str">
        <f>IF(MSProject_Schedule!B164="","",MSProject_Schedule!B164)</f>
        <v/>
      </c>
      <c r="F164" s="43"/>
      <c r="G164" s="66" t="str">
        <f>IF(E164="","",IF(A164="",Import_Configuration!$B$10,""))</f>
        <v/>
      </c>
      <c r="H164" s="65" t="str">
        <f>IF(E164="","",IF(A164="",Import_Configuration!$B$11,""))</f>
        <v/>
      </c>
      <c r="I164" s="43"/>
      <c r="J164" s="43"/>
      <c r="K164" s="43"/>
      <c r="L164" s="43"/>
      <c r="M164" s="43"/>
      <c r="N164" s="65" t="str">
        <f>IF(E164="","",IF(MSProject_Schedule!E164=0,Import_Configuration!$B$3,IF(MSProject_Schedule!E164=1,Import_Configuration!$B$5,Import_Configuration!$B$4)))</f>
        <v/>
      </c>
      <c r="O164" s="65" t="str">
        <f>IF(Import_Configuration!$B$13="NO","",IF(E164="","",IF(MSProject_Schedule!K164="","",IF(IFERROR(SEARCH(Import_Configuration!$B$14,MSProject_Schedule!K164,1),0)&gt;0,TRIM(MID(MSProject_Schedule!K164,1,SEARCH(Import_Configuration!$B$14,MSProject_Schedule!K164,1)-1)),TRIM(MSProject_Schedule!K164)))))</f>
        <v/>
      </c>
      <c r="P164" s="43"/>
      <c r="Q164" s="66" t="str">
        <f>IF(E164="","",IF(MSProject_Schedule!E164=0,"",IF(Import_Configuration!$B$19="YES",Projeqtor_Import!Z164,Import_Configuration!$B$10)))</f>
        <v/>
      </c>
      <c r="R164" s="43"/>
      <c r="S164" s="66" t="str">
        <f>IF(E164="","",IF(MSProject_Schedule!E164=0,"",IF(MSProject_Schedule!E164=1,IF(Import_Configuration!$B$20="YES",Projeqtor_Import!AE164,Import_Configuration!$B$10),"")))</f>
        <v/>
      </c>
      <c r="T164" s="43"/>
      <c r="U164" s="44"/>
      <c r="V164" s="43"/>
      <c r="W164" s="43"/>
      <c r="X164" s="43"/>
      <c r="Y164" s="66" t="str">
        <f>IF(MSProject_Schedule!H164="","",IF(A164="",MSProject_Schedule!H164,""))</f>
        <v/>
      </c>
      <c r="Z164" s="66" t="str">
        <f>IF(MSProject_Schedule!H164="","",MSProject_Schedule!H164)</f>
        <v/>
      </c>
      <c r="AA164" s="43"/>
      <c r="AB164" s="43"/>
      <c r="AC164" s="65" t="str">
        <f>IF(E164="","",IF(A164="",Import_Configuration!$B$6,""))</f>
        <v/>
      </c>
      <c r="AD164" s="66" t="str">
        <f>IF(MSProject_Schedule!I164="","",IF(A164="",MSProject_Schedule!I164,""))</f>
        <v/>
      </c>
      <c r="AE164" s="66" t="str">
        <f>IF(MSProject_Schedule!I164="","",MSProject_Schedule!I164)</f>
        <v/>
      </c>
      <c r="AF164" s="43"/>
      <c r="AG164" s="43"/>
      <c r="AH164" s="65" t="str">
        <f>IF(E164="","",IF(A164="",Import_Configuration!$B$7,""))</f>
        <v/>
      </c>
      <c r="AI164" s="65" t="str">
        <f>IF(MSProject_Schedule!G164="","",IF(A164="",SUBSTITUTE(SUBSTITUTE(SUBSTITUTE(SUBSTITUTE(MSProject_Schedule!G164,CONCATENATE(" ",Import_Configuration!$B$8,"?"),""),CONCATENATE(" ",Import_Configuration!$B$8),""),CONCATENATE(" ",Import_Configuration!$B$9,"?"),""),CONCATENATE(" ",Import_Configuration!$B$9),""),""))</f>
        <v/>
      </c>
      <c r="AJ164" s="65" t="str">
        <f>IF(MSProject_Schedule!G164="","",SUBSTITUTE(SUBSTITUTE(SUBSTITUTE(SUBSTITUTE(MSProject_Schedule!G164,CONCATENATE(" ",Import_Configuration!$B$8,"?"),""),CONCATENATE(" ",Import_Configuration!$B$8),""),CONCATENATE(" ",Import_Configuration!$B$9,"?"),""),CONCATENATE(" ",Import_Configuration!$B$9),""))</f>
        <v/>
      </c>
      <c r="AK164" s="43"/>
      <c r="AL164" s="43"/>
      <c r="AM164" s="43"/>
      <c r="AN164" s="43"/>
      <c r="AO164" s="43"/>
      <c r="AP164" s="43"/>
      <c r="AQ164" s="43"/>
      <c r="AR164" s="43"/>
      <c r="AS164" s="43"/>
      <c r="AT164" s="43"/>
      <c r="AU164" s="43"/>
      <c r="AV164" s="43"/>
      <c r="AW164" s="43"/>
      <c r="AX164" s="43"/>
      <c r="AY164" s="43"/>
      <c r="AZ164" s="43"/>
      <c r="BA164" s="43"/>
      <c r="BB164" s="43"/>
      <c r="BC164" s="43"/>
    </row>
    <row r="165" spans="1:55">
      <c r="A165" s="77" t="str">
        <f>IF(MSProject_Schedule!A165="","",MSProject_Schedule!A165)</f>
        <v/>
      </c>
      <c r="B165" s="43"/>
      <c r="C165" s="65" t="str">
        <f>IF(E165="","",Import_Configuration!$B$12)</f>
        <v/>
      </c>
      <c r="D165" s="65" t="str">
        <f>IF(E165="","",IF(A165="",IF(MSProject_Schedule!K165="",IF(Import_Configuration!$B$15="YES",Import_Configuration!$B$16,""),IF(Import_Configuration!$B$17="YES",Import_Configuration!$B$18,"")),""))</f>
        <v/>
      </c>
      <c r="E165" s="65" t="str">
        <f>IF(MSProject_Schedule!B165="","",MSProject_Schedule!B165)</f>
        <v/>
      </c>
      <c r="F165" s="43"/>
      <c r="G165" s="66" t="str">
        <f>IF(E165="","",IF(A165="",Import_Configuration!$B$10,""))</f>
        <v/>
      </c>
      <c r="H165" s="65" t="str">
        <f>IF(E165="","",IF(A165="",Import_Configuration!$B$11,""))</f>
        <v/>
      </c>
      <c r="I165" s="43"/>
      <c r="J165" s="43"/>
      <c r="K165" s="43"/>
      <c r="L165" s="43"/>
      <c r="M165" s="43"/>
      <c r="N165" s="65" t="str">
        <f>IF(E165="","",IF(MSProject_Schedule!E165=0,Import_Configuration!$B$3,IF(MSProject_Schedule!E165=1,Import_Configuration!$B$5,Import_Configuration!$B$4)))</f>
        <v/>
      </c>
      <c r="O165" s="65" t="str">
        <f>IF(Import_Configuration!$B$13="NO","",IF(E165="","",IF(MSProject_Schedule!K165="","",IF(IFERROR(SEARCH(Import_Configuration!$B$14,MSProject_Schedule!K165,1),0)&gt;0,TRIM(MID(MSProject_Schedule!K165,1,SEARCH(Import_Configuration!$B$14,MSProject_Schedule!K165,1)-1)),TRIM(MSProject_Schedule!K165)))))</f>
        <v/>
      </c>
      <c r="P165" s="43"/>
      <c r="Q165" s="66" t="str">
        <f>IF(E165="","",IF(MSProject_Schedule!E165=0,"",IF(Import_Configuration!$B$19="YES",Projeqtor_Import!Z165,Import_Configuration!$B$10)))</f>
        <v/>
      </c>
      <c r="R165" s="43"/>
      <c r="S165" s="66" t="str">
        <f>IF(E165="","",IF(MSProject_Schedule!E165=0,"",IF(MSProject_Schedule!E165=1,IF(Import_Configuration!$B$20="YES",Projeqtor_Import!AE165,Import_Configuration!$B$10),"")))</f>
        <v/>
      </c>
      <c r="T165" s="43"/>
      <c r="U165" s="44"/>
      <c r="V165" s="43"/>
      <c r="W165" s="43"/>
      <c r="X165" s="43"/>
      <c r="Y165" s="66" t="str">
        <f>IF(MSProject_Schedule!H165="","",IF(A165="",MSProject_Schedule!H165,""))</f>
        <v/>
      </c>
      <c r="Z165" s="66" t="str">
        <f>IF(MSProject_Schedule!H165="","",MSProject_Schedule!H165)</f>
        <v/>
      </c>
      <c r="AA165" s="43"/>
      <c r="AB165" s="43"/>
      <c r="AC165" s="65" t="str">
        <f>IF(E165="","",IF(A165="",Import_Configuration!$B$6,""))</f>
        <v/>
      </c>
      <c r="AD165" s="66" t="str">
        <f>IF(MSProject_Schedule!I165="","",IF(A165="",MSProject_Schedule!I165,""))</f>
        <v/>
      </c>
      <c r="AE165" s="66" t="str">
        <f>IF(MSProject_Schedule!I165="","",MSProject_Schedule!I165)</f>
        <v/>
      </c>
      <c r="AF165" s="43"/>
      <c r="AG165" s="43"/>
      <c r="AH165" s="65" t="str">
        <f>IF(E165="","",IF(A165="",Import_Configuration!$B$7,""))</f>
        <v/>
      </c>
      <c r="AI165" s="65" t="str">
        <f>IF(MSProject_Schedule!G165="","",IF(A165="",SUBSTITUTE(SUBSTITUTE(SUBSTITUTE(SUBSTITUTE(MSProject_Schedule!G165,CONCATENATE(" ",Import_Configuration!$B$8,"?"),""),CONCATENATE(" ",Import_Configuration!$B$8),""),CONCATENATE(" ",Import_Configuration!$B$9,"?"),""),CONCATENATE(" ",Import_Configuration!$B$9),""),""))</f>
        <v/>
      </c>
      <c r="AJ165" s="65" t="str">
        <f>IF(MSProject_Schedule!G165="","",SUBSTITUTE(SUBSTITUTE(SUBSTITUTE(SUBSTITUTE(MSProject_Schedule!G165,CONCATENATE(" ",Import_Configuration!$B$8,"?"),""),CONCATENATE(" ",Import_Configuration!$B$8),""),CONCATENATE(" ",Import_Configuration!$B$9,"?"),""),CONCATENATE(" ",Import_Configuration!$B$9),""))</f>
        <v/>
      </c>
      <c r="AK165" s="43"/>
      <c r="AL165" s="43"/>
      <c r="AM165" s="43"/>
      <c r="AN165" s="43"/>
      <c r="AO165" s="43"/>
      <c r="AP165" s="43"/>
      <c r="AQ165" s="43"/>
      <c r="AR165" s="43"/>
      <c r="AS165" s="43"/>
      <c r="AT165" s="43"/>
      <c r="AU165" s="43"/>
      <c r="AV165" s="43"/>
      <c r="AW165" s="43"/>
      <c r="AX165" s="43"/>
      <c r="AY165" s="43"/>
      <c r="AZ165" s="43"/>
      <c r="BA165" s="43"/>
      <c r="BB165" s="43"/>
      <c r="BC165" s="43"/>
    </row>
    <row r="166" spans="1:55">
      <c r="A166" s="77" t="str">
        <f>IF(MSProject_Schedule!A166="","",MSProject_Schedule!A166)</f>
        <v/>
      </c>
      <c r="B166" s="43"/>
      <c r="C166" s="65" t="str">
        <f>IF(E166="","",Import_Configuration!$B$12)</f>
        <v/>
      </c>
      <c r="D166" s="65" t="str">
        <f>IF(E166="","",IF(A166="",IF(MSProject_Schedule!K166="",IF(Import_Configuration!$B$15="YES",Import_Configuration!$B$16,""),IF(Import_Configuration!$B$17="YES",Import_Configuration!$B$18,"")),""))</f>
        <v/>
      </c>
      <c r="E166" s="65" t="str">
        <f>IF(MSProject_Schedule!B166="","",MSProject_Schedule!B166)</f>
        <v/>
      </c>
      <c r="F166" s="43"/>
      <c r="G166" s="66" t="str">
        <f>IF(E166="","",IF(A166="",Import_Configuration!$B$10,""))</f>
        <v/>
      </c>
      <c r="H166" s="65" t="str">
        <f>IF(E166="","",IF(A166="",Import_Configuration!$B$11,""))</f>
        <v/>
      </c>
      <c r="I166" s="43"/>
      <c r="J166" s="43"/>
      <c r="K166" s="43"/>
      <c r="L166" s="43"/>
      <c r="M166" s="43"/>
      <c r="N166" s="65" t="str">
        <f>IF(E166="","",IF(MSProject_Schedule!E166=0,Import_Configuration!$B$3,IF(MSProject_Schedule!E166=1,Import_Configuration!$B$5,Import_Configuration!$B$4)))</f>
        <v/>
      </c>
      <c r="O166" s="65" t="str">
        <f>IF(Import_Configuration!$B$13="NO","",IF(E166="","",IF(MSProject_Schedule!K166="","",IF(IFERROR(SEARCH(Import_Configuration!$B$14,MSProject_Schedule!K166,1),0)&gt;0,TRIM(MID(MSProject_Schedule!K166,1,SEARCH(Import_Configuration!$B$14,MSProject_Schedule!K166,1)-1)),TRIM(MSProject_Schedule!K166)))))</f>
        <v/>
      </c>
      <c r="P166" s="43"/>
      <c r="Q166" s="66" t="str">
        <f>IF(E166="","",IF(MSProject_Schedule!E166=0,"",IF(Import_Configuration!$B$19="YES",Projeqtor_Import!Z166,Import_Configuration!$B$10)))</f>
        <v/>
      </c>
      <c r="R166" s="43"/>
      <c r="S166" s="66" t="str">
        <f>IF(E166="","",IF(MSProject_Schedule!E166=0,"",IF(MSProject_Schedule!E166=1,IF(Import_Configuration!$B$20="YES",Projeqtor_Import!AE166,Import_Configuration!$B$10),"")))</f>
        <v/>
      </c>
      <c r="T166" s="43"/>
      <c r="U166" s="44"/>
      <c r="V166" s="43"/>
      <c r="W166" s="43"/>
      <c r="X166" s="43"/>
      <c r="Y166" s="66" t="str">
        <f>IF(MSProject_Schedule!H166="","",IF(A166="",MSProject_Schedule!H166,""))</f>
        <v/>
      </c>
      <c r="Z166" s="66" t="str">
        <f>IF(MSProject_Schedule!H166="","",MSProject_Schedule!H166)</f>
        <v/>
      </c>
      <c r="AA166" s="43"/>
      <c r="AB166" s="43"/>
      <c r="AC166" s="65" t="str">
        <f>IF(E166="","",IF(A166="",Import_Configuration!$B$6,""))</f>
        <v/>
      </c>
      <c r="AD166" s="66" t="str">
        <f>IF(MSProject_Schedule!I166="","",IF(A166="",MSProject_Schedule!I166,""))</f>
        <v/>
      </c>
      <c r="AE166" s="66" t="str">
        <f>IF(MSProject_Schedule!I166="","",MSProject_Schedule!I166)</f>
        <v/>
      </c>
      <c r="AF166" s="43"/>
      <c r="AG166" s="43"/>
      <c r="AH166" s="65" t="str">
        <f>IF(E166="","",IF(A166="",Import_Configuration!$B$7,""))</f>
        <v/>
      </c>
      <c r="AI166" s="65" t="str">
        <f>IF(MSProject_Schedule!G166="","",IF(A166="",SUBSTITUTE(SUBSTITUTE(SUBSTITUTE(SUBSTITUTE(MSProject_Schedule!G166,CONCATENATE(" ",Import_Configuration!$B$8,"?"),""),CONCATENATE(" ",Import_Configuration!$B$8),""),CONCATENATE(" ",Import_Configuration!$B$9,"?"),""),CONCATENATE(" ",Import_Configuration!$B$9),""),""))</f>
        <v/>
      </c>
      <c r="AJ166" s="65" t="str">
        <f>IF(MSProject_Schedule!G166="","",SUBSTITUTE(SUBSTITUTE(SUBSTITUTE(SUBSTITUTE(MSProject_Schedule!G166,CONCATENATE(" ",Import_Configuration!$B$8,"?"),""),CONCATENATE(" ",Import_Configuration!$B$8),""),CONCATENATE(" ",Import_Configuration!$B$9,"?"),""),CONCATENATE(" ",Import_Configuration!$B$9),""))</f>
        <v/>
      </c>
      <c r="AK166" s="43"/>
      <c r="AL166" s="43"/>
      <c r="AM166" s="43"/>
      <c r="AN166" s="43"/>
      <c r="AO166" s="43"/>
      <c r="AP166" s="43"/>
      <c r="AQ166" s="43"/>
      <c r="AR166" s="43"/>
      <c r="AS166" s="43"/>
      <c r="AT166" s="43"/>
      <c r="AU166" s="43"/>
      <c r="AV166" s="43"/>
      <c r="AW166" s="43"/>
      <c r="AX166" s="43"/>
      <c r="AY166" s="43"/>
      <c r="AZ166" s="43"/>
      <c r="BA166" s="43"/>
      <c r="BB166" s="43"/>
      <c r="BC166" s="43"/>
    </row>
    <row r="167" spans="1:55">
      <c r="A167" s="77" t="str">
        <f>IF(MSProject_Schedule!A167="","",MSProject_Schedule!A167)</f>
        <v/>
      </c>
      <c r="B167" s="43"/>
      <c r="C167" s="65" t="str">
        <f>IF(E167="","",Import_Configuration!$B$12)</f>
        <v/>
      </c>
      <c r="D167" s="65" t="str">
        <f>IF(E167="","",IF(A167="",IF(MSProject_Schedule!K167="",IF(Import_Configuration!$B$15="YES",Import_Configuration!$B$16,""),IF(Import_Configuration!$B$17="YES",Import_Configuration!$B$18,"")),""))</f>
        <v/>
      </c>
      <c r="E167" s="65" t="str">
        <f>IF(MSProject_Schedule!B167="","",MSProject_Schedule!B167)</f>
        <v/>
      </c>
      <c r="F167" s="43"/>
      <c r="G167" s="66" t="str">
        <f>IF(E167="","",IF(A167="",Import_Configuration!$B$10,""))</f>
        <v/>
      </c>
      <c r="H167" s="65" t="str">
        <f>IF(E167="","",IF(A167="",Import_Configuration!$B$11,""))</f>
        <v/>
      </c>
      <c r="I167" s="43"/>
      <c r="J167" s="43"/>
      <c r="K167" s="43"/>
      <c r="L167" s="43"/>
      <c r="M167" s="43"/>
      <c r="N167" s="65" t="str">
        <f>IF(E167="","",IF(MSProject_Schedule!E167=0,Import_Configuration!$B$3,IF(MSProject_Schedule!E167=1,Import_Configuration!$B$5,Import_Configuration!$B$4)))</f>
        <v/>
      </c>
      <c r="O167" s="65" t="str">
        <f>IF(Import_Configuration!$B$13="NO","",IF(E167="","",IF(MSProject_Schedule!K167="","",IF(IFERROR(SEARCH(Import_Configuration!$B$14,MSProject_Schedule!K167,1),0)&gt;0,TRIM(MID(MSProject_Schedule!K167,1,SEARCH(Import_Configuration!$B$14,MSProject_Schedule!K167,1)-1)),TRIM(MSProject_Schedule!K167)))))</f>
        <v/>
      </c>
      <c r="P167" s="43"/>
      <c r="Q167" s="66" t="str">
        <f>IF(E167="","",IF(MSProject_Schedule!E167=0,"",IF(Import_Configuration!$B$19="YES",Projeqtor_Import!Z167,Import_Configuration!$B$10)))</f>
        <v/>
      </c>
      <c r="R167" s="43"/>
      <c r="S167" s="66" t="str">
        <f>IF(E167="","",IF(MSProject_Schedule!E167=0,"",IF(MSProject_Schedule!E167=1,IF(Import_Configuration!$B$20="YES",Projeqtor_Import!AE167,Import_Configuration!$B$10),"")))</f>
        <v/>
      </c>
      <c r="T167" s="43"/>
      <c r="U167" s="44"/>
      <c r="V167" s="43"/>
      <c r="W167" s="43"/>
      <c r="X167" s="43"/>
      <c r="Y167" s="66" t="str">
        <f>IF(MSProject_Schedule!H167="","",IF(A167="",MSProject_Schedule!H167,""))</f>
        <v/>
      </c>
      <c r="Z167" s="66" t="str">
        <f>IF(MSProject_Schedule!H167="","",MSProject_Schedule!H167)</f>
        <v/>
      </c>
      <c r="AA167" s="43"/>
      <c r="AB167" s="43"/>
      <c r="AC167" s="65" t="str">
        <f>IF(E167="","",IF(A167="",Import_Configuration!$B$6,""))</f>
        <v/>
      </c>
      <c r="AD167" s="66" t="str">
        <f>IF(MSProject_Schedule!I167="","",IF(A167="",MSProject_Schedule!I167,""))</f>
        <v/>
      </c>
      <c r="AE167" s="66" t="str">
        <f>IF(MSProject_Schedule!I167="","",MSProject_Schedule!I167)</f>
        <v/>
      </c>
      <c r="AF167" s="43"/>
      <c r="AG167" s="43"/>
      <c r="AH167" s="65" t="str">
        <f>IF(E167="","",IF(A167="",Import_Configuration!$B$7,""))</f>
        <v/>
      </c>
      <c r="AI167" s="65" t="str">
        <f>IF(MSProject_Schedule!G167="","",IF(A167="",SUBSTITUTE(SUBSTITUTE(SUBSTITUTE(SUBSTITUTE(MSProject_Schedule!G167,CONCATENATE(" ",Import_Configuration!$B$8,"?"),""),CONCATENATE(" ",Import_Configuration!$B$8),""),CONCATENATE(" ",Import_Configuration!$B$9,"?"),""),CONCATENATE(" ",Import_Configuration!$B$9),""),""))</f>
        <v/>
      </c>
      <c r="AJ167" s="65" t="str">
        <f>IF(MSProject_Schedule!G167="","",SUBSTITUTE(SUBSTITUTE(SUBSTITUTE(SUBSTITUTE(MSProject_Schedule!G167,CONCATENATE(" ",Import_Configuration!$B$8,"?"),""),CONCATENATE(" ",Import_Configuration!$B$8),""),CONCATENATE(" ",Import_Configuration!$B$9,"?"),""),CONCATENATE(" ",Import_Configuration!$B$9),""))</f>
        <v/>
      </c>
      <c r="AK167" s="43"/>
      <c r="AL167" s="43"/>
      <c r="AM167" s="43"/>
      <c r="AN167" s="43"/>
      <c r="AO167" s="43"/>
      <c r="AP167" s="43"/>
      <c r="AQ167" s="43"/>
      <c r="AR167" s="43"/>
      <c r="AS167" s="43"/>
      <c r="AT167" s="43"/>
      <c r="AU167" s="43"/>
      <c r="AV167" s="43"/>
      <c r="AW167" s="43"/>
      <c r="AX167" s="43"/>
      <c r="AY167" s="43"/>
      <c r="AZ167" s="43"/>
      <c r="BA167" s="43"/>
      <c r="BB167" s="43"/>
      <c r="BC167" s="43"/>
    </row>
    <row r="168" spans="1:55">
      <c r="A168" s="77" t="str">
        <f>IF(MSProject_Schedule!A168="","",MSProject_Schedule!A168)</f>
        <v/>
      </c>
      <c r="B168" s="43"/>
      <c r="C168" s="65" t="str">
        <f>IF(E168="","",Import_Configuration!$B$12)</f>
        <v/>
      </c>
      <c r="D168" s="65" t="str">
        <f>IF(E168="","",IF(A168="",IF(MSProject_Schedule!K168="",IF(Import_Configuration!$B$15="YES",Import_Configuration!$B$16,""),IF(Import_Configuration!$B$17="YES",Import_Configuration!$B$18,"")),""))</f>
        <v/>
      </c>
      <c r="E168" s="65" t="str">
        <f>IF(MSProject_Schedule!B168="","",MSProject_Schedule!B168)</f>
        <v/>
      </c>
      <c r="F168" s="43"/>
      <c r="G168" s="66" t="str">
        <f>IF(E168="","",IF(A168="",Import_Configuration!$B$10,""))</f>
        <v/>
      </c>
      <c r="H168" s="65" t="str">
        <f>IF(E168="","",IF(A168="",Import_Configuration!$B$11,""))</f>
        <v/>
      </c>
      <c r="I168" s="43"/>
      <c r="J168" s="43"/>
      <c r="K168" s="43"/>
      <c r="L168" s="43"/>
      <c r="M168" s="43"/>
      <c r="N168" s="65" t="str">
        <f>IF(E168="","",IF(MSProject_Schedule!E168=0,Import_Configuration!$B$3,IF(MSProject_Schedule!E168=1,Import_Configuration!$B$5,Import_Configuration!$B$4)))</f>
        <v/>
      </c>
      <c r="O168" s="65" t="str">
        <f>IF(Import_Configuration!$B$13="NO","",IF(E168="","",IF(MSProject_Schedule!K168="","",IF(IFERROR(SEARCH(Import_Configuration!$B$14,MSProject_Schedule!K168,1),0)&gt;0,TRIM(MID(MSProject_Schedule!K168,1,SEARCH(Import_Configuration!$B$14,MSProject_Schedule!K168,1)-1)),TRIM(MSProject_Schedule!K168)))))</f>
        <v/>
      </c>
      <c r="P168" s="43"/>
      <c r="Q168" s="66" t="str">
        <f>IF(E168="","",IF(MSProject_Schedule!E168=0,"",IF(Import_Configuration!$B$19="YES",Projeqtor_Import!Z168,Import_Configuration!$B$10)))</f>
        <v/>
      </c>
      <c r="R168" s="43"/>
      <c r="S168" s="66" t="str">
        <f>IF(E168="","",IF(MSProject_Schedule!E168=0,"",IF(MSProject_Schedule!E168=1,IF(Import_Configuration!$B$20="YES",Projeqtor_Import!AE168,Import_Configuration!$B$10),"")))</f>
        <v/>
      </c>
      <c r="T168" s="43"/>
      <c r="U168" s="44"/>
      <c r="V168" s="43"/>
      <c r="W168" s="43"/>
      <c r="X168" s="43"/>
      <c r="Y168" s="66" t="str">
        <f>IF(MSProject_Schedule!H168="","",IF(A168="",MSProject_Schedule!H168,""))</f>
        <v/>
      </c>
      <c r="Z168" s="66" t="str">
        <f>IF(MSProject_Schedule!H168="","",MSProject_Schedule!H168)</f>
        <v/>
      </c>
      <c r="AA168" s="43"/>
      <c r="AB168" s="43"/>
      <c r="AC168" s="65" t="str">
        <f>IF(E168="","",IF(A168="",Import_Configuration!$B$6,""))</f>
        <v/>
      </c>
      <c r="AD168" s="66" t="str">
        <f>IF(MSProject_Schedule!I168="","",IF(A168="",MSProject_Schedule!I168,""))</f>
        <v/>
      </c>
      <c r="AE168" s="66" t="str">
        <f>IF(MSProject_Schedule!I168="","",MSProject_Schedule!I168)</f>
        <v/>
      </c>
      <c r="AF168" s="43"/>
      <c r="AG168" s="43"/>
      <c r="AH168" s="65" t="str">
        <f>IF(E168="","",IF(A168="",Import_Configuration!$B$7,""))</f>
        <v/>
      </c>
      <c r="AI168" s="65" t="str">
        <f>IF(MSProject_Schedule!G168="","",IF(A168="",SUBSTITUTE(SUBSTITUTE(SUBSTITUTE(SUBSTITUTE(MSProject_Schedule!G168,CONCATENATE(" ",Import_Configuration!$B$8,"?"),""),CONCATENATE(" ",Import_Configuration!$B$8),""),CONCATENATE(" ",Import_Configuration!$B$9,"?"),""),CONCATENATE(" ",Import_Configuration!$B$9),""),""))</f>
        <v/>
      </c>
      <c r="AJ168" s="65" t="str">
        <f>IF(MSProject_Schedule!G168="","",SUBSTITUTE(SUBSTITUTE(SUBSTITUTE(SUBSTITUTE(MSProject_Schedule!G168,CONCATENATE(" ",Import_Configuration!$B$8,"?"),""),CONCATENATE(" ",Import_Configuration!$B$8),""),CONCATENATE(" ",Import_Configuration!$B$9,"?"),""),CONCATENATE(" ",Import_Configuration!$B$9),""))</f>
        <v/>
      </c>
      <c r="AK168" s="43"/>
      <c r="AL168" s="43"/>
      <c r="AM168" s="43"/>
      <c r="AN168" s="43"/>
      <c r="AO168" s="43"/>
      <c r="AP168" s="43"/>
      <c r="AQ168" s="43"/>
      <c r="AR168" s="43"/>
      <c r="AS168" s="43"/>
      <c r="AT168" s="43"/>
      <c r="AU168" s="43"/>
      <c r="AV168" s="43"/>
      <c r="AW168" s="43"/>
      <c r="AX168" s="43"/>
      <c r="AY168" s="43"/>
      <c r="AZ168" s="43"/>
      <c r="BA168" s="43"/>
      <c r="BB168" s="43"/>
      <c r="BC168" s="43"/>
    </row>
    <row r="169" spans="1:55">
      <c r="A169" s="77" t="str">
        <f>IF(MSProject_Schedule!A169="","",MSProject_Schedule!A169)</f>
        <v/>
      </c>
      <c r="B169" s="43"/>
      <c r="C169" s="65" t="str">
        <f>IF(E169="","",Import_Configuration!$B$12)</f>
        <v/>
      </c>
      <c r="D169" s="65" t="str">
        <f>IF(E169="","",IF(A169="",IF(MSProject_Schedule!K169="",IF(Import_Configuration!$B$15="YES",Import_Configuration!$B$16,""),IF(Import_Configuration!$B$17="YES",Import_Configuration!$B$18,"")),""))</f>
        <v/>
      </c>
      <c r="E169" s="65" t="str">
        <f>IF(MSProject_Schedule!B169="","",MSProject_Schedule!B169)</f>
        <v/>
      </c>
      <c r="F169" s="43"/>
      <c r="G169" s="66" t="str">
        <f>IF(E169="","",IF(A169="",Import_Configuration!$B$10,""))</f>
        <v/>
      </c>
      <c r="H169" s="65" t="str">
        <f>IF(E169="","",IF(A169="",Import_Configuration!$B$11,""))</f>
        <v/>
      </c>
      <c r="I169" s="43"/>
      <c r="J169" s="43"/>
      <c r="K169" s="43"/>
      <c r="L169" s="43"/>
      <c r="M169" s="43"/>
      <c r="N169" s="65" t="str">
        <f>IF(E169="","",IF(MSProject_Schedule!E169=0,Import_Configuration!$B$3,IF(MSProject_Schedule!E169=1,Import_Configuration!$B$5,Import_Configuration!$B$4)))</f>
        <v/>
      </c>
      <c r="O169" s="65" t="str">
        <f>IF(Import_Configuration!$B$13="NO","",IF(E169="","",IF(MSProject_Schedule!K169="","",IF(IFERROR(SEARCH(Import_Configuration!$B$14,MSProject_Schedule!K169,1),0)&gt;0,TRIM(MID(MSProject_Schedule!K169,1,SEARCH(Import_Configuration!$B$14,MSProject_Schedule!K169,1)-1)),TRIM(MSProject_Schedule!K169)))))</f>
        <v/>
      </c>
      <c r="P169" s="43"/>
      <c r="Q169" s="66" t="str">
        <f>IF(E169="","",IF(MSProject_Schedule!E169=0,"",IF(Import_Configuration!$B$19="YES",Projeqtor_Import!Z169,Import_Configuration!$B$10)))</f>
        <v/>
      </c>
      <c r="R169" s="43"/>
      <c r="S169" s="66" t="str">
        <f>IF(E169="","",IF(MSProject_Schedule!E169=0,"",IF(MSProject_Schedule!E169=1,IF(Import_Configuration!$B$20="YES",Projeqtor_Import!AE169,Import_Configuration!$B$10),"")))</f>
        <v/>
      </c>
      <c r="T169" s="43"/>
      <c r="U169" s="44"/>
      <c r="V169" s="43"/>
      <c r="W169" s="43"/>
      <c r="X169" s="43"/>
      <c r="Y169" s="66" t="str">
        <f>IF(MSProject_Schedule!H169="","",IF(A169="",MSProject_Schedule!H169,""))</f>
        <v/>
      </c>
      <c r="Z169" s="66" t="str">
        <f>IF(MSProject_Schedule!H169="","",MSProject_Schedule!H169)</f>
        <v/>
      </c>
      <c r="AA169" s="43"/>
      <c r="AB169" s="43"/>
      <c r="AC169" s="65" t="str">
        <f>IF(E169="","",IF(A169="",Import_Configuration!$B$6,""))</f>
        <v/>
      </c>
      <c r="AD169" s="66" t="str">
        <f>IF(MSProject_Schedule!I169="","",IF(A169="",MSProject_Schedule!I169,""))</f>
        <v/>
      </c>
      <c r="AE169" s="66" t="str">
        <f>IF(MSProject_Schedule!I169="","",MSProject_Schedule!I169)</f>
        <v/>
      </c>
      <c r="AF169" s="43"/>
      <c r="AG169" s="43"/>
      <c r="AH169" s="65" t="str">
        <f>IF(E169="","",IF(A169="",Import_Configuration!$B$7,""))</f>
        <v/>
      </c>
      <c r="AI169" s="65" t="str">
        <f>IF(MSProject_Schedule!G169="","",IF(A169="",SUBSTITUTE(SUBSTITUTE(SUBSTITUTE(SUBSTITUTE(MSProject_Schedule!G169,CONCATENATE(" ",Import_Configuration!$B$8,"?"),""),CONCATENATE(" ",Import_Configuration!$B$8),""),CONCATENATE(" ",Import_Configuration!$B$9,"?"),""),CONCATENATE(" ",Import_Configuration!$B$9),""),""))</f>
        <v/>
      </c>
      <c r="AJ169" s="65" t="str">
        <f>IF(MSProject_Schedule!G169="","",SUBSTITUTE(SUBSTITUTE(SUBSTITUTE(SUBSTITUTE(MSProject_Schedule!G169,CONCATENATE(" ",Import_Configuration!$B$8,"?"),""),CONCATENATE(" ",Import_Configuration!$B$8),""),CONCATENATE(" ",Import_Configuration!$B$9,"?"),""),CONCATENATE(" ",Import_Configuration!$B$9),""))</f>
        <v/>
      </c>
      <c r="AK169" s="43"/>
      <c r="AL169" s="43"/>
      <c r="AM169" s="43"/>
      <c r="AN169" s="43"/>
      <c r="AO169" s="43"/>
      <c r="AP169" s="43"/>
      <c r="AQ169" s="43"/>
      <c r="AR169" s="43"/>
      <c r="AS169" s="43"/>
      <c r="AT169" s="43"/>
      <c r="AU169" s="43"/>
      <c r="AV169" s="43"/>
      <c r="AW169" s="43"/>
      <c r="AX169" s="43"/>
      <c r="AY169" s="43"/>
      <c r="AZ169" s="43"/>
      <c r="BA169" s="43"/>
      <c r="BB169" s="43"/>
      <c r="BC169" s="43"/>
    </row>
    <row r="170" spans="1:55">
      <c r="A170" s="77" t="str">
        <f>IF(MSProject_Schedule!A170="","",MSProject_Schedule!A170)</f>
        <v/>
      </c>
      <c r="B170" s="43"/>
      <c r="C170" s="65" t="str">
        <f>IF(E170="","",Import_Configuration!$B$12)</f>
        <v/>
      </c>
      <c r="D170" s="65" t="str">
        <f>IF(E170="","",IF(A170="",IF(MSProject_Schedule!K170="",IF(Import_Configuration!$B$15="YES",Import_Configuration!$B$16,""),IF(Import_Configuration!$B$17="YES",Import_Configuration!$B$18,"")),""))</f>
        <v/>
      </c>
      <c r="E170" s="65" t="str">
        <f>IF(MSProject_Schedule!B170="","",MSProject_Schedule!B170)</f>
        <v/>
      </c>
      <c r="F170" s="43"/>
      <c r="G170" s="66" t="str">
        <f>IF(E170="","",IF(A170="",Import_Configuration!$B$10,""))</f>
        <v/>
      </c>
      <c r="H170" s="65" t="str">
        <f>IF(E170="","",IF(A170="",Import_Configuration!$B$11,""))</f>
        <v/>
      </c>
      <c r="I170" s="43"/>
      <c r="J170" s="43"/>
      <c r="K170" s="43"/>
      <c r="L170" s="43"/>
      <c r="M170" s="43"/>
      <c r="N170" s="65" t="str">
        <f>IF(E170="","",IF(MSProject_Schedule!E170=0,Import_Configuration!$B$3,IF(MSProject_Schedule!E170=1,Import_Configuration!$B$5,Import_Configuration!$B$4)))</f>
        <v/>
      </c>
      <c r="O170" s="65" t="str">
        <f>IF(Import_Configuration!$B$13="NO","",IF(E170="","",IF(MSProject_Schedule!K170="","",IF(IFERROR(SEARCH(Import_Configuration!$B$14,MSProject_Schedule!K170,1),0)&gt;0,TRIM(MID(MSProject_Schedule!K170,1,SEARCH(Import_Configuration!$B$14,MSProject_Schedule!K170,1)-1)),TRIM(MSProject_Schedule!K170)))))</f>
        <v/>
      </c>
      <c r="P170" s="43"/>
      <c r="Q170" s="66" t="str">
        <f>IF(E170="","",IF(MSProject_Schedule!E170=0,"",IF(Import_Configuration!$B$19="YES",Projeqtor_Import!Z170,Import_Configuration!$B$10)))</f>
        <v/>
      </c>
      <c r="R170" s="43"/>
      <c r="S170" s="66" t="str">
        <f>IF(E170="","",IF(MSProject_Schedule!E170=0,"",IF(MSProject_Schedule!E170=1,IF(Import_Configuration!$B$20="YES",Projeqtor_Import!AE170,Import_Configuration!$B$10),"")))</f>
        <v/>
      </c>
      <c r="T170" s="43"/>
      <c r="U170" s="44"/>
      <c r="V170" s="43"/>
      <c r="W170" s="43"/>
      <c r="X170" s="43"/>
      <c r="Y170" s="66" t="str">
        <f>IF(MSProject_Schedule!H170="","",IF(A170="",MSProject_Schedule!H170,""))</f>
        <v/>
      </c>
      <c r="Z170" s="66" t="str">
        <f>IF(MSProject_Schedule!H170="","",MSProject_Schedule!H170)</f>
        <v/>
      </c>
      <c r="AA170" s="43"/>
      <c r="AB170" s="43"/>
      <c r="AC170" s="65" t="str">
        <f>IF(E170="","",IF(A170="",Import_Configuration!$B$6,""))</f>
        <v/>
      </c>
      <c r="AD170" s="66" t="str">
        <f>IF(MSProject_Schedule!I170="","",IF(A170="",MSProject_Schedule!I170,""))</f>
        <v/>
      </c>
      <c r="AE170" s="66" t="str">
        <f>IF(MSProject_Schedule!I170="","",MSProject_Schedule!I170)</f>
        <v/>
      </c>
      <c r="AF170" s="43"/>
      <c r="AG170" s="43"/>
      <c r="AH170" s="65" t="str">
        <f>IF(E170="","",IF(A170="",Import_Configuration!$B$7,""))</f>
        <v/>
      </c>
      <c r="AI170" s="65" t="str">
        <f>IF(MSProject_Schedule!G170="","",IF(A170="",SUBSTITUTE(SUBSTITUTE(SUBSTITUTE(SUBSTITUTE(MSProject_Schedule!G170,CONCATENATE(" ",Import_Configuration!$B$8,"?"),""),CONCATENATE(" ",Import_Configuration!$B$8),""),CONCATENATE(" ",Import_Configuration!$B$9,"?"),""),CONCATENATE(" ",Import_Configuration!$B$9),""),""))</f>
        <v/>
      </c>
      <c r="AJ170" s="65" t="str">
        <f>IF(MSProject_Schedule!G170="","",SUBSTITUTE(SUBSTITUTE(SUBSTITUTE(SUBSTITUTE(MSProject_Schedule!G170,CONCATENATE(" ",Import_Configuration!$B$8,"?"),""),CONCATENATE(" ",Import_Configuration!$B$8),""),CONCATENATE(" ",Import_Configuration!$B$9,"?"),""),CONCATENATE(" ",Import_Configuration!$B$9),""))</f>
        <v/>
      </c>
      <c r="AK170" s="43"/>
      <c r="AL170" s="43"/>
      <c r="AM170" s="43"/>
      <c r="AN170" s="43"/>
      <c r="AO170" s="43"/>
      <c r="AP170" s="43"/>
      <c r="AQ170" s="43"/>
      <c r="AR170" s="43"/>
      <c r="AS170" s="43"/>
      <c r="AT170" s="43"/>
      <c r="AU170" s="43"/>
      <c r="AV170" s="43"/>
      <c r="AW170" s="43"/>
      <c r="AX170" s="43"/>
      <c r="AY170" s="43"/>
      <c r="AZ170" s="43"/>
      <c r="BA170" s="43"/>
      <c r="BB170" s="43"/>
      <c r="BC170" s="43"/>
    </row>
    <row r="171" spans="1:55">
      <c r="A171" s="77" t="str">
        <f>IF(MSProject_Schedule!A171="","",MSProject_Schedule!A171)</f>
        <v/>
      </c>
      <c r="B171" s="43"/>
      <c r="C171" s="65" t="str">
        <f>IF(E171="","",Import_Configuration!$B$12)</f>
        <v/>
      </c>
      <c r="D171" s="65" t="str">
        <f>IF(E171="","",IF(A171="",IF(MSProject_Schedule!K171="",IF(Import_Configuration!$B$15="YES",Import_Configuration!$B$16,""),IF(Import_Configuration!$B$17="YES",Import_Configuration!$B$18,"")),""))</f>
        <v/>
      </c>
      <c r="E171" s="65" t="str">
        <f>IF(MSProject_Schedule!B171="","",MSProject_Schedule!B171)</f>
        <v/>
      </c>
      <c r="F171" s="43"/>
      <c r="G171" s="66" t="str">
        <f>IF(E171="","",IF(A171="",Import_Configuration!$B$10,""))</f>
        <v/>
      </c>
      <c r="H171" s="65" t="str">
        <f>IF(E171="","",IF(A171="",Import_Configuration!$B$11,""))</f>
        <v/>
      </c>
      <c r="I171" s="43"/>
      <c r="J171" s="43"/>
      <c r="K171" s="43"/>
      <c r="L171" s="43"/>
      <c r="M171" s="43"/>
      <c r="N171" s="65" t="str">
        <f>IF(E171="","",IF(MSProject_Schedule!E171=0,Import_Configuration!$B$3,IF(MSProject_Schedule!E171=1,Import_Configuration!$B$5,Import_Configuration!$B$4)))</f>
        <v/>
      </c>
      <c r="O171" s="65" t="str">
        <f>IF(Import_Configuration!$B$13="NO","",IF(E171="","",IF(MSProject_Schedule!K171="","",IF(IFERROR(SEARCH(Import_Configuration!$B$14,MSProject_Schedule!K171,1),0)&gt;0,TRIM(MID(MSProject_Schedule!K171,1,SEARCH(Import_Configuration!$B$14,MSProject_Schedule!K171,1)-1)),TRIM(MSProject_Schedule!K171)))))</f>
        <v/>
      </c>
      <c r="P171" s="43"/>
      <c r="Q171" s="66" t="str">
        <f>IF(E171="","",IF(MSProject_Schedule!E171=0,"",IF(Import_Configuration!$B$19="YES",Projeqtor_Import!Z171,Import_Configuration!$B$10)))</f>
        <v/>
      </c>
      <c r="R171" s="43"/>
      <c r="S171" s="66" t="str">
        <f>IF(E171="","",IF(MSProject_Schedule!E171=0,"",IF(MSProject_Schedule!E171=1,IF(Import_Configuration!$B$20="YES",Projeqtor_Import!AE171,Import_Configuration!$B$10),"")))</f>
        <v/>
      </c>
      <c r="T171" s="43"/>
      <c r="U171" s="44"/>
      <c r="V171" s="43"/>
      <c r="W171" s="43"/>
      <c r="X171" s="43"/>
      <c r="Y171" s="66" t="str">
        <f>IF(MSProject_Schedule!H171="","",IF(A171="",MSProject_Schedule!H171,""))</f>
        <v/>
      </c>
      <c r="Z171" s="66" t="str">
        <f>IF(MSProject_Schedule!H171="","",MSProject_Schedule!H171)</f>
        <v/>
      </c>
      <c r="AA171" s="43"/>
      <c r="AB171" s="43"/>
      <c r="AC171" s="65" t="str">
        <f>IF(E171="","",IF(A171="",Import_Configuration!$B$6,""))</f>
        <v/>
      </c>
      <c r="AD171" s="66" t="str">
        <f>IF(MSProject_Schedule!I171="","",IF(A171="",MSProject_Schedule!I171,""))</f>
        <v/>
      </c>
      <c r="AE171" s="66" t="str">
        <f>IF(MSProject_Schedule!I171="","",MSProject_Schedule!I171)</f>
        <v/>
      </c>
      <c r="AF171" s="43"/>
      <c r="AG171" s="43"/>
      <c r="AH171" s="65" t="str">
        <f>IF(E171="","",IF(A171="",Import_Configuration!$B$7,""))</f>
        <v/>
      </c>
      <c r="AI171" s="65" t="str">
        <f>IF(MSProject_Schedule!G171="","",IF(A171="",SUBSTITUTE(SUBSTITUTE(SUBSTITUTE(SUBSTITUTE(MSProject_Schedule!G171,CONCATENATE(" ",Import_Configuration!$B$8,"?"),""),CONCATENATE(" ",Import_Configuration!$B$8),""),CONCATENATE(" ",Import_Configuration!$B$9,"?"),""),CONCATENATE(" ",Import_Configuration!$B$9),""),""))</f>
        <v/>
      </c>
      <c r="AJ171" s="65" t="str">
        <f>IF(MSProject_Schedule!G171="","",SUBSTITUTE(SUBSTITUTE(SUBSTITUTE(SUBSTITUTE(MSProject_Schedule!G171,CONCATENATE(" ",Import_Configuration!$B$8,"?"),""),CONCATENATE(" ",Import_Configuration!$B$8),""),CONCATENATE(" ",Import_Configuration!$B$9,"?"),""),CONCATENATE(" ",Import_Configuration!$B$9),""))</f>
        <v/>
      </c>
      <c r="AK171" s="43"/>
      <c r="AL171" s="43"/>
      <c r="AM171" s="43"/>
      <c r="AN171" s="43"/>
      <c r="AO171" s="43"/>
      <c r="AP171" s="43"/>
      <c r="AQ171" s="43"/>
      <c r="AR171" s="43"/>
      <c r="AS171" s="43"/>
      <c r="AT171" s="43"/>
      <c r="AU171" s="43"/>
      <c r="AV171" s="43"/>
      <c r="AW171" s="43"/>
      <c r="AX171" s="43"/>
      <c r="AY171" s="43"/>
      <c r="AZ171" s="43"/>
      <c r="BA171" s="43"/>
      <c r="BB171" s="43"/>
      <c r="BC171" s="43"/>
    </row>
    <row r="172" spans="1:55">
      <c r="A172" s="77" t="str">
        <f>IF(MSProject_Schedule!A172="","",MSProject_Schedule!A172)</f>
        <v/>
      </c>
      <c r="B172" s="43"/>
      <c r="C172" s="65" t="str">
        <f>IF(E172="","",Import_Configuration!$B$12)</f>
        <v/>
      </c>
      <c r="D172" s="65" t="str">
        <f>IF(E172="","",IF(A172="",IF(MSProject_Schedule!K172="",IF(Import_Configuration!$B$15="YES",Import_Configuration!$B$16,""),IF(Import_Configuration!$B$17="YES",Import_Configuration!$B$18,"")),""))</f>
        <v/>
      </c>
      <c r="E172" s="65" t="str">
        <f>IF(MSProject_Schedule!B172="","",MSProject_Schedule!B172)</f>
        <v/>
      </c>
      <c r="F172" s="43"/>
      <c r="G172" s="66" t="str">
        <f>IF(E172="","",IF(A172="",Import_Configuration!$B$10,""))</f>
        <v/>
      </c>
      <c r="H172" s="65" t="str">
        <f>IF(E172="","",IF(A172="",Import_Configuration!$B$11,""))</f>
        <v/>
      </c>
      <c r="I172" s="43"/>
      <c r="J172" s="43"/>
      <c r="K172" s="43"/>
      <c r="L172" s="43"/>
      <c r="M172" s="43"/>
      <c r="N172" s="65" t="str">
        <f>IF(E172="","",IF(MSProject_Schedule!E172=0,Import_Configuration!$B$3,IF(MSProject_Schedule!E172=1,Import_Configuration!$B$5,Import_Configuration!$B$4)))</f>
        <v/>
      </c>
      <c r="O172" s="65" t="str">
        <f>IF(Import_Configuration!$B$13="NO","",IF(E172="","",IF(MSProject_Schedule!K172="","",IF(IFERROR(SEARCH(Import_Configuration!$B$14,MSProject_Schedule!K172,1),0)&gt;0,TRIM(MID(MSProject_Schedule!K172,1,SEARCH(Import_Configuration!$B$14,MSProject_Schedule!K172,1)-1)),TRIM(MSProject_Schedule!K172)))))</f>
        <v/>
      </c>
      <c r="P172" s="43"/>
      <c r="Q172" s="66" t="str">
        <f>IF(E172="","",IF(MSProject_Schedule!E172=0,"",IF(Import_Configuration!$B$19="YES",Projeqtor_Import!Z172,Import_Configuration!$B$10)))</f>
        <v/>
      </c>
      <c r="R172" s="43"/>
      <c r="S172" s="66" t="str">
        <f>IF(E172="","",IF(MSProject_Schedule!E172=0,"",IF(MSProject_Schedule!E172=1,IF(Import_Configuration!$B$20="YES",Projeqtor_Import!AE172,Import_Configuration!$B$10),"")))</f>
        <v/>
      </c>
      <c r="T172" s="43"/>
      <c r="U172" s="44"/>
      <c r="V172" s="43"/>
      <c r="W172" s="43"/>
      <c r="X172" s="43"/>
      <c r="Y172" s="66" t="str">
        <f>IF(MSProject_Schedule!H172="","",IF(A172="",MSProject_Schedule!H172,""))</f>
        <v/>
      </c>
      <c r="Z172" s="66" t="str">
        <f>IF(MSProject_Schedule!H172="","",MSProject_Schedule!H172)</f>
        <v/>
      </c>
      <c r="AA172" s="43"/>
      <c r="AB172" s="43"/>
      <c r="AC172" s="65" t="str">
        <f>IF(E172="","",IF(A172="",Import_Configuration!$B$6,""))</f>
        <v/>
      </c>
      <c r="AD172" s="66" t="str">
        <f>IF(MSProject_Schedule!I172="","",IF(A172="",MSProject_Schedule!I172,""))</f>
        <v/>
      </c>
      <c r="AE172" s="66" t="str">
        <f>IF(MSProject_Schedule!I172="","",MSProject_Schedule!I172)</f>
        <v/>
      </c>
      <c r="AF172" s="43"/>
      <c r="AG172" s="43"/>
      <c r="AH172" s="65" t="str">
        <f>IF(E172="","",IF(A172="",Import_Configuration!$B$7,""))</f>
        <v/>
      </c>
      <c r="AI172" s="65" t="str">
        <f>IF(MSProject_Schedule!G172="","",IF(A172="",SUBSTITUTE(SUBSTITUTE(SUBSTITUTE(SUBSTITUTE(MSProject_Schedule!G172,CONCATENATE(" ",Import_Configuration!$B$8,"?"),""),CONCATENATE(" ",Import_Configuration!$B$8),""),CONCATENATE(" ",Import_Configuration!$B$9,"?"),""),CONCATENATE(" ",Import_Configuration!$B$9),""),""))</f>
        <v/>
      </c>
      <c r="AJ172" s="65" t="str">
        <f>IF(MSProject_Schedule!G172="","",SUBSTITUTE(SUBSTITUTE(SUBSTITUTE(SUBSTITUTE(MSProject_Schedule!G172,CONCATENATE(" ",Import_Configuration!$B$8,"?"),""),CONCATENATE(" ",Import_Configuration!$B$8),""),CONCATENATE(" ",Import_Configuration!$B$9,"?"),""),CONCATENATE(" ",Import_Configuration!$B$9),""))</f>
        <v/>
      </c>
      <c r="AK172" s="43"/>
      <c r="AL172" s="43"/>
      <c r="AM172" s="43"/>
      <c r="AN172" s="43"/>
      <c r="AO172" s="43"/>
      <c r="AP172" s="43"/>
      <c r="AQ172" s="43"/>
      <c r="AR172" s="43"/>
      <c r="AS172" s="43"/>
      <c r="AT172" s="43"/>
      <c r="AU172" s="43"/>
      <c r="AV172" s="43"/>
      <c r="AW172" s="43"/>
      <c r="AX172" s="43"/>
      <c r="AY172" s="43"/>
      <c r="AZ172" s="43"/>
      <c r="BA172" s="43"/>
      <c r="BB172" s="43"/>
      <c r="BC172" s="43"/>
    </row>
    <row r="173" spans="1:55">
      <c r="A173" s="77" t="str">
        <f>IF(MSProject_Schedule!A173="","",MSProject_Schedule!A173)</f>
        <v/>
      </c>
      <c r="B173" s="43"/>
      <c r="C173" s="65" t="str">
        <f>IF(E173="","",Import_Configuration!$B$12)</f>
        <v/>
      </c>
      <c r="D173" s="65" t="str">
        <f>IF(E173="","",IF(A173="",IF(MSProject_Schedule!K173="",IF(Import_Configuration!$B$15="YES",Import_Configuration!$B$16,""),IF(Import_Configuration!$B$17="YES",Import_Configuration!$B$18,"")),""))</f>
        <v/>
      </c>
      <c r="E173" s="65" t="str">
        <f>IF(MSProject_Schedule!B173="","",MSProject_Schedule!B173)</f>
        <v/>
      </c>
      <c r="F173" s="43"/>
      <c r="G173" s="66" t="str">
        <f>IF(E173="","",IF(A173="",Import_Configuration!$B$10,""))</f>
        <v/>
      </c>
      <c r="H173" s="65" t="str">
        <f>IF(E173="","",IF(A173="",Import_Configuration!$B$11,""))</f>
        <v/>
      </c>
      <c r="I173" s="43"/>
      <c r="J173" s="43"/>
      <c r="K173" s="43"/>
      <c r="L173" s="43"/>
      <c r="M173" s="43"/>
      <c r="N173" s="65" t="str">
        <f>IF(E173="","",IF(MSProject_Schedule!E173=0,Import_Configuration!$B$3,IF(MSProject_Schedule!E173=1,Import_Configuration!$B$5,Import_Configuration!$B$4)))</f>
        <v/>
      </c>
      <c r="O173" s="65" t="str">
        <f>IF(Import_Configuration!$B$13="NO","",IF(E173="","",IF(MSProject_Schedule!K173="","",IF(IFERROR(SEARCH(Import_Configuration!$B$14,MSProject_Schedule!K173,1),0)&gt;0,TRIM(MID(MSProject_Schedule!K173,1,SEARCH(Import_Configuration!$B$14,MSProject_Schedule!K173,1)-1)),TRIM(MSProject_Schedule!K173)))))</f>
        <v/>
      </c>
      <c r="P173" s="43"/>
      <c r="Q173" s="66" t="str">
        <f>IF(E173="","",IF(MSProject_Schedule!E173=0,"",IF(Import_Configuration!$B$19="YES",Projeqtor_Import!Z173,Import_Configuration!$B$10)))</f>
        <v/>
      </c>
      <c r="R173" s="43"/>
      <c r="S173" s="66" t="str">
        <f>IF(E173="","",IF(MSProject_Schedule!E173=0,"",IF(MSProject_Schedule!E173=1,IF(Import_Configuration!$B$20="YES",Projeqtor_Import!AE173,Import_Configuration!$B$10),"")))</f>
        <v/>
      </c>
      <c r="T173" s="43"/>
      <c r="U173" s="44"/>
      <c r="V173" s="43"/>
      <c r="W173" s="43"/>
      <c r="X173" s="43"/>
      <c r="Y173" s="66" t="str">
        <f>IF(MSProject_Schedule!H173="","",IF(A173="",MSProject_Schedule!H173,""))</f>
        <v/>
      </c>
      <c r="Z173" s="66" t="str">
        <f>IF(MSProject_Schedule!H173="","",MSProject_Schedule!H173)</f>
        <v/>
      </c>
      <c r="AA173" s="43"/>
      <c r="AB173" s="43"/>
      <c r="AC173" s="65" t="str">
        <f>IF(E173="","",IF(A173="",Import_Configuration!$B$6,""))</f>
        <v/>
      </c>
      <c r="AD173" s="66" t="str">
        <f>IF(MSProject_Schedule!I173="","",IF(A173="",MSProject_Schedule!I173,""))</f>
        <v/>
      </c>
      <c r="AE173" s="66" t="str">
        <f>IF(MSProject_Schedule!I173="","",MSProject_Schedule!I173)</f>
        <v/>
      </c>
      <c r="AF173" s="43"/>
      <c r="AG173" s="43"/>
      <c r="AH173" s="65" t="str">
        <f>IF(E173="","",IF(A173="",Import_Configuration!$B$7,""))</f>
        <v/>
      </c>
      <c r="AI173" s="65" t="str">
        <f>IF(MSProject_Schedule!G173="","",IF(A173="",SUBSTITUTE(SUBSTITUTE(SUBSTITUTE(SUBSTITUTE(MSProject_Schedule!G173,CONCATENATE(" ",Import_Configuration!$B$8,"?"),""),CONCATENATE(" ",Import_Configuration!$B$8),""),CONCATENATE(" ",Import_Configuration!$B$9,"?"),""),CONCATENATE(" ",Import_Configuration!$B$9),""),""))</f>
        <v/>
      </c>
      <c r="AJ173" s="65" t="str">
        <f>IF(MSProject_Schedule!G173="","",SUBSTITUTE(SUBSTITUTE(SUBSTITUTE(SUBSTITUTE(MSProject_Schedule!G173,CONCATENATE(" ",Import_Configuration!$B$8,"?"),""),CONCATENATE(" ",Import_Configuration!$B$8),""),CONCATENATE(" ",Import_Configuration!$B$9,"?"),""),CONCATENATE(" ",Import_Configuration!$B$9),""))</f>
        <v/>
      </c>
      <c r="AK173" s="43"/>
      <c r="AL173" s="43"/>
      <c r="AM173" s="43"/>
      <c r="AN173" s="43"/>
      <c r="AO173" s="43"/>
      <c r="AP173" s="43"/>
      <c r="AQ173" s="43"/>
      <c r="AR173" s="43"/>
      <c r="AS173" s="43"/>
      <c r="AT173" s="43"/>
      <c r="AU173" s="43"/>
      <c r="AV173" s="43"/>
      <c r="AW173" s="43"/>
      <c r="AX173" s="43"/>
      <c r="AY173" s="43"/>
      <c r="AZ173" s="43"/>
      <c r="BA173" s="43"/>
      <c r="BB173" s="43"/>
      <c r="BC173" s="43"/>
    </row>
    <row r="174" spans="1:55">
      <c r="A174" s="77" t="str">
        <f>IF(MSProject_Schedule!A174="","",MSProject_Schedule!A174)</f>
        <v/>
      </c>
      <c r="B174" s="43"/>
      <c r="C174" s="65" t="str">
        <f>IF(E174="","",Import_Configuration!$B$12)</f>
        <v/>
      </c>
      <c r="D174" s="65" t="str">
        <f>IF(E174="","",IF(A174="",IF(MSProject_Schedule!K174="",IF(Import_Configuration!$B$15="YES",Import_Configuration!$B$16,""),IF(Import_Configuration!$B$17="YES",Import_Configuration!$B$18,"")),""))</f>
        <v/>
      </c>
      <c r="E174" s="65" t="str">
        <f>IF(MSProject_Schedule!B174="","",MSProject_Schedule!B174)</f>
        <v/>
      </c>
      <c r="F174" s="43"/>
      <c r="G174" s="66" t="str">
        <f>IF(E174="","",IF(A174="",Import_Configuration!$B$10,""))</f>
        <v/>
      </c>
      <c r="H174" s="65" t="str">
        <f>IF(E174="","",IF(A174="",Import_Configuration!$B$11,""))</f>
        <v/>
      </c>
      <c r="I174" s="43"/>
      <c r="J174" s="43"/>
      <c r="K174" s="43"/>
      <c r="L174" s="43"/>
      <c r="M174" s="43"/>
      <c r="N174" s="65" t="str">
        <f>IF(E174="","",IF(MSProject_Schedule!E174=0,Import_Configuration!$B$3,IF(MSProject_Schedule!E174=1,Import_Configuration!$B$5,Import_Configuration!$B$4)))</f>
        <v/>
      </c>
      <c r="O174" s="65" t="str">
        <f>IF(Import_Configuration!$B$13="NO","",IF(E174="","",IF(MSProject_Schedule!K174="","",IF(IFERROR(SEARCH(Import_Configuration!$B$14,MSProject_Schedule!K174,1),0)&gt;0,TRIM(MID(MSProject_Schedule!K174,1,SEARCH(Import_Configuration!$B$14,MSProject_Schedule!K174,1)-1)),TRIM(MSProject_Schedule!K174)))))</f>
        <v/>
      </c>
      <c r="P174" s="43"/>
      <c r="Q174" s="66" t="str">
        <f>IF(E174="","",IF(MSProject_Schedule!E174=0,"",IF(Import_Configuration!$B$19="YES",Projeqtor_Import!Z174,Import_Configuration!$B$10)))</f>
        <v/>
      </c>
      <c r="R174" s="43"/>
      <c r="S174" s="66" t="str">
        <f>IF(E174="","",IF(MSProject_Schedule!E174=0,"",IF(MSProject_Schedule!E174=1,IF(Import_Configuration!$B$20="YES",Projeqtor_Import!AE174,Import_Configuration!$B$10),"")))</f>
        <v/>
      </c>
      <c r="T174" s="43"/>
      <c r="U174" s="44"/>
      <c r="V174" s="43"/>
      <c r="W174" s="43"/>
      <c r="X174" s="43"/>
      <c r="Y174" s="66" t="str">
        <f>IF(MSProject_Schedule!H174="","",IF(A174="",MSProject_Schedule!H174,""))</f>
        <v/>
      </c>
      <c r="Z174" s="66" t="str">
        <f>IF(MSProject_Schedule!H174="","",MSProject_Schedule!H174)</f>
        <v/>
      </c>
      <c r="AA174" s="43"/>
      <c r="AB174" s="43"/>
      <c r="AC174" s="65" t="str">
        <f>IF(E174="","",IF(A174="",Import_Configuration!$B$6,""))</f>
        <v/>
      </c>
      <c r="AD174" s="66" t="str">
        <f>IF(MSProject_Schedule!I174="","",IF(A174="",MSProject_Schedule!I174,""))</f>
        <v/>
      </c>
      <c r="AE174" s="66" t="str">
        <f>IF(MSProject_Schedule!I174="","",MSProject_Schedule!I174)</f>
        <v/>
      </c>
      <c r="AF174" s="43"/>
      <c r="AG174" s="43"/>
      <c r="AH174" s="65" t="str">
        <f>IF(E174="","",IF(A174="",Import_Configuration!$B$7,""))</f>
        <v/>
      </c>
      <c r="AI174" s="65" t="str">
        <f>IF(MSProject_Schedule!G174="","",IF(A174="",SUBSTITUTE(SUBSTITUTE(SUBSTITUTE(SUBSTITUTE(MSProject_Schedule!G174,CONCATENATE(" ",Import_Configuration!$B$8,"?"),""),CONCATENATE(" ",Import_Configuration!$B$8),""),CONCATENATE(" ",Import_Configuration!$B$9,"?"),""),CONCATENATE(" ",Import_Configuration!$B$9),""),""))</f>
        <v/>
      </c>
      <c r="AJ174" s="65" t="str">
        <f>IF(MSProject_Schedule!G174="","",SUBSTITUTE(SUBSTITUTE(SUBSTITUTE(SUBSTITUTE(MSProject_Schedule!G174,CONCATENATE(" ",Import_Configuration!$B$8,"?"),""),CONCATENATE(" ",Import_Configuration!$B$8),""),CONCATENATE(" ",Import_Configuration!$B$9,"?"),""),CONCATENATE(" ",Import_Configuration!$B$9),""))</f>
        <v/>
      </c>
      <c r="AK174" s="43"/>
      <c r="AL174" s="43"/>
      <c r="AM174" s="43"/>
      <c r="AN174" s="43"/>
      <c r="AO174" s="43"/>
      <c r="AP174" s="43"/>
      <c r="AQ174" s="43"/>
      <c r="AR174" s="43"/>
      <c r="AS174" s="43"/>
      <c r="AT174" s="43"/>
      <c r="AU174" s="43"/>
      <c r="AV174" s="43"/>
      <c r="AW174" s="43"/>
      <c r="AX174" s="43"/>
      <c r="AY174" s="43"/>
      <c r="AZ174" s="43"/>
      <c r="BA174" s="43"/>
      <c r="BB174" s="43"/>
      <c r="BC174" s="43"/>
    </row>
    <row r="175" spans="1:55">
      <c r="A175" s="77" t="str">
        <f>IF(MSProject_Schedule!A175="","",MSProject_Schedule!A175)</f>
        <v/>
      </c>
      <c r="B175" s="43"/>
      <c r="C175" s="65" t="str">
        <f>IF(E175="","",Import_Configuration!$B$12)</f>
        <v/>
      </c>
      <c r="D175" s="65" t="str">
        <f>IF(E175="","",IF(A175="",IF(MSProject_Schedule!K175="",IF(Import_Configuration!$B$15="YES",Import_Configuration!$B$16,""),IF(Import_Configuration!$B$17="YES",Import_Configuration!$B$18,"")),""))</f>
        <v/>
      </c>
      <c r="E175" s="65" t="str">
        <f>IF(MSProject_Schedule!B175="","",MSProject_Schedule!B175)</f>
        <v/>
      </c>
      <c r="F175" s="43"/>
      <c r="G175" s="66" t="str">
        <f>IF(E175="","",IF(A175="",Import_Configuration!$B$10,""))</f>
        <v/>
      </c>
      <c r="H175" s="65" t="str">
        <f>IF(E175="","",IF(A175="",Import_Configuration!$B$11,""))</f>
        <v/>
      </c>
      <c r="I175" s="43"/>
      <c r="J175" s="43"/>
      <c r="K175" s="43"/>
      <c r="L175" s="43"/>
      <c r="M175" s="43"/>
      <c r="N175" s="65" t="str">
        <f>IF(E175="","",IF(MSProject_Schedule!E175=0,Import_Configuration!$B$3,IF(MSProject_Schedule!E175=1,Import_Configuration!$B$5,Import_Configuration!$B$4)))</f>
        <v/>
      </c>
      <c r="O175" s="65" t="str">
        <f>IF(Import_Configuration!$B$13="NO","",IF(E175="","",IF(MSProject_Schedule!K175="","",IF(IFERROR(SEARCH(Import_Configuration!$B$14,MSProject_Schedule!K175,1),0)&gt;0,TRIM(MID(MSProject_Schedule!K175,1,SEARCH(Import_Configuration!$B$14,MSProject_Schedule!K175,1)-1)),TRIM(MSProject_Schedule!K175)))))</f>
        <v/>
      </c>
      <c r="P175" s="43"/>
      <c r="Q175" s="66" t="str">
        <f>IF(E175="","",IF(MSProject_Schedule!E175=0,"",IF(Import_Configuration!$B$19="YES",Projeqtor_Import!Z175,Import_Configuration!$B$10)))</f>
        <v/>
      </c>
      <c r="R175" s="43"/>
      <c r="S175" s="66" t="str">
        <f>IF(E175="","",IF(MSProject_Schedule!E175=0,"",IF(MSProject_Schedule!E175=1,IF(Import_Configuration!$B$20="YES",Projeqtor_Import!AE175,Import_Configuration!$B$10),"")))</f>
        <v/>
      </c>
      <c r="T175" s="43"/>
      <c r="U175" s="44"/>
      <c r="V175" s="43"/>
      <c r="W175" s="43"/>
      <c r="X175" s="43"/>
      <c r="Y175" s="66" t="str">
        <f>IF(MSProject_Schedule!H175="","",IF(A175="",MSProject_Schedule!H175,""))</f>
        <v/>
      </c>
      <c r="Z175" s="66" t="str">
        <f>IF(MSProject_Schedule!H175="","",MSProject_Schedule!H175)</f>
        <v/>
      </c>
      <c r="AA175" s="43"/>
      <c r="AB175" s="43"/>
      <c r="AC175" s="65" t="str">
        <f>IF(E175="","",IF(A175="",Import_Configuration!$B$6,""))</f>
        <v/>
      </c>
      <c r="AD175" s="66" t="str">
        <f>IF(MSProject_Schedule!I175="","",IF(A175="",MSProject_Schedule!I175,""))</f>
        <v/>
      </c>
      <c r="AE175" s="66" t="str">
        <f>IF(MSProject_Schedule!I175="","",MSProject_Schedule!I175)</f>
        <v/>
      </c>
      <c r="AF175" s="43"/>
      <c r="AG175" s="43"/>
      <c r="AH175" s="65" t="str">
        <f>IF(E175="","",IF(A175="",Import_Configuration!$B$7,""))</f>
        <v/>
      </c>
      <c r="AI175" s="65" t="str">
        <f>IF(MSProject_Schedule!G175="","",IF(A175="",SUBSTITUTE(SUBSTITUTE(SUBSTITUTE(SUBSTITUTE(MSProject_Schedule!G175,CONCATENATE(" ",Import_Configuration!$B$8,"?"),""),CONCATENATE(" ",Import_Configuration!$B$8),""),CONCATENATE(" ",Import_Configuration!$B$9,"?"),""),CONCATENATE(" ",Import_Configuration!$B$9),""),""))</f>
        <v/>
      </c>
      <c r="AJ175" s="65" t="str">
        <f>IF(MSProject_Schedule!G175="","",SUBSTITUTE(SUBSTITUTE(SUBSTITUTE(SUBSTITUTE(MSProject_Schedule!G175,CONCATENATE(" ",Import_Configuration!$B$8,"?"),""),CONCATENATE(" ",Import_Configuration!$B$8),""),CONCATENATE(" ",Import_Configuration!$B$9,"?"),""),CONCATENATE(" ",Import_Configuration!$B$9),""))</f>
        <v/>
      </c>
      <c r="AK175" s="43"/>
      <c r="AL175" s="43"/>
      <c r="AM175" s="43"/>
      <c r="AN175" s="43"/>
      <c r="AO175" s="43"/>
      <c r="AP175" s="43"/>
      <c r="AQ175" s="43"/>
      <c r="AR175" s="43"/>
      <c r="AS175" s="43"/>
      <c r="AT175" s="43"/>
      <c r="AU175" s="43"/>
      <c r="AV175" s="43"/>
      <c r="AW175" s="43"/>
      <c r="AX175" s="43"/>
      <c r="AY175" s="43"/>
      <c r="AZ175" s="43"/>
      <c r="BA175" s="43"/>
      <c r="BB175" s="43"/>
      <c r="BC175" s="43"/>
    </row>
    <row r="176" spans="1:55">
      <c r="A176" s="77" t="str">
        <f>IF(MSProject_Schedule!A176="","",MSProject_Schedule!A176)</f>
        <v/>
      </c>
      <c r="B176" s="43"/>
      <c r="C176" s="65" t="str">
        <f>IF(E176="","",Import_Configuration!$B$12)</f>
        <v/>
      </c>
      <c r="D176" s="65" t="str">
        <f>IF(E176="","",IF(A176="",IF(MSProject_Schedule!K176="",IF(Import_Configuration!$B$15="YES",Import_Configuration!$B$16,""),IF(Import_Configuration!$B$17="YES",Import_Configuration!$B$18,"")),""))</f>
        <v/>
      </c>
      <c r="E176" s="65" t="str">
        <f>IF(MSProject_Schedule!B176="","",MSProject_Schedule!B176)</f>
        <v/>
      </c>
      <c r="F176" s="43"/>
      <c r="G176" s="66" t="str">
        <f>IF(E176="","",IF(A176="",Import_Configuration!$B$10,""))</f>
        <v/>
      </c>
      <c r="H176" s="65" t="str">
        <f>IF(E176="","",IF(A176="",Import_Configuration!$B$11,""))</f>
        <v/>
      </c>
      <c r="I176" s="43"/>
      <c r="J176" s="43"/>
      <c r="K176" s="43"/>
      <c r="L176" s="43"/>
      <c r="M176" s="43"/>
      <c r="N176" s="65" t="str">
        <f>IF(E176="","",IF(MSProject_Schedule!E176=0,Import_Configuration!$B$3,IF(MSProject_Schedule!E176=1,Import_Configuration!$B$5,Import_Configuration!$B$4)))</f>
        <v/>
      </c>
      <c r="O176" s="65" t="str">
        <f>IF(Import_Configuration!$B$13="NO","",IF(E176="","",IF(MSProject_Schedule!K176="","",IF(IFERROR(SEARCH(Import_Configuration!$B$14,MSProject_Schedule!K176,1),0)&gt;0,TRIM(MID(MSProject_Schedule!K176,1,SEARCH(Import_Configuration!$B$14,MSProject_Schedule!K176,1)-1)),TRIM(MSProject_Schedule!K176)))))</f>
        <v/>
      </c>
      <c r="P176" s="43"/>
      <c r="Q176" s="66" t="str">
        <f>IF(E176="","",IF(MSProject_Schedule!E176=0,"",IF(Import_Configuration!$B$19="YES",Projeqtor_Import!Z176,Import_Configuration!$B$10)))</f>
        <v/>
      </c>
      <c r="R176" s="43"/>
      <c r="S176" s="66" t="str">
        <f>IF(E176="","",IF(MSProject_Schedule!E176=0,"",IF(MSProject_Schedule!E176=1,IF(Import_Configuration!$B$20="YES",Projeqtor_Import!AE176,Import_Configuration!$B$10),"")))</f>
        <v/>
      </c>
      <c r="T176" s="43"/>
      <c r="U176" s="44"/>
      <c r="V176" s="43"/>
      <c r="W176" s="43"/>
      <c r="X176" s="43"/>
      <c r="Y176" s="66" t="str">
        <f>IF(MSProject_Schedule!H176="","",IF(A176="",MSProject_Schedule!H176,""))</f>
        <v/>
      </c>
      <c r="Z176" s="66" t="str">
        <f>IF(MSProject_Schedule!H176="","",MSProject_Schedule!H176)</f>
        <v/>
      </c>
      <c r="AA176" s="43"/>
      <c r="AB176" s="43"/>
      <c r="AC176" s="65" t="str">
        <f>IF(E176="","",IF(A176="",Import_Configuration!$B$6,""))</f>
        <v/>
      </c>
      <c r="AD176" s="66" t="str">
        <f>IF(MSProject_Schedule!I176="","",IF(A176="",MSProject_Schedule!I176,""))</f>
        <v/>
      </c>
      <c r="AE176" s="66" t="str">
        <f>IF(MSProject_Schedule!I176="","",MSProject_Schedule!I176)</f>
        <v/>
      </c>
      <c r="AF176" s="43"/>
      <c r="AG176" s="43"/>
      <c r="AH176" s="65" t="str">
        <f>IF(E176="","",IF(A176="",Import_Configuration!$B$7,""))</f>
        <v/>
      </c>
      <c r="AI176" s="65" t="str">
        <f>IF(MSProject_Schedule!G176="","",IF(A176="",SUBSTITUTE(SUBSTITUTE(SUBSTITUTE(SUBSTITUTE(MSProject_Schedule!G176,CONCATENATE(" ",Import_Configuration!$B$8,"?"),""),CONCATENATE(" ",Import_Configuration!$B$8),""),CONCATENATE(" ",Import_Configuration!$B$9,"?"),""),CONCATENATE(" ",Import_Configuration!$B$9),""),""))</f>
        <v/>
      </c>
      <c r="AJ176" s="65" t="str">
        <f>IF(MSProject_Schedule!G176="","",SUBSTITUTE(SUBSTITUTE(SUBSTITUTE(SUBSTITUTE(MSProject_Schedule!G176,CONCATENATE(" ",Import_Configuration!$B$8,"?"),""),CONCATENATE(" ",Import_Configuration!$B$8),""),CONCATENATE(" ",Import_Configuration!$B$9,"?"),""),CONCATENATE(" ",Import_Configuration!$B$9),""))</f>
        <v/>
      </c>
      <c r="AK176" s="43"/>
      <c r="AL176" s="43"/>
      <c r="AM176" s="43"/>
      <c r="AN176" s="43"/>
      <c r="AO176" s="43"/>
      <c r="AP176" s="43"/>
      <c r="AQ176" s="43"/>
      <c r="AR176" s="43"/>
      <c r="AS176" s="43"/>
      <c r="AT176" s="43"/>
      <c r="AU176" s="43"/>
      <c r="AV176" s="43"/>
      <c r="AW176" s="43"/>
      <c r="AX176" s="43"/>
      <c r="AY176" s="43"/>
      <c r="AZ176" s="43"/>
      <c r="BA176" s="43"/>
      <c r="BB176" s="43"/>
      <c r="BC176" s="43"/>
    </row>
    <row r="177" spans="1:55">
      <c r="A177" s="77" t="str">
        <f>IF(MSProject_Schedule!A177="","",MSProject_Schedule!A177)</f>
        <v/>
      </c>
      <c r="B177" s="43"/>
      <c r="C177" s="65" t="str">
        <f>IF(E177="","",Import_Configuration!$B$12)</f>
        <v/>
      </c>
      <c r="D177" s="65" t="str">
        <f>IF(E177="","",IF(A177="",IF(MSProject_Schedule!K177="",IF(Import_Configuration!$B$15="YES",Import_Configuration!$B$16,""),IF(Import_Configuration!$B$17="YES",Import_Configuration!$B$18,"")),""))</f>
        <v/>
      </c>
      <c r="E177" s="65" t="str">
        <f>IF(MSProject_Schedule!B177="","",MSProject_Schedule!B177)</f>
        <v/>
      </c>
      <c r="F177" s="43"/>
      <c r="G177" s="66" t="str">
        <f>IF(E177="","",IF(A177="",Import_Configuration!$B$10,""))</f>
        <v/>
      </c>
      <c r="H177" s="65" t="str">
        <f>IF(E177="","",IF(A177="",Import_Configuration!$B$11,""))</f>
        <v/>
      </c>
      <c r="I177" s="43"/>
      <c r="J177" s="43"/>
      <c r="K177" s="43"/>
      <c r="L177" s="43"/>
      <c r="M177" s="43"/>
      <c r="N177" s="65" t="str">
        <f>IF(E177="","",IF(MSProject_Schedule!E177=0,Import_Configuration!$B$3,IF(MSProject_Schedule!E177=1,Import_Configuration!$B$5,Import_Configuration!$B$4)))</f>
        <v/>
      </c>
      <c r="O177" s="65" t="str">
        <f>IF(Import_Configuration!$B$13="NO","",IF(E177="","",IF(MSProject_Schedule!K177="","",IF(IFERROR(SEARCH(Import_Configuration!$B$14,MSProject_Schedule!K177,1),0)&gt;0,TRIM(MID(MSProject_Schedule!K177,1,SEARCH(Import_Configuration!$B$14,MSProject_Schedule!K177,1)-1)),TRIM(MSProject_Schedule!K177)))))</f>
        <v/>
      </c>
      <c r="P177" s="43"/>
      <c r="Q177" s="66" t="str">
        <f>IF(E177="","",IF(MSProject_Schedule!E177=0,"",IF(Import_Configuration!$B$19="YES",Projeqtor_Import!Z177,Import_Configuration!$B$10)))</f>
        <v/>
      </c>
      <c r="R177" s="43"/>
      <c r="S177" s="66" t="str">
        <f>IF(E177="","",IF(MSProject_Schedule!E177=0,"",IF(MSProject_Schedule!E177=1,IF(Import_Configuration!$B$20="YES",Projeqtor_Import!AE177,Import_Configuration!$B$10),"")))</f>
        <v/>
      </c>
      <c r="T177" s="43"/>
      <c r="U177" s="44"/>
      <c r="V177" s="43"/>
      <c r="W177" s="43"/>
      <c r="X177" s="43"/>
      <c r="Y177" s="66" t="str">
        <f>IF(MSProject_Schedule!H177="","",IF(A177="",MSProject_Schedule!H177,""))</f>
        <v/>
      </c>
      <c r="Z177" s="66" t="str">
        <f>IF(MSProject_Schedule!H177="","",MSProject_Schedule!H177)</f>
        <v/>
      </c>
      <c r="AA177" s="43"/>
      <c r="AB177" s="43"/>
      <c r="AC177" s="65" t="str">
        <f>IF(E177="","",IF(A177="",Import_Configuration!$B$6,""))</f>
        <v/>
      </c>
      <c r="AD177" s="66" t="str">
        <f>IF(MSProject_Schedule!I177="","",IF(A177="",MSProject_Schedule!I177,""))</f>
        <v/>
      </c>
      <c r="AE177" s="66" t="str">
        <f>IF(MSProject_Schedule!I177="","",MSProject_Schedule!I177)</f>
        <v/>
      </c>
      <c r="AF177" s="43"/>
      <c r="AG177" s="43"/>
      <c r="AH177" s="65" t="str">
        <f>IF(E177="","",IF(A177="",Import_Configuration!$B$7,""))</f>
        <v/>
      </c>
      <c r="AI177" s="65" t="str">
        <f>IF(MSProject_Schedule!G177="","",IF(A177="",SUBSTITUTE(SUBSTITUTE(SUBSTITUTE(SUBSTITUTE(MSProject_Schedule!G177,CONCATENATE(" ",Import_Configuration!$B$8,"?"),""),CONCATENATE(" ",Import_Configuration!$B$8),""),CONCATENATE(" ",Import_Configuration!$B$9,"?"),""),CONCATENATE(" ",Import_Configuration!$B$9),""),""))</f>
        <v/>
      </c>
      <c r="AJ177" s="65" t="str">
        <f>IF(MSProject_Schedule!G177="","",SUBSTITUTE(SUBSTITUTE(SUBSTITUTE(SUBSTITUTE(MSProject_Schedule!G177,CONCATENATE(" ",Import_Configuration!$B$8,"?"),""),CONCATENATE(" ",Import_Configuration!$B$8),""),CONCATENATE(" ",Import_Configuration!$B$9,"?"),""),CONCATENATE(" ",Import_Configuration!$B$9),""))</f>
        <v/>
      </c>
      <c r="AK177" s="43"/>
      <c r="AL177" s="43"/>
      <c r="AM177" s="43"/>
      <c r="AN177" s="43"/>
      <c r="AO177" s="43"/>
      <c r="AP177" s="43"/>
      <c r="AQ177" s="43"/>
      <c r="AR177" s="43"/>
      <c r="AS177" s="43"/>
      <c r="AT177" s="43"/>
      <c r="AU177" s="43"/>
      <c r="AV177" s="43"/>
      <c r="AW177" s="43"/>
      <c r="AX177" s="43"/>
      <c r="AY177" s="43"/>
      <c r="AZ177" s="43"/>
      <c r="BA177" s="43"/>
      <c r="BB177" s="43"/>
      <c r="BC177" s="43"/>
    </row>
    <row r="178" spans="1:55">
      <c r="A178" s="77" t="str">
        <f>IF(MSProject_Schedule!A178="","",MSProject_Schedule!A178)</f>
        <v/>
      </c>
      <c r="B178" s="43"/>
      <c r="C178" s="65" t="str">
        <f>IF(E178="","",Import_Configuration!$B$12)</f>
        <v/>
      </c>
      <c r="D178" s="65" t="str">
        <f>IF(E178="","",IF(A178="",IF(MSProject_Schedule!K178="",IF(Import_Configuration!$B$15="YES",Import_Configuration!$B$16,""),IF(Import_Configuration!$B$17="YES",Import_Configuration!$B$18,"")),""))</f>
        <v/>
      </c>
      <c r="E178" s="65" t="str">
        <f>IF(MSProject_Schedule!B178="","",MSProject_Schedule!B178)</f>
        <v/>
      </c>
      <c r="F178" s="43"/>
      <c r="G178" s="66" t="str">
        <f>IF(E178="","",IF(A178="",Import_Configuration!$B$10,""))</f>
        <v/>
      </c>
      <c r="H178" s="65" t="str">
        <f>IF(E178="","",IF(A178="",Import_Configuration!$B$11,""))</f>
        <v/>
      </c>
      <c r="I178" s="43"/>
      <c r="J178" s="43"/>
      <c r="K178" s="43"/>
      <c r="L178" s="43"/>
      <c r="M178" s="43"/>
      <c r="N178" s="65" t="str">
        <f>IF(E178="","",IF(MSProject_Schedule!E178=0,Import_Configuration!$B$3,IF(MSProject_Schedule!E178=1,Import_Configuration!$B$5,Import_Configuration!$B$4)))</f>
        <v/>
      </c>
      <c r="O178" s="65" t="str">
        <f>IF(Import_Configuration!$B$13="NO","",IF(E178="","",IF(MSProject_Schedule!K178="","",IF(IFERROR(SEARCH(Import_Configuration!$B$14,MSProject_Schedule!K178,1),0)&gt;0,TRIM(MID(MSProject_Schedule!K178,1,SEARCH(Import_Configuration!$B$14,MSProject_Schedule!K178,1)-1)),TRIM(MSProject_Schedule!K178)))))</f>
        <v/>
      </c>
      <c r="P178" s="43"/>
      <c r="Q178" s="66" t="str">
        <f>IF(E178="","",IF(MSProject_Schedule!E178=0,"",IF(Import_Configuration!$B$19="YES",Projeqtor_Import!Z178,Import_Configuration!$B$10)))</f>
        <v/>
      </c>
      <c r="R178" s="43"/>
      <c r="S178" s="66" t="str">
        <f>IF(E178="","",IF(MSProject_Schedule!E178=0,"",IF(MSProject_Schedule!E178=1,IF(Import_Configuration!$B$20="YES",Projeqtor_Import!AE178,Import_Configuration!$B$10),"")))</f>
        <v/>
      </c>
      <c r="T178" s="43"/>
      <c r="U178" s="44"/>
      <c r="V178" s="43"/>
      <c r="W178" s="43"/>
      <c r="X178" s="43"/>
      <c r="Y178" s="66" t="str">
        <f>IF(MSProject_Schedule!H178="","",IF(A178="",MSProject_Schedule!H178,""))</f>
        <v/>
      </c>
      <c r="Z178" s="66" t="str">
        <f>IF(MSProject_Schedule!H178="","",MSProject_Schedule!H178)</f>
        <v/>
      </c>
      <c r="AA178" s="43"/>
      <c r="AB178" s="43"/>
      <c r="AC178" s="65" t="str">
        <f>IF(E178="","",IF(A178="",Import_Configuration!$B$6,""))</f>
        <v/>
      </c>
      <c r="AD178" s="66" t="str">
        <f>IF(MSProject_Schedule!I178="","",IF(A178="",MSProject_Schedule!I178,""))</f>
        <v/>
      </c>
      <c r="AE178" s="66" t="str">
        <f>IF(MSProject_Schedule!I178="","",MSProject_Schedule!I178)</f>
        <v/>
      </c>
      <c r="AF178" s="43"/>
      <c r="AG178" s="43"/>
      <c r="AH178" s="65" t="str">
        <f>IF(E178="","",IF(A178="",Import_Configuration!$B$7,""))</f>
        <v/>
      </c>
      <c r="AI178" s="65" t="str">
        <f>IF(MSProject_Schedule!G178="","",IF(A178="",SUBSTITUTE(SUBSTITUTE(SUBSTITUTE(SUBSTITUTE(MSProject_Schedule!G178,CONCATENATE(" ",Import_Configuration!$B$8,"?"),""),CONCATENATE(" ",Import_Configuration!$B$8),""),CONCATENATE(" ",Import_Configuration!$B$9,"?"),""),CONCATENATE(" ",Import_Configuration!$B$9),""),""))</f>
        <v/>
      </c>
      <c r="AJ178" s="65" t="str">
        <f>IF(MSProject_Schedule!G178="","",SUBSTITUTE(SUBSTITUTE(SUBSTITUTE(SUBSTITUTE(MSProject_Schedule!G178,CONCATENATE(" ",Import_Configuration!$B$8,"?"),""),CONCATENATE(" ",Import_Configuration!$B$8),""),CONCATENATE(" ",Import_Configuration!$B$9,"?"),""),CONCATENATE(" ",Import_Configuration!$B$9),""))</f>
        <v/>
      </c>
      <c r="AK178" s="43"/>
      <c r="AL178" s="43"/>
      <c r="AM178" s="43"/>
      <c r="AN178" s="43"/>
      <c r="AO178" s="43"/>
      <c r="AP178" s="43"/>
      <c r="AQ178" s="43"/>
      <c r="AR178" s="43"/>
      <c r="AS178" s="43"/>
      <c r="AT178" s="43"/>
      <c r="AU178" s="43"/>
      <c r="AV178" s="43"/>
      <c r="AW178" s="43"/>
      <c r="AX178" s="43"/>
      <c r="AY178" s="43"/>
      <c r="AZ178" s="43"/>
      <c r="BA178" s="43"/>
      <c r="BB178" s="43"/>
      <c r="BC178" s="43"/>
    </row>
    <row r="179" spans="1:55">
      <c r="A179" s="77" t="str">
        <f>IF(MSProject_Schedule!A179="","",MSProject_Schedule!A179)</f>
        <v/>
      </c>
      <c r="B179" s="43"/>
      <c r="C179" s="65" t="str">
        <f>IF(E179="","",Import_Configuration!$B$12)</f>
        <v/>
      </c>
      <c r="D179" s="65" t="str">
        <f>IF(E179="","",IF(A179="",IF(MSProject_Schedule!K179="",IF(Import_Configuration!$B$15="YES",Import_Configuration!$B$16,""),IF(Import_Configuration!$B$17="YES",Import_Configuration!$B$18,"")),""))</f>
        <v/>
      </c>
      <c r="E179" s="65" t="str">
        <f>IF(MSProject_Schedule!B179="","",MSProject_Schedule!B179)</f>
        <v/>
      </c>
      <c r="F179" s="43"/>
      <c r="G179" s="66" t="str">
        <f>IF(E179="","",IF(A179="",Import_Configuration!$B$10,""))</f>
        <v/>
      </c>
      <c r="H179" s="65" t="str">
        <f>IF(E179="","",IF(A179="",Import_Configuration!$B$11,""))</f>
        <v/>
      </c>
      <c r="I179" s="43"/>
      <c r="J179" s="43"/>
      <c r="K179" s="43"/>
      <c r="L179" s="43"/>
      <c r="M179" s="43"/>
      <c r="N179" s="65" t="str">
        <f>IF(E179="","",IF(MSProject_Schedule!E179=0,Import_Configuration!$B$3,IF(MSProject_Schedule!E179=1,Import_Configuration!$B$5,Import_Configuration!$B$4)))</f>
        <v/>
      </c>
      <c r="O179" s="65" t="str">
        <f>IF(Import_Configuration!$B$13="NO","",IF(E179="","",IF(MSProject_Schedule!K179="","",IF(IFERROR(SEARCH(Import_Configuration!$B$14,MSProject_Schedule!K179,1),0)&gt;0,TRIM(MID(MSProject_Schedule!K179,1,SEARCH(Import_Configuration!$B$14,MSProject_Schedule!K179,1)-1)),TRIM(MSProject_Schedule!K179)))))</f>
        <v/>
      </c>
      <c r="P179" s="43"/>
      <c r="Q179" s="66" t="str">
        <f>IF(E179="","",IF(MSProject_Schedule!E179=0,"",IF(Import_Configuration!$B$19="YES",Projeqtor_Import!Z179,Import_Configuration!$B$10)))</f>
        <v/>
      </c>
      <c r="R179" s="43"/>
      <c r="S179" s="66" t="str">
        <f>IF(E179="","",IF(MSProject_Schedule!E179=0,"",IF(MSProject_Schedule!E179=1,IF(Import_Configuration!$B$20="YES",Projeqtor_Import!AE179,Import_Configuration!$B$10),"")))</f>
        <v/>
      </c>
      <c r="T179" s="43"/>
      <c r="U179" s="44"/>
      <c r="V179" s="43"/>
      <c r="W179" s="43"/>
      <c r="X179" s="43"/>
      <c r="Y179" s="66" t="str">
        <f>IF(MSProject_Schedule!H179="","",IF(A179="",MSProject_Schedule!H179,""))</f>
        <v/>
      </c>
      <c r="Z179" s="66" t="str">
        <f>IF(MSProject_Schedule!H179="","",MSProject_Schedule!H179)</f>
        <v/>
      </c>
      <c r="AA179" s="43"/>
      <c r="AB179" s="43"/>
      <c r="AC179" s="65" t="str">
        <f>IF(E179="","",IF(A179="",Import_Configuration!$B$6,""))</f>
        <v/>
      </c>
      <c r="AD179" s="66" t="str">
        <f>IF(MSProject_Schedule!I179="","",IF(A179="",MSProject_Schedule!I179,""))</f>
        <v/>
      </c>
      <c r="AE179" s="66" t="str">
        <f>IF(MSProject_Schedule!I179="","",MSProject_Schedule!I179)</f>
        <v/>
      </c>
      <c r="AF179" s="43"/>
      <c r="AG179" s="43"/>
      <c r="AH179" s="65" t="str">
        <f>IF(E179="","",IF(A179="",Import_Configuration!$B$7,""))</f>
        <v/>
      </c>
      <c r="AI179" s="65" t="str">
        <f>IF(MSProject_Schedule!G179="","",IF(A179="",SUBSTITUTE(SUBSTITUTE(SUBSTITUTE(SUBSTITUTE(MSProject_Schedule!G179,CONCATENATE(" ",Import_Configuration!$B$8,"?"),""),CONCATENATE(" ",Import_Configuration!$B$8),""),CONCATENATE(" ",Import_Configuration!$B$9,"?"),""),CONCATENATE(" ",Import_Configuration!$B$9),""),""))</f>
        <v/>
      </c>
      <c r="AJ179" s="65" t="str">
        <f>IF(MSProject_Schedule!G179="","",SUBSTITUTE(SUBSTITUTE(SUBSTITUTE(SUBSTITUTE(MSProject_Schedule!G179,CONCATENATE(" ",Import_Configuration!$B$8,"?"),""),CONCATENATE(" ",Import_Configuration!$B$8),""),CONCATENATE(" ",Import_Configuration!$B$9,"?"),""),CONCATENATE(" ",Import_Configuration!$B$9),""))</f>
        <v/>
      </c>
      <c r="AK179" s="43"/>
      <c r="AL179" s="43"/>
      <c r="AM179" s="43"/>
      <c r="AN179" s="43"/>
      <c r="AO179" s="43"/>
      <c r="AP179" s="43"/>
      <c r="AQ179" s="43"/>
      <c r="AR179" s="43"/>
      <c r="AS179" s="43"/>
      <c r="AT179" s="43"/>
      <c r="AU179" s="43"/>
      <c r="AV179" s="43"/>
      <c r="AW179" s="43"/>
      <c r="AX179" s="43"/>
      <c r="AY179" s="43"/>
      <c r="AZ179" s="43"/>
      <c r="BA179" s="43"/>
      <c r="BB179" s="43"/>
      <c r="BC179" s="43"/>
    </row>
    <row r="180" spans="1:55">
      <c r="A180" s="77" t="str">
        <f>IF(MSProject_Schedule!A180="","",MSProject_Schedule!A180)</f>
        <v/>
      </c>
      <c r="B180" s="43"/>
      <c r="C180" s="65" t="str">
        <f>IF(E180="","",Import_Configuration!$B$12)</f>
        <v/>
      </c>
      <c r="D180" s="65" t="str">
        <f>IF(E180="","",IF(A180="",IF(MSProject_Schedule!K180="",IF(Import_Configuration!$B$15="YES",Import_Configuration!$B$16,""),IF(Import_Configuration!$B$17="YES",Import_Configuration!$B$18,"")),""))</f>
        <v/>
      </c>
      <c r="E180" s="65" t="str">
        <f>IF(MSProject_Schedule!B180="","",MSProject_Schedule!B180)</f>
        <v/>
      </c>
      <c r="F180" s="43"/>
      <c r="G180" s="66" t="str">
        <f>IF(E180="","",IF(A180="",Import_Configuration!$B$10,""))</f>
        <v/>
      </c>
      <c r="H180" s="65" t="str">
        <f>IF(E180="","",IF(A180="",Import_Configuration!$B$11,""))</f>
        <v/>
      </c>
      <c r="I180" s="43"/>
      <c r="J180" s="43"/>
      <c r="K180" s="43"/>
      <c r="L180" s="43"/>
      <c r="M180" s="43"/>
      <c r="N180" s="65" t="str">
        <f>IF(E180="","",IF(MSProject_Schedule!E180=0,Import_Configuration!$B$3,IF(MSProject_Schedule!E180=1,Import_Configuration!$B$5,Import_Configuration!$B$4)))</f>
        <v/>
      </c>
      <c r="O180" s="65" t="str">
        <f>IF(Import_Configuration!$B$13="NO","",IF(E180="","",IF(MSProject_Schedule!K180="","",IF(IFERROR(SEARCH(Import_Configuration!$B$14,MSProject_Schedule!K180,1),0)&gt;0,TRIM(MID(MSProject_Schedule!K180,1,SEARCH(Import_Configuration!$B$14,MSProject_Schedule!K180,1)-1)),TRIM(MSProject_Schedule!K180)))))</f>
        <v/>
      </c>
      <c r="P180" s="43"/>
      <c r="Q180" s="66" t="str">
        <f>IF(E180="","",IF(MSProject_Schedule!E180=0,"",IF(Import_Configuration!$B$19="YES",Projeqtor_Import!Z180,Import_Configuration!$B$10)))</f>
        <v/>
      </c>
      <c r="R180" s="43"/>
      <c r="S180" s="66" t="str">
        <f>IF(E180="","",IF(MSProject_Schedule!E180=0,"",IF(MSProject_Schedule!E180=1,IF(Import_Configuration!$B$20="YES",Projeqtor_Import!AE180,Import_Configuration!$B$10),"")))</f>
        <v/>
      </c>
      <c r="T180" s="43"/>
      <c r="U180" s="44"/>
      <c r="V180" s="43"/>
      <c r="W180" s="43"/>
      <c r="X180" s="43"/>
      <c r="Y180" s="66" t="str">
        <f>IF(MSProject_Schedule!H180="","",IF(A180="",MSProject_Schedule!H180,""))</f>
        <v/>
      </c>
      <c r="Z180" s="66" t="str">
        <f>IF(MSProject_Schedule!H180="","",MSProject_Schedule!H180)</f>
        <v/>
      </c>
      <c r="AA180" s="43"/>
      <c r="AB180" s="43"/>
      <c r="AC180" s="65" t="str">
        <f>IF(E180="","",IF(A180="",Import_Configuration!$B$6,""))</f>
        <v/>
      </c>
      <c r="AD180" s="66" t="str">
        <f>IF(MSProject_Schedule!I180="","",IF(A180="",MSProject_Schedule!I180,""))</f>
        <v/>
      </c>
      <c r="AE180" s="66" t="str">
        <f>IF(MSProject_Schedule!I180="","",MSProject_Schedule!I180)</f>
        <v/>
      </c>
      <c r="AF180" s="43"/>
      <c r="AG180" s="43"/>
      <c r="AH180" s="65" t="str">
        <f>IF(E180="","",IF(A180="",Import_Configuration!$B$7,""))</f>
        <v/>
      </c>
      <c r="AI180" s="65" t="str">
        <f>IF(MSProject_Schedule!G180="","",IF(A180="",SUBSTITUTE(SUBSTITUTE(SUBSTITUTE(SUBSTITUTE(MSProject_Schedule!G180,CONCATENATE(" ",Import_Configuration!$B$8,"?"),""),CONCATENATE(" ",Import_Configuration!$B$8),""),CONCATENATE(" ",Import_Configuration!$B$9,"?"),""),CONCATENATE(" ",Import_Configuration!$B$9),""),""))</f>
        <v/>
      </c>
      <c r="AJ180" s="65" t="str">
        <f>IF(MSProject_Schedule!G180="","",SUBSTITUTE(SUBSTITUTE(SUBSTITUTE(SUBSTITUTE(MSProject_Schedule!G180,CONCATENATE(" ",Import_Configuration!$B$8,"?"),""),CONCATENATE(" ",Import_Configuration!$B$8),""),CONCATENATE(" ",Import_Configuration!$B$9,"?"),""),CONCATENATE(" ",Import_Configuration!$B$9),""))</f>
        <v/>
      </c>
      <c r="AK180" s="43"/>
      <c r="AL180" s="43"/>
      <c r="AM180" s="43"/>
      <c r="AN180" s="43"/>
      <c r="AO180" s="43"/>
      <c r="AP180" s="43"/>
      <c r="AQ180" s="43"/>
      <c r="AR180" s="43"/>
      <c r="AS180" s="43"/>
      <c r="AT180" s="43"/>
      <c r="AU180" s="43"/>
      <c r="AV180" s="43"/>
      <c r="AW180" s="43"/>
      <c r="AX180" s="43"/>
      <c r="AY180" s="43"/>
      <c r="AZ180" s="43"/>
      <c r="BA180" s="43"/>
      <c r="BB180" s="43"/>
      <c r="BC180" s="43"/>
    </row>
    <row r="181" spans="1:55">
      <c r="A181" s="77" t="str">
        <f>IF(MSProject_Schedule!A181="","",MSProject_Schedule!A181)</f>
        <v/>
      </c>
      <c r="B181" s="43"/>
      <c r="C181" s="65" t="str">
        <f>IF(E181="","",Import_Configuration!$B$12)</f>
        <v/>
      </c>
      <c r="D181" s="65" t="str">
        <f>IF(E181="","",IF(A181="",IF(MSProject_Schedule!K181="",IF(Import_Configuration!$B$15="YES",Import_Configuration!$B$16,""),IF(Import_Configuration!$B$17="YES",Import_Configuration!$B$18,"")),""))</f>
        <v/>
      </c>
      <c r="E181" s="65" t="str">
        <f>IF(MSProject_Schedule!B181="","",MSProject_Schedule!B181)</f>
        <v/>
      </c>
      <c r="F181" s="43"/>
      <c r="G181" s="66" t="str">
        <f>IF(E181="","",IF(A181="",Import_Configuration!$B$10,""))</f>
        <v/>
      </c>
      <c r="H181" s="65" t="str">
        <f>IF(E181="","",IF(A181="",Import_Configuration!$B$11,""))</f>
        <v/>
      </c>
      <c r="I181" s="43"/>
      <c r="J181" s="43"/>
      <c r="K181" s="43"/>
      <c r="L181" s="43"/>
      <c r="M181" s="43"/>
      <c r="N181" s="65" t="str">
        <f>IF(E181="","",IF(MSProject_Schedule!E181=0,Import_Configuration!$B$3,IF(MSProject_Schedule!E181=1,Import_Configuration!$B$5,Import_Configuration!$B$4)))</f>
        <v/>
      </c>
      <c r="O181" s="65" t="str">
        <f>IF(Import_Configuration!$B$13="NO","",IF(E181="","",IF(MSProject_Schedule!K181="","",IF(IFERROR(SEARCH(Import_Configuration!$B$14,MSProject_Schedule!K181,1),0)&gt;0,TRIM(MID(MSProject_Schedule!K181,1,SEARCH(Import_Configuration!$B$14,MSProject_Schedule!K181,1)-1)),TRIM(MSProject_Schedule!K181)))))</f>
        <v/>
      </c>
      <c r="P181" s="43"/>
      <c r="Q181" s="66" t="str">
        <f>IF(E181="","",IF(MSProject_Schedule!E181=0,"",IF(Import_Configuration!$B$19="YES",Projeqtor_Import!Z181,Import_Configuration!$B$10)))</f>
        <v/>
      </c>
      <c r="R181" s="43"/>
      <c r="S181" s="66" t="str">
        <f>IF(E181="","",IF(MSProject_Schedule!E181=0,"",IF(MSProject_Schedule!E181=1,IF(Import_Configuration!$B$20="YES",Projeqtor_Import!AE181,Import_Configuration!$B$10),"")))</f>
        <v/>
      </c>
      <c r="T181" s="43"/>
      <c r="U181" s="44"/>
      <c r="V181" s="43"/>
      <c r="W181" s="43"/>
      <c r="X181" s="43"/>
      <c r="Y181" s="66" t="str">
        <f>IF(MSProject_Schedule!H181="","",IF(A181="",MSProject_Schedule!H181,""))</f>
        <v/>
      </c>
      <c r="Z181" s="66" t="str">
        <f>IF(MSProject_Schedule!H181="","",MSProject_Schedule!H181)</f>
        <v/>
      </c>
      <c r="AA181" s="43"/>
      <c r="AB181" s="43"/>
      <c r="AC181" s="65" t="str">
        <f>IF(E181="","",IF(A181="",Import_Configuration!$B$6,""))</f>
        <v/>
      </c>
      <c r="AD181" s="66" t="str">
        <f>IF(MSProject_Schedule!I181="","",IF(A181="",MSProject_Schedule!I181,""))</f>
        <v/>
      </c>
      <c r="AE181" s="66" t="str">
        <f>IF(MSProject_Schedule!I181="","",MSProject_Schedule!I181)</f>
        <v/>
      </c>
      <c r="AF181" s="43"/>
      <c r="AG181" s="43"/>
      <c r="AH181" s="65" t="str">
        <f>IF(E181="","",IF(A181="",Import_Configuration!$B$7,""))</f>
        <v/>
      </c>
      <c r="AI181" s="65" t="str">
        <f>IF(MSProject_Schedule!G181="","",IF(A181="",SUBSTITUTE(SUBSTITUTE(SUBSTITUTE(SUBSTITUTE(MSProject_Schedule!G181,CONCATENATE(" ",Import_Configuration!$B$8,"?"),""),CONCATENATE(" ",Import_Configuration!$B$8),""),CONCATENATE(" ",Import_Configuration!$B$9,"?"),""),CONCATENATE(" ",Import_Configuration!$B$9),""),""))</f>
        <v/>
      </c>
      <c r="AJ181" s="65" t="str">
        <f>IF(MSProject_Schedule!G181="","",SUBSTITUTE(SUBSTITUTE(SUBSTITUTE(SUBSTITUTE(MSProject_Schedule!G181,CONCATENATE(" ",Import_Configuration!$B$8,"?"),""),CONCATENATE(" ",Import_Configuration!$B$8),""),CONCATENATE(" ",Import_Configuration!$B$9,"?"),""),CONCATENATE(" ",Import_Configuration!$B$9),""))</f>
        <v/>
      </c>
      <c r="AK181" s="43"/>
      <c r="AL181" s="43"/>
      <c r="AM181" s="43"/>
      <c r="AN181" s="43"/>
      <c r="AO181" s="43"/>
      <c r="AP181" s="43"/>
      <c r="AQ181" s="43"/>
      <c r="AR181" s="43"/>
      <c r="AS181" s="43"/>
      <c r="AT181" s="43"/>
      <c r="AU181" s="43"/>
      <c r="AV181" s="43"/>
      <c r="AW181" s="43"/>
      <c r="AX181" s="43"/>
      <c r="AY181" s="43"/>
      <c r="AZ181" s="43"/>
      <c r="BA181" s="43"/>
      <c r="BB181" s="43"/>
      <c r="BC181" s="43"/>
    </row>
    <row r="182" spans="1:55">
      <c r="A182" s="77" t="str">
        <f>IF(MSProject_Schedule!A182="","",MSProject_Schedule!A182)</f>
        <v/>
      </c>
      <c r="B182" s="43"/>
      <c r="C182" s="65" t="str">
        <f>IF(E182="","",Import_Configuration!$B$12)</f>
        <v/>
      </c>
      <c r="D182" s="65" t="str">
        <f>IF(E182="","",IF(A182="",IF(MSProject_Schedule!K182="",IF(Import_Configuration!$B$15="YES",Import_Configuration!$B$16,""),IF(Import_Configuration!$B$17="YES",Import_Configuration!$B$18,"")),""))</f>
        <v/>
      </c>
      <c r="E182" s="65" t="str">
        <f>IF(MSProject_Schedule!B182="","",MSProject_Schedule!B182)</f>
        <v/>
      </c>
      <c r="F182" s="43"/>
      <c r="G182" s="66" t="str">
        <f>IF(E182="","",IF(A182="",Import_Configuration!$B$10,""))</f>
        <v/>
      </c>
      <c r="H182" s="65" t="str">
        <f>IF(E182="","",IF(A182="",Import_Configuration!$B$11,""))</f>
        <v/>
      </c>
      <c r="I182" s="43"/>
      <c r="J182" s="43"/>
      <c r="K182" s="43"/>
      <c r="L182" s="43"/>
      <c r="M182" s="43"/>
      <c r="N182" s="65" t="str">
        <f>IF(E182="","",IF(MSProject_Schedule!E182=0,Import_Configuration!$B$3,IF(MSProject_Schedule!E182=1,Import_Configuration!$B$5,Import_Configuration!$B$4)))</f>
        <v/>
      </c>
      <c r="O182" s="65" t="str">
        <f>IF(Import_Configuration!$B$13="NO","",IF(E182="","",IF(MSProject_Schedule!K182="","",IF(IFERROR(SEARCH(Import_Configuration!$B$14,MSProject_Schedule!K182,1),0)&gt;0,TRIM(MID(MSProject_Schedule!K182,1,SEARCH(Import_Configuration!$B$14,MSProject_Schedule!K182,1)-1)),TRIM(MSProject_Schedule!K182)))))</f>
        <v/>
      </c>
      <c r="P182" s="43"/>
      <c r="Q182" s="66" t="str">
        <f>IF(E182="","",IF(MSProject_Schedule!E182=0,"",IF(Import_Configuration!$B$19="YES",Projeqtor_Import!Z182,Import_Configuration!$B$10)))</f>
        <v/>
      </c>
      <c r="R182" s="43"/>
      <c r="S182" s="66" t="str">
        <f>IF(E182="","",IF(MSProject_Schedule!E182=0,"",IF(MSProject_Schedule!E182=1,IF(Import_Configuration!$B$20="YES",Projeqtor_Import!AE182,Import_Configuration!$B$10),"")))</f>
        <v/>
      </c>
      <c r="T182" s="43"/>
      <c r="U182" s="44"/>
      <c r="V182" s="43"/>
      <c r="W182" s="43"/>
      <c r="X182" s="43"/>
      <c r="Y182" s="66" t="str">
        <f>IF(MSProject_Schedule!H182="","",IF(A182="",MSProject_Schedule!H182,""))</f>
        <v/>
      </c>
      <c r="Z182" s="66" t="str">
        <f>IF(MSProject_Schedule!H182="","",MSProject_Schedule!H182)</f>
        <v/>
      </c>
      <c r="AA182" s="43"/>
      <c r="AB182" s="43"/>
      <c r="AC182" s="65" t="str">
        <f>IF(E182="","",IF(A182="",Import_Configuration!$B$6,""))</f>
        <v/>
      </c>
      <c r="AD182" s="66" t="str">
        <f>IF(MSProject_Schedule!I182="","",IF(A182="",MSProject_Schedule!I182,""))</f>
        <v/>
      </c>
      <c r="AE182" s="66" t="str">
        <f>IF(MSProject_Schedule!I182="","",MSProject_Schedule!I182)</f>
        <v/>
      </c>
      <c r="AF182" s="43"/>
      <c r="AG182" s="43"/>
      <c r="AH182" s="65" t="str">
        <f>IF(E182="","",IF(A182="",Import_Configuration!$B$7,""))</f>
        <v/>
      </c>
      <c r="AI182" s="65" t="str">
        <f>IF(MSProject_Schedule!G182="","",IF(A182="",SUBSTITUTE(SUBSTITUTE(SUBSTITUTE(SUBSTITUTE(MSProject_Schedule!G182,CONCATENATE(" ",Import_Configuration!$B$8,"?"),""),CONCATENATE(" ",Import_Configuration!$B$8),""),CONCATENATE(" ",Import_Configuration!$B$9,"?"),""),CONCATENATE(" ",Import_Configuration!$B$9),""),""))</f>
        <v/>
      </c>
      <c r="AJ182" s="65" t="str">
        <f>IF(MSProject_Schedule!G182="","",SUBSTITUTE(SUBSTITUTE(SUBSTITUTE(SUBSTITUTE(MSProject_Schedule!G182,CONCATENATE(" ",Import_Configuration!$B$8,"?"),""),CONCATENATE(" ",Import_Configuration!$B$8),""),CONCATENATE(" ",Import_Configuration!$B$9,"?"),""),CONCATENATE(" ",Import_Configuration!$B$9),""))</f>
        <v/>
      </c>
      <c r="AK182" s="43"/>
      <c r="AL182" s="43"/>
      <c r="AM182" s="43"/>
      <c r="AN182" s="43"/>
      <c r="AO182" s="43"/>
      <c r="AP182" s="43"/>
      <c r="AQ182" s="43"/>
      <c r="AR182" s="43"/>
      <c r="AS182" s="43"/>
      <c r="AT182" s="43"/>
      <c r="AU182" s="43"/>
      <c r="AV182" s="43"/>
      <c r="AW182" s="43"/>
      <c r="AX182" s="43"/>
      <c r="AY182" s="43"/>
      <c r="AZ182" s="43"/>
      <c r="BA182" s="43"/>
      <c r="BB182" s="43"/>
      <c r="BC182" s="43"/>
    </row>
    <row r="183" spans="1:55">
      <c r="A183" s="77" t="str">
        <f>IF(MSProject_Schedule!A183="","",MSProject_Schedule!A183)</f>
        <v/>
      </c>
      <c r="B183" s="43"/>
      <c r="C183" s="65" t="str">
        <f>IF(E183="","",Import_Configuration!$B$12)</f>
        <v/>
      </c>
      <c r="D183" s="65" t="str">
        <f>IF(E183="","",IF(A183="",IF(MSProject_Schedule!K183="",IF(Import_Configuration!$B$15="YES",Import_Configuration!$B$16,""),IF(Import_Configuration!$B$17="YES",Import_Configuration!$B$18,"")),""))</f>
        <v/>
      </c>
      <c r="E183" s="65" t="str">
        <f>IF(MSProject_Schedule!B183="","",MSProject_Schedule!B183)</f>
        <v/>
      </c>
      <c r="F183" s="43"/>
      <c r="G183" s="66" t="str">
        <f>IF(E183="","",IF(A183="",Import_Configuration!$B$10,""))</f>
        <v/>
      </c>
      <c r="H183" s="65" t="str">
        <f>IF(E183="","",IF(A183="",Import_Configuration!$B$11,""))</f>
        <v/>
      </c>
      <c r="I183" s="43"/>
      <c r="J183" s="43"/>
      <c r="K183" s="43"/>
      <c r="L183" s="43"/>
      <c r="M183" s="43"/>
      <c r="N183" s="65" t="str">
        <f>IF(E183="","",IF(MSProject_Schedule!E183=0,Import_Configuration!$B$3,IF(MSProject_Schedule!E183=1,Import_Configuration!$B$5,Import_Configuration!$B$4)))</f>
        <v/>
      </c>
      <c r="O183" s="65" t="str">
        <f>IF(Import_Configuration!$B$13="NO","",IF(E183="","",IF(MSProject_Schedule!K183="","",IF(IFERROR(SEARCH(Import_Configuration!$B$14,MSProject_Schedule!K183,1),0)&gt;0,TRIM(MID(MSProject_Schedule!K183,1,SEARCH(Import_Configuration!$B$14,MSProject_Schedule!K183,1)-1)),TRIM(MSProject_Schedule!K183)))))</f>
        <v/>
      </c>
      <c r="P183" s="43"/>
      <c r="Q183" s="66" t="str">
        <f>IF(E183="","",IF(MSProject_Schedule!E183=0,"",IF(Import_Configuration!$B$19="YES",Projeqtor_Import!Z183,Import_Configuration!$B$10)))</f>
        <v/>
      </c>
      <c r="R183" s="43"/>
      <c r="S183" s="66" t="str">
        <f>IF(E183="","",IF(MSProject_Schedule!E183=0,"",IF(MSProject_Schedule!E183=1,IF(Import_Configuration!$B$20="YES",Projeqtor_Import!AE183,Import_Configuration!$B$10),"")))</f>
        <v/>
      </c>
      <c r="T183" s="43"/>
      <c r="U183" s="44"/>
      <c r="V183" s="43"/>
      <c r="W183" s="43"/>
      <c r="X183" s="43"/>
      <c r="Y183" s="66" t="str">
        <f>IF(MSProject_Schedule!H183="","",IF(A183="",MSProject_Schedule!H183,""))</f>
        <v/>
      </c>
      <c r="Z183" s="66" t="str">
        <f>IF(MSProject_Schedule!H183="","",MSProject_Schedule!H183)</f>
        <v/>
      </c>
      <c r="AA183" s="43"/>
      <c r="AB183" s="43"/>
      <c r="AC183" s="65" t="str">
        <f>IF(E183="","",IF(A183="",Import_Configuration!$B$6,""))</f>
        <v/>
      </c>
      <c r="AD183" s="66" t="str">
        <f>IF(MSProject_Schedule!I183="","",IF(A183="",MSProject_Schedule!I183,""))</f>
        <v/>
      </c>
      <c r="AE183" s="66" t="str">
        <f>IF(MSProject_Schedule!I183="","",MSProject_Schedule!I183)</f>
        <v/>
      </c>
      <c r="AF183" s="43"/>
      <c r="AG183" s="43"/>
      <c r="AH183" s="65" t="str">
        <f>IF(E183="","",IF(A183="",Import_Configuration!$B$7,""))</f>
        <v/>
      </c>
      <c r="AI183" s="65" t="str">
        <f>IF(MSProject_Schedule!G183="","",IF(A183="",SUBSTITUTE(SUBSTITUTE(SUBSTITUTE(SUBSTITUTE(MSProject_Schedule!G183,CONCATENATE(" ",Import_Configuration!$B$8,"?"),""),CONCATENATE(" ",Import_Configuration!$B$8),""),CONCATENATE(" ",Import_Configuration!$B$9,"?"),""),CONCATENATE(" ",Import_Configuration!$B$9),""),""))</f>
        <v/>
      </c>
      <c r="AJ183" s="65" t="str">
        <f>IF(MSProject_Schedule!G183="","",SUBSTITUTE(SUBSTITUTE(SUBSTITUTE(SUBSTITUTE(MSProject_Schedule!G183,CONCATENATE(" ",Import_Configuration!$B$8,"?"),""),CONCATENATE(" ",Import_Configuration!$B$8),""),CONCATENATE(" ",Import_Configuration!$B$9,"?"),""),CONCATENATE(" ",Import_Configuration!$B$9),""))</f>
        <v/>
      </c>
      <c r="AK183" s="43"/>
      <c r="AL183" s="43"/>
      <c r="AM183" s="43"/>
      <c r="AN183" s="43"/>
      <c r="AO183" s="43"/>
      <c r="AP183" s="43"/>
      <c r="AQ183" s="43"/>
      <c r="AR183" s="43"/>
      <c r="AS183" s="43"/>
      <c r="AT183" s="43"/>
      <c r="AU183" s="43"/>
      <c r="AV183" s="43"/>
      <c r="AW183" s="43"/>
      <c r="AX183" s="43"/>
      <c r="AY183" s="43"/>
      <c r="AZ183" s="43"/>
      <c r="BA183" s="43"/>
      <c r="BB183" s="43"/>
      <c r="BC183" s="43"/>
    </row>
    <row r="184" spans="1:55">
      <c r="A184" s="77" t="str">
        <f>IF(MSProject_Schedule!A184="","",MSProject_Schedule!A184)</f>
        <v/>
      </c>
      <c r="B184" s="43"/>
      <c r="C184" s="65" t="str">
        <f>IF(E184="","",Import_Configuration!$B$12)</f>
        <v/>
      </c>
      <c r="D184" s="65" t="str">
        <f>IF(E184="","",IF(A184="",IF(MSProject_Schedule!K184="",IF(Import_Configuration!$B$15="YES",Import_Configuration!$B$16,""),IF(Import_Configuration!$B$17="YES",Import_Configuration!$B$18,"")),""))</f>
        <v/>
      </c>
      <c r="E184" s="65" t="str">
        <f>IF(MSProject_Schedule!B184="","",MSProject_Schedule!B184)</f>
        <v/>
      </c>
      <c r="F184" s="43"/>
      <c r="G184" s="66" t="str">
        <f>IF(E184="","",IF(A184="",Import_Configuration!$B$10,""))</f>
        <v/>
      </c>
      <c r="H184" s="65" t="str">
        <f>IF(E184="","",IF(A184="",Import_Configuration!$B$11,""))</f>
        <v/>
      </c>
      <c r="I184" s="43"/>
      <c r="J184" s="43"/>
      <c r="K184" s="43"/>
      <c r="L184" s="43"/>
      <c r="M184" s="43"/>
      <c r="N184" s="65" t="str">
        <f>IF(E184="","",IF(MSProject_Schedule!E184=0,Import_Configuration!$B$3,IF(MSProject_Schedule!E184=1,Import_Configuration!$B$5,Import_Configuration!$B$4)))</f>
        <v/>
      </c>
      <c r="O184" s="65" t="str">
        <f>IF(Import_Configuration!$B$13="NO","",IF(E184="","",IF(MSProject_Schedule!K184="","",IF(IFERROR(SEARCH(Import_Configuration!$B$14,MSProject_Schedule!K184,1),0)&gt;0,TRIM(MID(MSProject_Schedule!K184,1,SEARCH(Import_Configuration!$B$14,MSProject_Schedule!K184,1)-1)),TRIM(MSProject_Schedule!K184)))))</f>
        <v/>
      </c>
      <c r="P184" s="43"/>
      <c r="Q184" s="66" t="str">
        <f>IF(E184="","",IF(MSProject_Schedule!E184=0,"",IF(Import_Configuration!$B$19="YES",Projeqtor_Import!Z184,Import_Configuration!$B$10)))</f>
        <v/>
      </c>
      <c r="R184" s="43"/>
      <c r="S184" s="66" t="str">
        <f>IF(E184="","",IF(MSProject_Schedule!E184=0,"",IF(MSProject_Schedule!E184=1,IF(Import_Configuration!$B$20="YES",Projeqtor_Import!AE184,Import_Configuration!$B$10),"")))</f>
        <v/>
      </c>
      <c r="T184" s="43"/>
      <c r="U184" s="44"/>
      <c r="V184" s="43"/>
      <c r="W184" s="43"/>
      <c r="X184" s="43"/>
      <c r="Y184" s="66" t="str">
        <f>IF(MSProject_Schedule!H184="","",IF(A184="",MSProject_Schedule!H184,""))</f>
        <v/>
      </c>
      <c r="Z184" s="66" t="str">
        <f>IF(MSProject_Schedule!H184="","",MSProject_Schedule!H184)</f>
        <v/>
      </c>
      <c r="AA184" s="43"/>
      <c r="AB184" s="43"/>
      <c r="AC184" s="65" t="str">
        <f>IF(E184="","",IF(A184="",Import_Configuration!$B$6,""))</f>
        <v/>
      </c>
      <c r="AD184" s="66" t="str">
        <f>IF(MSProject_Schedule!I184="","",IF(A184="",MSProject_Schedule!I184,""))</f>
        <v/>
      </c>
      <c r="AE184" s="66" t="str">
        <f>IF(MSProject_Schedule!I184="","",MSProject_Schedule!I184)</f>
        <v/>
      </c>
      <c r="AF184" s="43"/>
      <c r="AG184" s="43"/>
      <c r="AH184" s="65" t="str">
        <f>IF(E184="","",IF(A184="",Import_Configuration!$B$7,""))</f>
        <v/>
      </c>
      <c r="AI184" s="65" t="str">
        <f>IF(MSProject_Schedule!G184="","",IF(A184="",SUBSTITUTE(SUBSTITUTE(SUBSTITUTE(SUBSTITUTE(MSProject_Schedule!G184,CONCATENATE(" ",Import_Configuration!$B$8,"?"),""),CONCATENATE(" ",Import_Configuration!$B$8),""),CONCATENATE(" ",Import_Configuration!$B$9,"?"),""),CONCATENATE(" ",Import_Configuration!$B$9),""),""))</f>
        <v/>
      </c>
      <c r="AJ184" s="65" t="str">
        <f>IF(MSProject_Schedule!G184="","",SUBSTITUTE(SUBSTITUTE(SUBSTITUTE(SUBSTITUTE(MSProject_Schedule!G184,CONCATENATE(" ",Import_Configuration!$B$8,"?"),""),CONCATENATE(" ",Import_Configuration!$B$8),""),CONCATENATE(" ",Import_Configuration!$B$9,"?"),""),CONCATENATE(" ",Import_Configuration!$B$9),""))</f>
        <v/>
      </c>
      <c r="AK184" s="43"/>
      <c r="AL184" s="43"/>
      <c r="AM184" s="43"/>
      <c r="AN184" s="43"/>
      <c r="AO184" s="43"/>
      <c r="AP184" s="43"/>
      <c r="AQ184" s="43"/>
      <c r="AR184" s="43"/>
      <c r="AS184" s="43"/>
      <c r="AT184" s="43"/>
      <c r="AU184" s="43"/>
      <c r="AV184" s="43"/>
      <c r="AW184" s="43"/>
      <c r="AX184" s="43"/>
      <c r="AY184" s="43"/>
      <c r="AZ184" s="43"/>
      <c r="BA184" s="43"/>
      <c r="BB184" s="43"/>
      <c r="BC184" s="43"/>
    </row>
    <row r="185" spans="1:55">
      <c r="A185" s="77" t="str">
        <f>IF(MSProject_Schedule!A185="","",MSProject_Schedule!A185)</f>
        <v/>
      </c>
      <c r="B185" s="43"/>
      <c r="C185" s="65" t="str">
        <f>IF(E185="","",Import_Configuration!$B$12)</f>
        <v/>
      </c>
      <c r="D185" s="65" t="str">
        <f>IF(E185="","",IF(A185="",IF(MSProject_Schedule!K185="",IF(Import_Configuration!$B$15="YES",Import_Configuration!$B$16,""),IF(Import_Configuration!$B$17="YES",Import_Configuration!$B$18,"")),""))</f>
        <v/>
      </c>
      <c r="E185" s="65" t="str">
        <f>IF(MSProject_Schedule!B185="","",MSProject_Schedule!B185)</f>
        <v/>
      </c>
      <c r="F185" s="43"/>
      <c r="G185" s="66" t="str">
        <f>IF(E185="","",IF(A185="",Import_Configuration!$B$10,""))</f>
        <v/>
      </c>
      <c r="H185" s="65" t="str">
        <f>IF(E185="","",IF(A185="",Import_Configuration!$B$11,""))</f>
        <v/>
      </c>
      <c r="I185" s="43"/>
      <c r="J185" s="43"/>
      <c r="K185" s="43"/>
      <c r="L185" s="43"/>
      <c r="M185" s="43"/>
      <c r="N185" s="65" t="str">
        <f>IF(E185="","",IF(MSProject_Schedule!E185=0,Import_Configuration!$B$3,IF(MSProject_Schedule!E185=1,Import_Configuration!$B$5,Import_Configuration!$B$4)))</f>
        <v/>
      </c>
      <c r="O185" s="65" t="str">
        <f>IF(Import_Configuration!$B$13="NO","",IF(E185="","",IF(MSProject_Schedule!K185="","",IF(IFERROR(SEARCH(Import_Configuration!$B$14,MSProject_Schedule!K185,1),0)&gt;0,TRIM(MID(MSProject_Schedule!K185,1,SEARCH(Import_Configuration!$B$14,MSProject_Schedule!K185,1)-1)),TRIM(MSProject_Schedule!K185)))))</f>
        <v/>
      </c>
      <c r="P185" s="43"/>
      <c r="Q185" s="66" t="str">
        <f>IF(E185="","",IF(MSProject_Schedule!E185=0,"",IF(Import_Configuration!$B$19="YES",Projeqtor_Import!Z185,Import_Configuration!$B$10)))</f>
        <v/>
      </c>
      <c r="R185" s="43"/>
      <c r="S185" s="66" t="str">
        <f>IF(E185="","",IF(MSProject_Schedule!E185=0,"",IF(MSProject_Schedule!E185=1,IF(Import_Configuration!$B$20="YES",Projeqtor_Import!AE185,Import_Configuration!$B$10),"")))</f>
        <v/>
      </c>
      <c r="T185" s="43"/>
      <c r="U185" s="44"/>
      <c r="V185" s="43"/>
      <c r="W185" s="43"/>
      <c r="X185" s="43"/>
      <c r="Y185" s="66" t="str">
        <f>IF(MSProject_Schedule!H185="","",IF(A185="",MSProject_Schedule!H185,""))</f>
        <v/>
      </c>
      <c r="Z185" s="66" t="str">
        <f>IF(MSProject_Schedule!H185="","",MSProject_Schedule!H185)</f>
        <v/>
      </c>
      <c r="AA185" s="43"/>
      <c r="AB185" s="43"/>
      <c r="AC185" s="65" t="str">
        <f>IF(E185="","",IF(A185="",Import_Configuration!$B$6,""))</f>
        <v/>
      </c>
      <c r="AD185" s="66" t="str">
        <f>IF(MSProject_Schedule!I185="","",IF(A185="",MSProject_Schedule!I185,""))</f>
        <v/>
      </c>
      <c r="AE185" s="66" t="str">
        <f>IF(MSProject_Schedule!I185="","",MSProject_Schedule!I185)</f>
        <v/>
      </c>
      <c r="AF185" s="43"/>
      <c r="AG185" s="43"/>
      <c r="AH185" s="65" t="str">
        <f>IF(E185="","",IF(A185="",Import_Configuration!$B$7,""))</f>
        <v/>
      </c>
      <c r="AI185" s="65" t="str">
        <f>IF(MSProject_Schedule!G185="","",IF(A185="",SUBSTITUTE(SUBSTITUTE(SUBSTITUTE(SUBSTITUTE(MSProject_Schedule!G185,CONCATENATE(" ",Import_Configuration!$B$8,"?"),""),CONCATENATE(" ",Import_Configuration!$B$8),""),CONCATENATE(" ",Import_Configuration!$B$9,"?"),""),CONCATENATE(" ",Import_Configuration!$B$9),""),""))</f>
        <v/>
      </c>
      <c r="AJ185" s="65" t="str">
        <f>IF(MSProject_Schedule!G185="","",SUBSTITUTE(SUBSTITUTE(SUBSTITUTE(SUBSTITUTE(MSProject_Schedule!G185,CONCATENATE(" ",Import_Configuration!$B$8,"?"),""),CONCATENATE(" ",Import_Configuration!$B$8),""),CONCATENATE(" ",Import_Configuration!$B$9,"?"),""),CONCATENATE(" ",Import_Configuration!$B$9),""))</f>
        <v/>
      </c>
      <c r="AK185" s="43"/>
      <c r="AL185" s="43"/>
      <c r="AM185" s="43"/>
      <c r="AN185" s="43"/>
      <c r="AO185" s="43"/>
      <c r="AP185" s="43"/>
      <c r="AQ185" s="43"/>
      <c r="AR185" s="43"/>
      <c r="AS185" s="43"/>
      <c r="AT185" s="43"/>
      <c r="AU185" s="43"/>
      <c r="AV185" s="43"/>
      <c r="AW185" s="43"/>
      <c r="AX185" s="43"/>
      <c r="AY185" s="43"/>
      <c r="AZ185" s="43"/>
      <c r="BA185" s="43"/>
      <c r="BB185" s="43"/>
      <c r="BC185" s="43"/>
    </row>
    <row r="186" spans="1:55">
      <c r="A186" s="77" t="str">
        <f>IF(MSProject_Schedule!A186="","",MSProject_Schedule!A186)</f>
        <v/>
      </c>
      <c r="B186" s="43"/>
      <c r="C186" s="65" t="str">
        <f>IF(E186="","",Import_Configuration!$B$12)</f>
        <v/>
      </c>
      <c r="D186" s="65" t="str">
        <f>IF(E186="","",IF(A186="",IF(MSProject_Schedule!K186="",IF(Import_Configuration!$B$15="YES",Import_Configuration!$B$16,""),IF(Import_Configuration!$B$17="YES",Import_Configuration!$B$18,"")),""))</f>
        <v/>
      </c>
      <c r="E186" s="65" t="str">
        <f>IF(MSProject_Schedule!B186="","",MSProject_Schedule!B186)</f>
        <v/>
      </c>
      <c r="F186" s="43"/>
      <c r="G186" s="66" t="str">
        <f>IF(E186="","",IF(A186="",Import_Configuration!$B$10,""))</f>
        <v/>
      </c>
      <c r="H186" s="65" t="str">
        <f>IF(E186="","",IF(A186="",Import_Configuration!$B$11,""))</f>
        <v/>
      </c>
      <c r="I186" s="43"/>
      <c r="J186" s="43"/>
      <c r="K186" s="43"/>
      <c r="L186" s="43"/>
      <c r="M186" s="43"/>
      <c r="N186" s="65" t="str">
        <f>IF(E186="","",IF(MSProject_Schedule!E186=0,Import_Configuration!$B$3,IF(MSProject_Schedule!E186=1,Import_Configuration!$B$5,Import_Configuration!$B$4)))</f>
        <v/>
      </c>
      <c r="O186" s="65" t="str">
        <f>IF(Import_Configuration!$B$13="NO","",IF(E186="","",IF(MSProject_Schedule!K186="","",IF(IFERROR(SEARCH(Import_Configuration!$B$14,MSProject_Schedule!K186,1),0)&gt;0,TRIM(MID(MSProject_Schedule!K186,1,SEARCH(Import_Configuration!$B$14,MSProject_Schedule!K186,1)-1)),TRIM(MSProject_Schedule!K186)))))</f>
        <v/>
      </c>
      <c r="P186" s="43"/>
      <c r="Q186" s="66" t="str">
        <f>IF(E186="","",IF(MSProject_Schedule!E186=0,"",IF(Import_Configuration!$B$19="YES",Projeqtor_Import!Z186,Import_Configuration!$B$10)))</f>
        <v/>
      </c>
      <c r="R186" s="43"/>
      <c r="S186" s="66" t="str">
        <f>IF(E186="","",IF(MSProject_Schedule!E186=0,"",IF(MSProject_Schedule!E186=1,IF(Import_Configuration!$B$20="YES",Projeqtor_Import!AE186,Import_Configuration!$B$10),"")))</f>
        <v/>
      </c>
      <c r="T186" s="43"/>
      <c r="U186" s="44"/>
      <c r="V186" s="43"/>
      <c r="W186" s="43"/>
      <c r="X186" s="43"/>
      <c r="Y186" s="66" t="str">
        <f>IF(MSProject_Schedule!H186="","",IF(A186="",MSProject_Schedule!H186,""))</f>
        <v/>
      </c>
      <c r="Z186" s="66" t="str">
        <f>IF(MSProject_Schedule!H186="","",MSProject_Schedule!H186)</f>
        <v/>
      </c>
      <c r="AA186" s="43"/>
      <c r="AB186" s="43"/>
      <c r="AC186" s="65" t="str">
        <f>IF(E186="","",IF(A186="",Import_Configuration!$B$6,""))</f>
        <v/>
      </c>
      <c r="AD186" s="66" t="str">
        <f>IF(MSProject_Schedule!I186="","",IF(A186="",MSProject_Schedule!I186,""))</f>
        <v/>
      </c>
      <c r="AE186" s="66" t="str">
        <f>IF(MSProject_Schedule!I186="","",MSProject_Schedule!I186)</f>
        <v/>
      </c>
      <c r="AF186" s="43"/>
      <c r="AG186" s="43"/>
      <c r="AH186" s="65" t="str">
        <f>IF(E186="","",IF(A186="",Import_Configuration!$B$7,""))</f>
        <v/>
      </c>
      <c r="AI186" s="65" t="str">
        <f>IF(MSProject_Schedule!G186="","",IF(A186="",SUBSTITUTE(SUBSTITUTE(SUBSTITUTE(SUBSTITUTE(MSProject_Schedule!G186,CONCATENATE(" ",Import_Configuration!$B$8,"?"),""),CONCATENATE(" ",Import_Configuration!$B$8),""),CONCATENATE(" ",Import_Configuration!$B$9,"?"),""),CONCATENATE(" ",Import_Configuration!$B$9),""),""))</f>
        <v/>
      </c>
      <c r="AJ186" s="65" t="str">
        <f>IF(MSProject_Schedule!G186="","",SUBSTITUTE(SUBSTITUTE(SUBSTITUTE(SUBSTITUTE(MSProject_Schedule!G186,CONCATENATE(" ",Import_Configuration!$B$8,"?"),""),CONCATENATE(" ",Import_Configuration!$B$8),""),CONCATENATE(" ",Import_Configuration!$B$9,"?"),""),CONCATENATE(" ",Import_Configuration!$B$9),""))</f>
        <v/>
      </c>
      <c r="AK186" s="43"/>
      <c r="AL186" s="43"/>
      <c r="AM186" s="43"/>
      <c r="AN186" s="43"/>
      <c r="AO186" s="43"/>
      <c r="AP186" s="43"/>
      <c r="AQ186" s="43"/>
      <c r="AR186" s="43"/>
      <c r="AS186" s="43"/>
      <c r="AT186" s="43"/>
      <c r="AU186" s="43"/>
      <c r="AV186" s="43"/>
      <c r="AW186" s="43"/>
      <c r="AX186" s="43"/>
      <c r="AY186" s="43"/>
      <c r="AZ186" s="43"/>
      <c r="BA186" s="43"/>
      <c r="BB186" s="43"/>
      <c r="BC186" s="43"/>
    </row>
    <row r="187" spans="1:55">
      <c r="A187" s="77" t="str">
        <f>IF(MSProject_Schedule!A187="","",MSProject_Schedule!A187)</f>
        <v/>
      </c>
      <c r="B187" s="43"/>
      <c r="C187" s="65" t="str">
        <f>IF(E187="","",Import_Configuration!$B$12)</f>
        <v/>
      </c>
      <c r="D187" s="65" t="str">
        <f>IF(E187="","",IF(A187="",IF(MSProject_Schedule!K187="",IF(Import_Configuration!$B$15="YES",Import_Configuration!$B$16,""),IF(Import_Configuration!$B$17="YES",Import_Configuration!$B$18,"")),""))</f>
        <v/>
      </c>
      <c r="E187" s="65" t="str">
        <f>IF(MSProject_Schedule!B187="","",MSProject_Schedule!B187)</f>
        <v/>
      </c>
      <c r="F187" s="43"/>
      <c r="G187" s="66" t="str">
        <f>IF(E187="","",IF(A187="",Import_Configuration!$B$10,""))</f>
        <v/>
      </c>
      <c r="H187" s="65" t="str">
        <f>IF(E187="","",IF(A187="",Import_Configuration!$B$11,""))</f>
        <v/>
      </c>
      <c r="I187" s="43"/>
      <c r="J187" s="43"/>
      <c r="K187" s="43"/>
      <c r="L187" s="43"/>
      <c r="M187" s="43"/>
      <c r="N187" s="65" t="str">
        <f>IF(E187="","",IF(MSProject_Schedule!E187=0,Import_Configuration!$B$3,IF(MSProject_Schedule!E187=1,Import_Configuration!$B$5,Import_Configuration!$B$4)))</f>
        <v/>
      </c>
      <c r="O187" s="65" t="str">
        <f>IF(Import_Configuration!$B$13="NO","",IF(E187="","",IF(MSProject_Schedule!K187="","",IF(IFERROR(SEARCH(Import_Configuration!$B$14,MSProject_Schedule!K187,1),0)&gt;0,TRIM(MID(MSProject_Schedule!K187,1,SEARCH(Import_Configuration!$B$14,MSProject_Schedule!K187,1)-1)),TRIM(MSProject_Schedule!K187)))))</f>
        <v/>
      </c>
      <c r="P187" s="43"/>
      <c r="Q187" s="66" t="str">
        <f>IF(E187="","",IF(MSProject_Schedule!E187=0,"",IF(Import_Configuration!$B$19="YES",Projeqtor_Import!Z187,Import_Configuration!$B$10)))</f>
        <v/>
      </c>
      <c r="R187" s="43"/>
      <c r="S187" s="66" t="str">
        <f>IF(E187="","",IF(MSProject_Schedule!E187=0,"",IF(MSProject_Schedule!E187=1,IF(Import_Configuration!$B$20="YES",Projeqtor_Import!AE187,Import_Configuration!$B$10),"")))</f>
        <v/>
      </c>
      <c r="T187" s="43"/>
      <c r="U187" s="44"/>
      <c r="V187" s="43"/>
      <c r="W187" s="43"/>
      <c r="X187" s="43"/>
      <c r="Y187" s="66" t="str">
        <f>IF(MSProject_Schedule!H187="","",IF(A187="",MSProject_Schedule!H187,""))</f>
        <v/>
      </c>
      <c r="Z187" s="66" t="str">
        <f>IF(MSProject_Schedule!H187="","",MSProject_Schedule!H187)</f>
        <v/>
      </c>
      <c r="AA187" s="43"/>
      <c r="AB187" s="43"/>
      <c r="AC187" s="65" t="str">
        <f>IF(E187="","",IF(A187="",Import_Configuration!$B$6,""))</f>
        <v/>
      </c>
      <c r="AD187" s="66" t="str">
        <f>IF(MSProject_Schedule!I187="","",IF(A187="",MSProject_Schedule!I187,""))</f>
        <v/>
      </c>
      <c r="AE187" s="66" t="str">
        <f>IF(MSProject_Schedule!I187="","",MSProject_Schedule!I187)</f>
        <v/>
      </c>
      <c r="AF187" s="43"/>
      <c r="AG187" s="43"/>
      <c r="AH187" s="65" t="str">
        <f>IF(E187="","",IF(A187="",Import_Configuration!$B$7,""))</f>
        <v/>
      </c>
      <c r="AI187" s="65" t="str">
        <f>IF(MSProject_Schedule!G187="","",IF(A187="",SUBSTITUTE(SUBSTITUTE(SUBSTITUTE(SUBSTITUTE(MSProject_Schedule!G187,CONCATENATE(" ",Import_Configuration!$B$8,"?"),""),CONCATENATE(" ",Import_Configuration!$B$8),""),CONCATENATE(" ",Import_Configuration!$B$9,"?"),""),CONCATENATE(" ",Import_Configuration!$B$9),""),""))</f>
        <v/>
      </c>
      <c r="AJ187" s="65" t="str">
        <f>IF(MSProject_Schedule!G187="","",SUBSTITUTE(SUBSTITUTE(SUBSTITUTE(SUBSTITUTE(MSProject_Schedule!G187,CONCATENATE(" ",Import_Configuration!$B$8,"?"),""),CONCATENATE(" ",Import_Configuration!$B$8),""),CONCATENATE(" ",Import_Configuration!$B$9,"?"),""),CONCATENATE(" ",Import_Configuration!$B$9),""))</f>
        <v/>
      </c>
      <c r="AK187" s="43"/>
      <c r="AL187" s="43"/>
      <c r="AM187" s="43"/>
      <c r="AN187" s="43"/>
      <c r="AO187" s="43"/>
      <c r="AP187" s="43"/>
      <c r="AQ187" s="43"/>
      <c r="AR187" s="43"/>
      <c r="AS187" s="43"/>
      <c r="AT187" s="43"/>
      <c r="AU187" s="43"/>
      <c r="AV187" s="43"/>
      <c r="AW187" s="43"/>
      <c r="AX187" s="43"/>
      <c r="AY187" s="43"/>
      <c r="AZ187" s="43"/>
      <c r="BA187" s="43"/>
      <c r="BB187" s="43"/>
      <c r="BC187" s="43"/>
    </row>
    <row r="188" spans="1:55">
      <c r="A188" s="77" t="str">
        <f>IF(MSProject_Schedule!A188="","",MSProject_Schedule!A188)</f>
        <v/>
      </c>
      <c r="B188" s="43"/>
      <c r="C188" s="65" t="str">
        <f>IF(E188="","",Import_Configuration!$B$12)</f>
        <v/>
      </c>
      <c r="D188" s="65" t="str">
        <f>IF(E188="","",IF(A188="",IF(MSProject_Schedule!K188="",IF(Import_Configuration!$B$15="YES",Import_Configuration!$B$16,""),IF(Import_Configuration!$B$17="YES",Import_Configuration!$B$18,"")),""))</f>
        <v/>
      </c>
      <c r="E188" s="65" t="str">
        <f>IF(MSProject_Schedule!B188="","",MSProject_Schedule!B188)</f>
        <v/>
      </c>
      <c r="F188" s="43"/>
      <c r="G188" s="66" t="str">
        <f>IF(E188="","",IF(A188="",Import_Configuration!$B$10,""))</f>
        <v/>
      </c>
      <c r="H188" s="65" t="str">
        <f>IF(E188="","",IF(A188="",Import_Configuration!$B$11,""))</f>
        <v/>
      </c>
      <c r="I188" s="43"/>
      <c r="J188" s="43"/>
      <c r="K188" s="43"/>
      <c r="L188" s="43"/>
      <c r="M188" s="43"/>
      <c r="N188" s="65" t="str">
        <f>IF(E188="","",IF(MSProject_Schedule!E188=0,Import_Configuration!$B$3,IF(MSProject_Schedule!E188=1,Import_Configuration!$B$5,Import_Configuration!$B$4)))</f>
        <v/>
      </c>
      <c r="O188" s="65" t="str">
        <f>IF(Import_Configuration!$B$13="NO","",IF(E188="","",IF(MSProject_Schedule!K188="","",IF(IFERROR(SEARCH(Import_Configuration!$B$14,MSProject_Schedule!K188,1),0)&gt;0,TRIM(MID(MSProject_Schedule!K188,1,SEARCH(Import_Configuration!$B$14,MSProject_Schedule!K188,1)-1)),TRIM(MSProject_Schedule!K188)))))</f>
        <v/>
      </c>
      <c r="P188" s="43"/>
      <c r="Q188" s="66" t="str">
        <f>IF(E188="","",IF(MSProject_Schedule!E188=0,"",IF(Import_Configuration!$B$19="YES",Projeqtor_Import!Z188,Import_Configuration!$B$10)))</f>
        <v/>
      </c>
      <c r="R188" s="43"/>
      <c r="S188" s="66" t="str">
        <f>IF(E188="","",IF(MSProject_Schedule!E188=0,"",IF(MSProject_Schedule!E188=1,IF(Import_Configuration!$B$20="YES",Projeqtor_Import!AE188,Import_Configuration!$B$10),"")))</f>
        <v/>
      </c>
      <c r="T188" s="43"/>
      <c r="U188" s="44"/>
      <c r="V188" s="43"/>
      <c r="W188" s="43"/>
      <c r="X188" s="43"/>
      <c r="Y188" s="66" t="str">
        <f>IF(MSProject_Schedule!H188="","",IF(A188="",MSProject_Schedule!H188,""))</f>
        <v/>
      </c>
      <c r="Z188" s="66" t="str">
        <f>IF(MSProject_Schedule!H188="","",MSProject_Schedule!H188)</f>
        <v/>
      </c>
      <c r="AA188" s="43"/>
      <c r="AB188" s="43"/>
      <c r="AC188" s="65" t="str">
        <f>IF(E188="","",IF(A188="",Import_Configuration!$B$6,""))</f>
        <v/>
      </c>
      <c r="AD188" s="66" t="str">
        <f>IF(MSProject_Schedule!I188="","",IF(A188="",MSProject_Schedule!I188,""))</f>
        <v/>
      </c>
      <c r="AE188" s="66" t="str">
        <f>IF(MSProject_Schedule!I188="","",MSProject_Schedule!I188)</f>
        <v/>
      </c>
      <c r="AF188" s="43"/>
      <c r="AG188" s="43"/>
      <c r="AH188" s="65" t="str">
        <f>IF(E188="","",IF(A188="",Import_Configuration!$B$7,""))</f>
        <v/>
      </c>
      <c r="AI188" s="65" t="str">
        <f>IF(MSProject_Schedule!G188="","",IF(A188="",SUBSTITUTE(SUBSTITUTE(SUBSTITUTE(SUBSTITUTE(MSProject_Schedule!G188,CONCATENATE(" ",Import_Configuration!$B$8,"?"),""),CONCATENATE(" ",Import_Configuration!$B$8),""),CONCATENATE(" ",Import_Configuration!$B$9,"?"),""),CONCATENATE(" ",Import_Configuration!$B$9),""),""))</f>
        <v/>
      </c>
      <c r="AJ188" s="65" t="str">
        <f>IF(MSProject_Schedule!G188="","",SUBSTITUTE(SUBSTITUTE(SUBSTITUTE(SUBSTITUTE(MSProject_Schedule!G188,CONCATENATE(" ",Import_Configuration!$B$8,"?"),""),CONCATENATE(" ",Import_Configuration!$B$8),""),CONCATENATE(" ",Import_Configuration!$B$9,"?"),""),CONCATENATE(" ",Import_Configuration!$B$9),""))</f>
        <v/>
      </c>
      <c r="AK188" s="43"/>
      <c r="AL188" s="43"/>
      <c r="AM188" s="43"/>
      <c r="AN188" s="43"/>
      <c r="AO188" s="43"/>
      <c r="AP188" s="43"/>
      <c r="AQ188" s="43"/>
      <c r="AR188" s="43"/>
      <c r="AS188" s="43"/>
      <c r="AT188" s="43"/>
      <c r="AU188" s="43"/>
      <c r="AV188" s="43"/>
      <c r="AW188" s="43"/>
      <c r="AX188" s="43"/>
      <c r="AY188" s="43"/>
      <c r="AZ188" s="43"/>
      <c r="BA188" s="43"/>
      <c r="BB188" s="43"/>
      <c r="BC188" s="43"/>
    </row>
    <row r="189" spans="1:55">
      <c r="A189" s="77" t="str">
        <f>IF(MSProject_Schedule!A189="","",MSProject_Schedule!A189)</f>
        <v/>
      </c>
      <c r="B189" s="43"/>
      <c r="C189" s="65" t="str">
        <f>IF(E189="","",Import_Configuration!$B$12)</f>
        <v/>
      </c>
      <c r="D189" s="65" t="str">
        <f>IF(E189="","",IF(A189="",IF(MSProject_Schedule!K189="",IF(Import_Configuration!$B$15="YES",Import_Configuration!$B$16,""),IF(Import_Configuration!$B$17="YES",Import_Configuration!$B$18,"")),""))</f>
        <v/>
      </c>
      <c r="E189" s="65" t="str">
        <f>IF(MSProject_Schedule!B189="","",MSProject_Schedule!B189)</f>
        <v/>
      </c>
      <c r="F189" s="43"/>
      <c r="G189" s="66" t="str">
        <f>IF(E189="","",IF(A189="",Import_Configuration!$B$10,""))</f>
        <v/>
      </c>
      <c r="H189" s="65" t="str">
        <f>IF(E189="","",IF(A189="",Import_Configuration!$B$11,""))</f>
        <v/>
      </c>
      <c r="I189" s="43"/>
      <c r="J189" s="43"/>
      <c r="K189" s="43"/>
      <c r="L189" s="43"/>
      <c r="M189" s="43"/>
      <c r="N189" s="65" t="str">
        <f>IF(E189="","",IF(MSProject_Schedule!E189=0,Import_Configuration!$B$3,IF(MSProject_Schedule!E189=1,Import_Configuration!$B$5,Import_Configuration!$B$4)))</f>
        <v/>
      </c>
      <c r="O189" s="65" t="str">
        <f>IF(Import_Configuration!$B$13="NO","",IF(E189="","",IF(MSProject_Schedule!K189="","",IF(IFERROR(SEARCH(Import_Configuration!$B$14,MSProject_Schedule!K189,1),0)&gt;0,TRIM(MID(MSProject_Schedule!K189,1,SEARCH(Import_Configuration!$B$14,MSProject_Schedule!K189,1)-1)),TRIM(MSProject_Schedule!K189)))))</f>
        <v/>
      </c>
      <c r="P189" s="43"/>
      <c r="Q189" s="66" t="str">
        <f>IF(E189="","",IF(MSProject_Schedule!E189=0,"",IF(Import_Configuration!$B$19="YES",Projeqtor_Import!Z189,Import_Configuration!$B$10)))</f>
        <v/>
      </c>
      <c r="R189" s="43"/>
      <c r="S189" s="66" t="str">
        <f>IF(E189="","",IF(MSProject_Schedule!E189=0,"",IF(MSProject_Schedule!E189=1,IF(Import_Configuration!$B$20="YES",Projeqtor_Import!AE189,Import_Configuration!$B$10),"")))</f>
        <v/>
      </c>
      <c r="T189" s="43"/>
      <c r="U189" s="44"/>
      <c r="V189" s="43"/>
      <c r="W189" s="43"/>
      <c r="X189" s="43"/>
      <c r="Y189" s="66" t="str">
        <f>IF(MSProject_Schedule!H189="","",IF(A189="",MSProject_Schedule!H189,""))</f>
        <v/>
      </c>
      <c r="Z189" s="66" t="str">
        <f>IF(MSProject_Schedule!H189="","",MSProject_Schedule!H189)</f>
        <v/>
      </c>
      <c r="AA189" s="43"/>
      <c r="AB189" s="43"/>
      <c r="AC189" s="65" t="str">
        <f>IF(E189="","",IF(A189="",Import_Configuration!$B$6,""))</f>
        <v/>
      </c>
      <c r="AD189" s="66" t="str">
        <f>IF(MSProject_Schedule!I189="","",IF(A189="",MSProject_Schedule!I189,""))</f>
        <v/>
      </c>
      <c r="AE189" s="66" t="str">
        <f>IF(MSProject_Schedule!I189="","",MSProject_Schedule!I189)</f>
        <v/>
      </c>
      <c r="AF189" s="43"/>
      <c r="AG189" s="43"/>
      <c r="AH189" s="65" t="str">
        <f>IF(E189="","",IF(A189="",Import_Configuration!$B$7,""))</f>
        <v/>
      </c>
      <c r="AI189" s="65" t="str">
        <f>IF(MSProject_Schedule!G189="","",IF(A189="",SUBSTITUTE(SUBSTITUTE(SUBSTITUTE(SUBSTITUTE(MSProject_Schedule!G189,CONCATENATE(" ",Import_Configuration!$B$8,"?"),""),CONCATENATE(" ",Import_Configuration!$B$8),""),CONCATENATE(" ",Import_Configuration!$B$9,"?"),""),CONCATENATE(" ",Import_Configuration!$B$9),""),""))</f>
        <v/>
      </c>
      <c r="AJ189" s="65" t="str">
        <f>IF(MSProject_Schedule!G189="","",SUBSTITUTE(SUBSTITUTE(SUBSTITUTE(SUBSTITUTE(MSProject_Schedule!G189,CONCATENATE(" ",Import_Configuration!$B$8,"?"),""),CONCATENATE(" ",Import_Configuration!$B$8),""),CONCATENATE(" ",Import_Configuration!$B$9,"?"),""),CONCATENATE(" ",Import_Configuration!$B$9),""))</f>
        <v/>
      </c>
      <c r="AK189" s="43"/>
      <c r="AL189" s="43"/>
      <c r="AM189" s="43"/>
      <c r="AN189" s="43"/>
      <c r="AO189" s="43"/>
      <c r="AP189" s="43"/>
      <c r="AQ189" s="43"/>
      <c r="AR189" s="43"/>
      <c r="AS189" s="43"/>
      <c r="AT189" s="43"/>
      <c r="AU189" s="43"/>
      <c r="AV189" s="43"/>
      <c r="AW189" s="43"/>
      <c r="AX189" s="43"/>
      <c r="AY189" s="43"/>
      <c r="AZ189" s="43"/>
      <c r="BA189" s="43"/>
      <c r="BB189" s="43"/>
      <c r="BC189" s="43"/>
    </row>
    <row r="190" spans="1:55">
      <c r="A190" s="77" t="str">
        <f>IF(MSProject_Schedule!A190="","",MSProject_Schedule!A190)</f>
        <v/>
      </c>
      <c r="B190" s="43"/>
      <c r="C190" s="65" t="str">
        <f>IF(E190="","",Import_Configuration!$B$12)</f>
        <v/>
      </c>
      <c r="D190" s="65" t="str">
        <f>IF(E190="","",IF(A190="",IF(MSProject_Schedule!K190="",IF(Import_Configuration!$B$15="YES",Import_Configuration!$B$16,""),IF(Import_Configuration!$B$17="YES",Import_Configuration!$B$18,"")),""))</f>
        <v/>
      </c>
      <c r="E190" s="65" t="str">
        <f>IF(MSProject_Schedule!B190="","",MSProject_Schedule!B190)</f>
        <v/>
      </c>
      <c r="F190" s="43"/>
      <c r="G190" s="66" t="str">
        <f>IF(E190="","",IF(A190="",Import_Configuration!$B$10,""))</f>
        <v/>
      </c>
      <c r="H190" s="65" t="str">
        <f>IF(E190="","",IF(A190="",Import_Configuration!$B$11,""))</f>
        <v/>
      </c>
      <c r="I190" s="43"/>
      <c r="J190" s="43"/>
      <c r="K190" s="43"/>
      <c r="L190" s="43"/>
      <c r="M190" s="43"/>
      <c r="N190" s="65" t="str">
        <f>IF(E190="","",IF(MSProject_Schedule!E190=0,Import_Configuration!$B$3,IF(MSProject_Schedule!E190=1,Import_Configuration!$B$5,Import_Configuration!$B$4)))</f>
        <v/>
      </c>
      <c r="O190" s="65" t="str">
        <f>IF(Import_Configuration!$B$13="NO","",IF(E190="","",IF(MSProject_Schedule!K190="","",IF(IFERROR(SEARCH(Import_Configuration!$B$14,MSProject_Schedule!K190,1),0)&gt;0,TRIM(MID(MSProject_Schedule!K190,1,SEARCH(Import_Configuration!$B$14,MSProject_Schedule!K190,1)-1)),TRIM(MSProject_Schedule!K190)))))</f>
        <v/>
      </c>
      <c r="P190" s="43"/>
      <c r="Q190" s="66" t="str">
        <f>IF(E190="","",IF(MSProject_Schedule!E190=0,"",IF(Import_Configuration!$B$19="YES",Projeqtor_Import!Z190,Import_Configuration!$B$10)))</f>
        <v/>
      </c>
      <c r="R190" s="43"/>
      <c r="S190" s="66" t="str">
        <f>IF(E190="","",IF(MSProject_Schedule!E190=0,"",IF(MSProject_Schedule!E190=1,IF(Import_Configuration!$B$20="YES",Projeqtor_Import!AE190,Import_Configuration!$B$10),"")))</f>
        <v/>
      </c>
      <c r="T190" s="43"/>
      <c r="U190" s="44"/>
      <c r="V190" s="43"/>
      <c r="W190" s="43"/>
      <c r="X190" s="43"/>
      <c r="Y190" s="66" t="str">
        <f>IF(MSProject_Schedule!H190="","",IF(A190="",MSProject_Schedule!H190,""))</f>
        <v/>
      </c>
      <c r="Z190" s="66" t="str">
        <f>IF(MSProject_Schedule!H190="","",MSProject_Schedule!H190)</f>
        <v/>
      </c>
      <c r="AA190" s="43"/>
      <c r="AB190" s="43"/>
      <c r="AC190" s="65" t="str">
        <f>IF(E190="","",IF(A190="",Import_Configuration!$B$6,""))</f>
        <v/>
      </c>
      <c r="AD190" s="66" t="str">
        <f>IF(MSProject_Schedule!I190="","",IF(A190="",MSProject_Schedule!I190,""))</f>
        <v/>
      </c>
      <c r="AE190" s="66" t="str">
        <f>IF(MSProject_Schedule!I190="","",MSProject_Schedule!I190)</f>
        <v/>
      </c>
      <c r="AF190" s="43"/>
      <c r="AG190" s="43"/>
      <c r="AH190" s="65" t="str">
        <f>IF(E190="","",IF(A190="",Import_Configuration!$B$7,""))</f>
        <v/>
      </c>
      <c r="AI190" s="65" t="str">
        <f>IF(MSProject_Schedule!G190="","",IF(A190="",SUBSTITUTE(SUBSTITUTE(SUBSTITUTE(SUBSTITUTE(MSProject_Schedule!G190,CONCATENATE(" ",Import_Configuration!$B$8,"?"),""),CONCATENATE(" ",Import_Configuration!$B$8),""),CONCATENATE(" ",Import_Configuration!$B$9,"?"),""),CONCATENATE(" ",Import_Configuration!$B$9),""),""))</f>
        <v/>
      </c>
      <c r="AJ190" s="65" t="str">
        <f>IF(MSProject_Schedule!G190="","",SUBSTITUTE(SUBSTITUTE(SUBSTITUTE(SUBSTITUTE(MSProject_Schedule!G190,CONCATENATE(" ",Import_Configuration!$B$8,"?"),""),CONCATENATE(" ",Import_Configuration!$B$8),""),CONCATENATE(" ",Import_Configuration!$B$9,"?"),""),CONCATENATE(" ",Import_Configuration!$B$9),""))</f>
        <v/>
      </c>
      <c r="AK190" s="43"/>
      <c r="AL190" s="43"/>
      <c r="AM190" s="43"/>
      <c r="AN190" s="43"/>
      <c r="AO190" s="43"/>
      <c r="AP190" s="43"/>
      <c r="AQ190" s="43"/>
      <c r="AR190" s="43"/>
      <c r="AS190" s="43"/>
      <c r="AT190" s="43"/>
      <c r="AU190" s="43"/>
      <c r="AV190" s="43"/>
      <c r="AW190" s="43"/>
      <c r="AX190" s="43"/>
      <c r="AY190" s="43"/>
      <c r="AZ190" s="43"/>
      <c r="BA190" s="43"/>
      <c r="BB190" s="43"/>
      <c r="BC190" s="43"/>
    </row>
    <row r="191" spans="1:55">
      <c r="A191" s="77" t="str">
        <f>IF(MSProject_Schedule!A191="","",MSProject_Schedule!A191)</f>
        <v/>
      </c>
      <c r="B191" s="43"/>
      <c r="C191" s="65" t="str">
        <f>IF(E191="","",Import_Configuration!$B$12)</f>
        <v/>
      </c>
      <c r="D191" s="65" t="str">
        <f>IF(E191="","",IF(A191="",IF(MSProject_Schedule!K191="",IF(Import_Configuration!$B$15="YES",Import_Configuration!$B$16,""),IF(Import_Configuration!$B$17="YES",Import_Configuration!$B$18,"")),""))</f>
        <v/>
      </c>
      <c r="E191" s="65" t="str">
        <f>IF(MSProject_Schedule!B191="","",MSProject_Schedule!B191)</f>
        <v/>
      </c>
      <c r="F191" s="43"/>
      <c r="G191" s="66" t="str">
        <f>IF(E191="","",IF(A191="",Import_Configuration!$B$10,""))</f>
        <v/>
      </c>
      <c r="H191" s="65" t="str">
        <f>IF(E191="","",IF(A191="",Import_Configuration!$B$11,""))</f>
        <v/>
      </c>
      <c r="I191" s="43"/>
      <c r="J191" s="43"/>
      <c r="K191" s="43"/>
      <c r="L191" s="43"/>
      <c r="M191" s="43"/>
      <c r="N191" s="65" t="str">
        <f>IF(E191="","",IF(MSProject_Schedule!E191=0,Import_Configuration!$B$3,IF(MSProject_Schedule!E191=1,Import_Configuration!$B$5,Import_Configuration!$B$4)))</f>
        <v/>
      </c>
      <c r="O191" s="65" t="str">
        <f>IF(Import_Configuration!$B$13="NO","",IF(E191="","",IF(MSProject_Schedule!K191="","",IF(IFERROR(SEARCH(Import_Configuration!$B$14,MSProject_Schedule!K191,1),0)&gt;0,TRIM(MID(MSProject_Schedule!K191,1,SEARCH(Import_Configuration!$B$14,MSProject_Schedule!K191,1)-1)),TRIM(MSProject_Schedule!K191)))))</f>
        <v/>
      </c>
      <c r="P191" s="43"/>
      <c r="Q191" s="66" t="str">
        <f>IF(E191="","",IF(MSProject_Schedule!E191=0,"",IF(Import_Configuration!$B$19="YES",Projeqtor_Import!Z191,Import_Configuration!$B$10)))</f>
        <v/>
      </c>
      <c r="R191" s="43"/>
      <c r="S191" s="66" t="str">
        <f>IF(E191="","",IF(MSProject_Schedule!E191=0,"",IF(MSProject_Schedule!E191=1,IF(Import_Configuration!$B$20="YES",Projeqtor_Import!AE191,Import_Configuration!$B$10),"")))</f>
        <v/>
      </c>
      <c r="T191" s="43"/>
      <c r="U191" s="44"/>
      <c r="V191" s="43"/>
      <c r="W191" s="43"/>
      <c r="X191" s="43"/>
      <c r="Y191" s="66" t="str">
        <f>IF(MSProject_Schedule!H191="","",IF(A191="",MSProject_Schedule!H191,""))</f>
        <v/>
      </c>
      <c r="Z191" s="66" t="str">
        <f>IF(MSProject_Schedule!H191="","",MSProject_Schedule!H191)</f>
        <v/>
      </c>
      <c r="AA191" s="43"/>
      <c r="AB191" s="43"/>
      <c r="AC191" s="65" t="str">
        <f>IF(E191="","",IF(A191="",Import_Configuration!$B$6,""))</f>
        <v/>
      </c>
      <c r="AD191" s="66" t="str">
        <f>IF(MSProject_Schedule!I191="","",IF(A191="",MSProject_Schedule!I191,""))</f>
        <v/>
      </c>
      <c r="AE191" s="66" t="str">
        <f>IF(MSProject_Schedule!I191="","",MSProject_Schedule!I191)</f>
        <v/>
      </c>
      <c r="AF191" s="43"/>
      <c r="AG191" s="43"/>
      <c r="AH191" s="65" t="str">
        <f>IF(E191="","",IF(A191="",Import_Configuration!$B$7,""))</f>
        <v/>
      </c>
      <c r="AI191" s="65" t="str">
        <f>IF(MSProject_Schedule!G191="","",IF(A191="",SUBSTITUTE(SUBSTITUTE(SUBSTITUTE(SUBSTITUTE(MSProject_Schedule!G191,CONCATENATE(" ",Import_Configuration!$B$8,"?"),""),CONCATENATE(" ",Import_Configuration!$B$8),""),CONCATENATE(" ",Import_Configuration!$B$9,"?"),""),CONCATENATE(" ",Import_Configuration!$B$9),""),""))</f>
        <v/>
      </c>
      <c r="AJ191" s="65" t="str">
        <f>IF(MSProject_Schedule!G191="","",SUBSTITUTE(SUBSTITUTE(SUBSTITUTE(SUBSTITUTE(MSProject_Schedule!G191,CONCATENATE(" ",Import_Configuration!$B$8,"?"),""),CONCATENATE(" ",Import_Configuration!$B$8),""),CONCATENATE(" ",Import_Configuration!$B$9,"?"),""),CONCATENATE(" ",Import_Configuration!$B$9),""))</f>
        <v/>
      </c>
      <c r="AK191" s="43"/>
      <c r="AL191" s="43"/>
      <c r="AM191" s="43"/>
      <c r="AN191" s="43"/>
      <c r="AO191" s="43"/>
      <c r="AP191" s="43"/>
      <c r="AQ191" s="43"/>
      <c r="AR191" s="43"/>
      <c r="AS191" s="43"/>
      <c r="AT191" s="43"/>
      <c r="AU191" s="43"/>
      <c r="AV191" s="43"/>
      <c r="AW191" s="43"/>
      <c r="AX191" s="43"/>
      <c r="AY191" s="43"/>
      <c r="AZ191" s="43"/>
      <c r="BA191" s="43"/>
      <c r="BB191" s="43"/>
      <c r="BC191" s="43"/>
    </row>
    <row r="192" spans="1:55">
      <c r="A192" s="77" t="str">
        <f>IF(MSProject_Schedule!A192="","",MSProject_Schedule!A192)</f>
        <v/>
      </c>
      <c r="B192" s="43"/>
      <c r="C192" s="65" t="str">
        <f>IF(E192="","",Import_Configuration!$B$12)</f>
        <v/>
      </c>
      <c r="D192" s="65" t="str">
        <f>IF(E192="","",IF(A192="",IF(MSProject_Schedule!K192="",IF(Import_Configuration!$B$15="YES",Import_Configuration!$B$16,""),IF(Import_Configuration!$B$17="YES",Import_Configuration!$B$18,"")),""))</f>
        <v/>
      </c>
      <c r="E192" s="65" t="str">
        <f>IF(MSProject_Schedule!B192="","",MSProject_Schedule!B192)</f>
        <v/>
      </c>
      <c r="F192" s="43"/>
      <c r="G192" s="66" t="str">
        <f>IF(E192="","",IF(A192="",Import_Configuration!$B$10,""))</f>
        <v/>
      </c>
      <c r="H192" s="65" t="str">
        <f>IF(E192="","",IF(A192="",Import_Configuration!$B$11,""))</f>
        <v/>
      </c>
      <c r="I192" s="43"/>
      <c r="J192" s="43"/>
      <c r="K192" s="43"/>
      <c r="L192" s="43"/>
      <c r="M192" s="43"/>
      <c r="N192" s="65" t="str">
        <f>IF(E192="","",IF(MSProject_Schedule!E192=0,Import_Configuration!$B$3,IF(MSProject_Schedule!E192=1,Import_Configuration!$B$5,Import_Configuration!$B$4)))</f>
        <v/>
      </c>
      <c r="O192" s="65" t="str">
        <f>IF(Import_Configuration!$B$13="NO","",IF(E192="","",IF(MSProject_Schedule!K192="","",IF(IFERROR(SEARCH(Import_Configuration!$B$14,MSProject_Schedule!K192,1),0)&gt;0,TRIM(MID(MSProject_Schedule!K192,1,SEARCH(Import_Configuration!$B$14,MSProject_Schedule!K192,1)-1)),TRIM(MSProject_Schedule!K192)))))</f>
        <v/>
      </c>
      <c r="P192" s="43"/>
      <c r="Q192" s="66" t="str">
        <f>IF(E192="","",IF(MSProject_Schedule!E192=0,"",IF(Import_Configuration!$B$19="YES",Projeqtor_Import!Z192,Import_Configuration!$B$10)))</f>
        <v/>
      </c>
      <c r="R192" s="43"/>
      <c r="S192" s="66" t="str">
        <f>IF(E192="","",IF(MSProject_Schedule!E192=0,"",IF(MSProject_Schedule!E192=1,IF(Import_Configuration!$B$20="YES",Projeqtor_Import!AE192,Import_Configuration!$B$10),"")))</f>
        <v/>
      </c>
      <c r="T192" s="43"/>
      <c r="U192" s="44"/>
      <c r="V192" s="43"/>
      <c r="W192" s="43"/>
      <c r="X192" s="43"/>
      <c r="Y192" s="66" t="str">
        <f>IF(MSProject_Schedule!H192="","",IF(A192="",MSProject_Schedule!H192,""))</f>
        <v/>
      </c>
      <c r="Z192" s="66" t="str">
        <f>IF(MSProject_Schedule!H192="","",MSProject_Schedule!H192)</f>
        <v/>
      </c>
      <c r="AA192" s="43"/>
      <c r="AB192" s="43"/>
      <c r="AC192" s="65" t="str">
        <f>IF(E192="","",IF(A192="",Import_Configuration!$B$6,""))</f>
        <v/>
      </c>
      <c r="AD192" s="66" t="str">
        <f>IF(MSProject_Schedule!I192="","",IF(A192="",MSProject_Schedule!I192,""))</f>
        <v/>
      </c>
      <c r="AE192" s="66" t="str">
        <f>IF(MSProject_Schedule!I192="","",MSProject_Schedule!I192)</f>
        <v/>
      </c>
      <c r="AF192" s="43"/>
      <c r="AG192" s="43"/>
      <c r="AH192" s="65" t="str">
        <f>IF(E192="","",IF(A192="",Import_Configuration!$B$7,""))</f>
        <v/>
      </c>
      <c r="AI192" s="65" t="str">
        <f>IF(MSProject_Schedule!G192="","",IF(A192="",SUBSTITUTE(SUBSTITUTE(SUBSTITUTE(SUBSTITUTE(MSProject_Schedule!G192,CONCATENATE(" ",Import_Configuration!$B$8,"?"),""),CONCATENATE(" ",Import_Configuration!$B$8),""),CONCATENATE(" ",Import_Configuration!$B$9,"?"),""),CONCATENATE(" ",Import_Configuration!$B$9),""),""))</f>
        <v/>
      </c>
      <c r="AJ192" s="65" t="str">
        <f>IF(MSProject_Schedule!G192="","",SUBSTITUTE(SUBSTITUTE(SUBSTITUTE(SUBSTITUTE(MSProject_Schedule!G192,CONCATENATE(" ",Import_Configuration!$B$8,"?"),""),CONCATENATE(" ",Import_Configuration!$B$8),""),CONCATENATE(" ",Import_Configuration!$B$9,"?"),""),CONCATENATE(" ",Import_Configuration!$B$9),""))</f>
        <v/>
      </c>
      <c r="AK192" s="43"/>
      <c r="AL192" s="43"/>
      <c r="AM192" s="43"/>
      <c r="AN192" s="43"/>
      <c r="AO192" s="43"/>
      <c r="AP192" s="43"/>
      <c r="AQ192" s="43"/>
      <c r="AR192" s="43"/>
      <c r="AS192" s="43"/>
      <c r="AT192" s="43"/>
      <c r="AU192" s="43"/>
      <c r="AV192" s="43"/>
      <c r="AW192" s="43"/>
      <c r="AX192" s="43"/>
      <c r="AY192" s="43"/>
      <c r="AZ192" s="43"/>
      <c r="BA192" s="43"/>
      <c r="BB192" s="43"/>
      <c r="BC192" s="43"/>
    </row>
    <row r="193" spans="1:55">
      <c r="A193" s="77" t="str">
        <f>IF(MSProject_Schedule!A193="","",MSProject_Schedule!A193)</f>
        <v/>
      </c>
      <c r="B193" s="43"/>
      <c r="C193" s="65" t="str">
        <f>IF(E193="","",Import_Configuration!$B$12)</f>
        <v/>
      </c>
      <c r="D193" s="65" t="str">
        <f>IF(E193="","",IF(A193="",IF(MSProject_Schedule!K193="",IF(Import_Configuration!$B$15="YES",Import_Configuration!$B$16,""),IF(Import_Configuration!$B$17="YES",Import_Configuration!$B$18,"")),""))</f>
        <v/>
      </c>
      <c r="E193" s="65" t="str">
        <f>IF(MSProject_Schedule!B193="","",MSProject_Schedule!B193)</f>
        <v/>
      </c>
      <c r="F193" s="43"/>
      <c r="G193" s="66" t="str">
        <f>IF(E193="","",IF(A193="",Import_Configuration!$B$10,""))</f>
        <v/>
      </c>
      <c r="H193" s="65" t="str">
        <f>IF(E193="","",IF(A193="",Import_Configuration!$B$11,""))</f>
        <v/>
      </c>
      <c r="I193" s="43"/>
      <c r="J193" s="43"/>
      <c r="K193" s="43"/>
      <c r="L193" s="43"/>
      <c r="M193" s="43"/>
      <c r="N193" s="65" t="str">
        <f>IF(E193="","",IF(MSProject_Schedule!E193=0,Import_Configuration!$B$3,IF(MSProject_Schedule!E193=1,Import_Configuration!$B$5,Import_Configuration!$B$4)))</f>
        <v/>
      </c>
      <c r="O193" s="65" t="str">
        <f>IF(Import_Configuration!$B$13="NO","",IF(E193="","",IF(MSProject_Schedule!K193="","",IF(IFERROR(SEARCH(Import_Configuration!$B$14,MSProject_Schedule!K193,1),0)&gt;0,TRIM(MID(MSProject_Schedule!K193,1,SEARCH(Import_Configuration!$B$14,MSProject_Schedule!K193,1)-1)),TRIM(MSProject_Schedule!K193)))))</f>
        <v/>
      </c>
      <c r="P193" s="43"/>
      <c r="Q193" s="66" t="str">
        <f>IF(E193="","",IF(MSProject_Schedule!E193=0,"",IF(Import_Configuration!$B$19="YES",Projeqtor_Import!Z193,Import_Configuration!$B$10)))</f>
        <v/>
      </c>
      <c r="R193" s="43"/>
      <c r="S193" s="66" t="str">
        <f>IF(E193="","",IF(MSProject_Schedule!E193=0,"",IF(MSProject_Schedule!E193=1,IF(Import_Configuration!$B$20="YES",Projeqtor_Import!AE193,Import_Configuration!$B$10),"")))</f>
        <v/>
      </c>
      <c r="T193" s="43"/>
      <c r="U193" s="44"/>
      <c r="V193" s="43"/>
      <c r="W193" s="43"/>
      <c r="X193" s="43"/>
      <c r="Y193" s="66" t="str">
        <f>IF(MSProject_Schedule!H193="","",IF(A193="",MSProject_Schedule!H193,""))</f>
        <v/>
      </c>
      <c r="Z193" s="66" t="str">
        <f>IF(MSProject_Schedule!H193="","",MSProject_Schedule!H193)</f>
        <v/>
      </c>
      <c r="AA193" s="43"/>
      <c r="AB193" s="43"/>
      <c r="AC193" s="65" t="str">
        <f>IF(E193="","",IF(A193="",Import_Configuration!$B$6,""))</f>
        <v/>
      </c>
      <c r="AD193" s="66" t="str">
        <f>IF(MSProject_Schedule!I193="","",IF(A193="",MSProject_Schedule!I193,""))</f>
        <v/>
      </c>
      <c r="AE193" s="66" t="str">
        <f>IF(MSProject_Schedule!I193="","",MSProject_Schedule!I193)</f>
        <v/>
      </c>
      <c r="AF193" s="43"/>
      <c r="AG193" s="43"/>
      <c r="AH193" s="65" t="str">
        <f>IF(E193="","",IF(A193="",Import_Configuration!$B$7,""))</f>
        <v/>
      </c>
      <c r="AI193" s="65" t="str">
        <f>IF(MSProject_Schedule!G193="","",IF(A193="",SUBSTITUTE(SUBSTITUTE(SUBSTITUTE(SUBSTITUTE(MSProject_Schedule!G193,CONCATENATE(" ",Import_Configuration!$B$8,"?"),""),CONCATENATE(" ",Import_Configuration!$B$8),""),CONCATENATE(" ",Import_Configuration!$B$9,"?"),""),CONCATENATE(" ",Import_Configuration!$B$9),""),""))</f>
        <v/>
      </c>
      <c r="AJ193" s="65" t="str">
        <f>IF(MSProject_Schedule!G193="","",SUBSTITUTE(SUBSTITUTE(SUBSTITUTE(SUBSTITUTE(MSProject_Schedule!G193,CONCATENATE(" ",Import_Configuration!$B$8,"?"),""),CONCATENATE(" ",Import_Configuration!$B$8),""),CONCATENATE(" ",Import_Configuration!$B$9,"?"),""),CONCATENATE(" ",Import_Configuration!$B$9),""))</f>
        <v/>
      </c>
      <c r="AK193" s="43"/>
      <c r="AL193" s="43"/>
      <c r="AM193" s="43"/>
      <c r="AN193" s="43"/>
      <c r="AO193" s="43"/>
      <c r="AP193" s="43"/>
      <c r="AQ193" s="43"/>
      <c r="AR193" s="43"/>
      <c r="AS193" s="43"/>
      <c r="AT193" s="43"/>
      <c r="AU193" s="43"/>
      <c r="AV193" s="43"/>
      <c r="AW193" s="43"/>
      <c r="AX193" s="43"/>
      <c r="AY193" s="43"/>
      <c r="AZ193" s="43"/>
      <c r="BA193" s="43"/>
      <c r="BB193" s="43"/>
      <c r="BC193" s="43"/>
    </row>
    <row r="194" spans="1:55">
      <c r="A194" s="77" t="str">
        <f>IF(MSProject_Schedule!A194="","",MSProject_Schedule!A194)</f>
        <v/>
      </c>
      <c r="B194" s="43"/>
      <c r="C194" s="65" t="str">
        <f>IF(E194="","",Import_Configuration!$B$12)</f>
        <v/>
      </c>
      <c r="D194" s="65" t="str">
        <f>IF(E194="","",IF(A194="",IF(MSProject_Schedule!K194="",IF(Import_Configuration!$B$15="YES",Import_Configuration!$B$16,""),IF(Import_Configuration!$B$17="YES",Import_Configuration!$B$18,"")),""))</f>
        <v/>
      </c>
      <c r="E194" s="65" t="str">
        <f>IF(MSProject_Schedule!B194="","",MSProject_Schedule!B194)</f>
        <v/>
      </c>
      <c r="F194" s="43"/>
      <c r="G194" s="66" t="str">
        <f>IF(E194="","",IF(A194="",Import_Configuration!$B$10,""))</f>
        <v/>
      </c>
      <c r="H194" s="65" t="str">
        <f>IF(E194="","",IF(A194="",Import_Configuration!$B$11,""))</f>
        <v/>
      </c>
      <c r="I194" s="43"/>
      <c r="J194" s="43"/>
      <c r="K194" s="43"/>
      <c r="L194" s="43"/>
      <c r="M194" s="43"/>
      <c r="N194" s="65" t="str">
        <f>IF(E194="","",IF(MSProject_Schedule!E194=0,Import_Configuration!$B$3,IF(MSProject_Schedule!E194=1,Import_Configuration!$B$5,Import_Configuration!$B$4)))</f>
        <v/>
      </c>
      <c r="O194" s="65" t="str">
        <f>IF(Import_Configuration!$B$13="NO","",IF(E194="","",IF(MSProject_Schedule!K194="","",IF(IFERROR(SEARCH(Import_Configuration!$B$14,MSProject_Schedule!K194,1),0)&gt;0,TRIM(MID(MSProject_Schedule!K194,1,SEARCH(Import_Configuration!$B$14,MSProject_Schedule!K194,1)-1)),TRIM(MSProject_Schedule!K194)))))</f>
        <v/>
      </c>
      <c r="P194" s="43"/>
      <c r="Q194" s="66" t="str">
        <f>IF(E194="","",IF(MSProject_Schedule!E194=0,"",IF(Import_Configuration!$B$19="YES",Projeqtor_Import!Z194,Import_Configuration!$B$10)))</f>
        <v/>
      </c>
      <c r="R194" s="43"/>
      <c r="S194" s="66" t="str">
        <f>IF(E194="","",IF(MSProject_Schedule!E194=0,"",IF(MSProject_Schedule!E194=1,IF(Import_Configuration!$B$20="YES",Projeqtor_Import!AE194,Import_Configuration!$B$10),"")))</f>
        <v/>
      </c>
      <c r="T194" s="43"/>
      <c r="U194" s="44"/>
      <c r="V194" s="43"/>
      <c r="W194" s="43"/>
      <c r="X194" s="43"/>
      <c r="Y194" s="66" t="str">
        <f>IF(MSProject_Schedule!H194="","",IF(A194="",MSProject_Schedule!H194,""))</f>
        <v/>
      </c>
      <c r="Z194" s="66" t="str">
        <f>IF(MSProject_Schedule!H194="","",MSProject_Schedule!H194)</f>
        <v/>
      </c>
      <c r="AA194" s="43"/>
      <c r="AB194" s="43"/>
      <c r="AC194" s="65" t="str">
        <f>IF(E194="","",IF(A194="",Import_Configuration!$B$6,""))</f>
        <v/>
      </c>
      <c r="AD194" s="66" t="str">
        <f>IF(MSProject_Schedule!I194="","",IF(A194="",MSProject_Schedule!I194,""))</f>
        <v/>
      </c>
      <c r="AE194" s="66" t="str">
        <f>IF(MSProject_Schedule!I194="","",MSProject_Schedule!I194)</f>
        <v/>
      </c>
      <c r="AF194" s="43"/>
      <c r="AG194" s="43"/>
      <c r="AH194" s="65" t="str">
        <f>IF(E194="","",IF(A194="",Import_Configuration!$B$7,""))</f>
        <v/>
      </c>
      <c r="AI194" s="65" t="str">
        <f>IF(MSProject_Schedule!G194="","",IF(A194="",SUBSTITUTE(SUBSTITUTE(SUBSTITUTE(SUBSTITUTE(MSProject_Schedule!G194,CONCATENATE(" ",Import_Configuration!$B$8,"?"),""),CONCATENATE(" ",Import_Configuration!$B$8),""),CONCATENATE(" ",Import_Configuration!$B$9,"?"),""),CONCATENATE(" ",Import_Configuration!$B$9),""),""))</f>
        <v/>
      </c>
      <c r="AJ194" s="65" t="str">
        <f>IF(MSProject_Schedule!G194="","",SUBSTITUTE(SUBSTITUTE(SUBSTITUTE(SUBSTITUTE(MSProject_Schedule!G194,CONCATENATE(" ",Import_Configuration!$B$8,"?"),""),CONCATENATE(" ",Import_Configuration!$B$8),""),CONCATENATE(" ",Import_Configuration!$B$9,"?"),""),CONCATENATE(" ",Import_Configuration!$B$9),""))</f>
        <v/>
      </c>
      <c r="AK194" s="43"/>
      <c r="AL194" s="43"/>
      <c r="AM194" s="43"/>
      <c r="AN194" s="43"/>
      <c r="AO194" s="43"/>
      <c r="AP194" s="43"/>
      <c r="AQ194" s="43"/>
      <c r="AR194" s="43"/>
      <c r="AS194" s="43"/>
      <c r="AT194" s="43"/>
      <c r="AU194" s="43"/>
      <c r="AV194" s="43"/>
      <c r="AW194" s="43"/>
      <c r="AX194" s="43"/>
      <c r="AY194" s="43"/>
      <c r="AZ194" s="43"/>
      <c r="BA194" s="43"/>
      <c r="BB194" s="43"/>
      <c r="BC194" s="43"/>
    </row>
    <row r="195" spans="1:55">
      <c r="A195" s="77" t="str">
        <f>IF(MSProject_Schedule!A195="","",MSProject_Schedule!A195)</f>
        <v/>
      </c>
      <c r="B195" s="43"/>
      <c r="C195" s="65" t="str">
        <f>IF(E195="","",Import_Configuration!$B$12)</f>
        <v/>
      </c>
      <c r="D195" s="65" t="str">
        <f>IF(E195="","",IF(A195="",IF(MSProject_Schedule!K195="",IF(Import_Configuration!$B$15="YES",Import_Configuration!$B$16,""),IF(Import_Configuration!$B$17="YES",Import_Configuration!$B$18,"")),""))</f>
        <v/>
      </c>
      <c r="E195" s="65" t="str">
        <f>IF(MSProject_Schedule!B195="","",MSProject_Schedule!B195)</f>
        <v/>
      </c>
      <c r="F195" s="43"/>
      <c r="G195" s="66" t="str">
        <f>IF(E195="","",IF(A195="",Import_Configuration!$B$10,""))</f>
        <v/>
      </c>
      <c r="H195" s="65" t="str">
        <f>IF(E195="","",IF(A195="",Import_Configuration!$B$11,""))</f>
        <v/>
      </c>
      <c r="I195" s="43"/>
      <c r="J195" s="43"/>
      <c r="K195" s="43"/>
      <c r="L195" s="43"/>
      <c r="M195" s="43"/>
      <c r="N195" s="65" t="str">
        <f>IF(E195="","",IF(MSProject_Schedule!E195=0,Import_Configuration!$B$3,IF(MSProject_Schedule!E195=1,Import_Configuration!$B$5,Import_Configuration!$B$4)))</f>
        <v/>
      </c>
      <c r="O195" s="65" t="str">
        <f>IF(Import_Configuration!$B$13="NO","",IF(E195="","",IF(MSProject_Schedule!K195="","",IF(IFERROR(SEARCH(Import_Configuration!$B$14,MSProject_Schedule!K195,1),0)&gt;0,TRIM(MID(MSProject_Schedule!K195,1,SEARCH(Import_Configuration!$B$14,MSProject_Schedule!K195,1)-1)),TRIM(MSProject_Schedule!K195)))))</f>
        <v/>
      </c>
      <c r="P195" s="43"/>
      <c r="Q195" s="66" t="str">
        <f>IF(E195="","",IF(MSProject_Schedule!E195=0,"",IF(Import_Configuration!$B$19="YES",Projeqtor_Import!Z195,Import_Configuration!$B$10)))</f>
        <v/>
      </c>
      <c r="R195" s="43"/>
      <c r="S195" s="66" t="str">
        <f>IF(E195="","",IF(MSProject_Schedule!E195=0,"",IF(MSProject_Schedule!E195=1,IF(Import_Configuration!$B$20="YES",Projeqtor_Import!AE195,Import_Configuration!$B$10),"")))</f>
        <v/>
      </c>
      <c r="T195" s="43"/>
      <c r="U195" s="44"/>
      <c r="V195" s="43"/>
      <c r="W195" s="43"/>
      <c r="X195" s="43"/>
      <c r="Y195" s="66" t="str">
        <f>IF(MSProject_Schedule!H195="","",IF(A195="",MSProject_Schedule!H195,""))</f>
        <v/>
      </c>
      <c r="Z195" s="66" t="str">
        <f>IF(MSProject_Schedule!H195="","",MSProject_Schedule!H195)</f>
        <v/>
      </c>
      <c r="AA195" s="43"/>
      <c r="AB195" s="43"/>
      <c r="AC195" s="65" t="str">
        <f>IF(E195="","",IF(A195="",Import_Configuration!$B$6,""))</f>
        <v/>
      </c>
      <c r="AD195" s="66" t="str">
        <f>IF(MSProject_Schedule!I195="","",IF(A195="",MSProject_Schedule!I195,""))</f>
        <v/>
      </c>
      <c r="AE195" s="66" t="str">
        <f>IF(MSProject_Schedule!I195="","",MSProject_Schedule!I195)</f>
        <v/>
      </c>
      <c r="AF195" s="43"/>
      <c r="AG195" s="43"/>
      <c r="AH195" s="65" t="str">
        <f>IF(E195="","",IF(A195="",Import_Configuration!$B$7,""))</f>
        <v/>
      </c>
      <c r="AI195" s="65" t="str">
        <f>IF(MSProject_Schedule!G195="","",IF(A195="",SUBSTITUTE(SUBSTITUTE(SUBSTITUTE(SUBSTITUTE(MSProject_Schedule!G195,CONCATENATE(" ",Import_Configuration!$B$8,"?"),""),CONCATENATE(" ",Import_Configuration!$B$8),""),CONCATENATE(" ",Import_Configuration!$B$9,"?"),""),CONCATENATE(" ",Import_Configuration!$B$9),""),""))</f>
        <v/>
      </c>
      <c r="AJ195" s="65" t="str">
        <f>IF(MSProject_Schedule!G195="","",SUBSTITUTE(SUBSTITUTE(SUBSTITUTE(SUBSTITUTE(MSProject_Schedule!G195,CONCATENATE(" ",Import_Configuration!$B$8,"?"),""),CONCATENATE(" ",Import_Configuration!$B$8),""),CONCATENATE(" ",Import_Configuration!$B$9,"?"),""),CONCATENATE(" ",Import_Configuration!$B$9),""))</f>
        <v/>
      </c>
      <c r="AK195" s="43"/>
      <c r="AL195" s="43"/>
      <c r="AM195" s="43"/>
      <c r="AN195" s="43"/>
      <c r="AO195" s="43"/>
      <c r="AP195" s="43"/>
      <c r="AQ195" s="43"/>
      <c r="AR195" s="43"/>
      <c r="AS195" s="43"/>
      <c r="AT195" s="43"/>
      <c r="AU195" s="43"/>
      <c r="AV195" s="43"/>
      <c r="AW195" s="43"/>
      <c r="AX195" s="43"/>
      <c r="AY195" s="43"/>
      <c r="AZ195" s="43"/>
      <c r="BA195" s="43"/>
      <c r="BB195" s="43"/>
      <c r="BC195" s="43"/>
    </row>
    <row r="196" spans="1:55">
      <c r="A196" s="77" t="str">
        <f>IF(MSProject_Schedule!A196="","",MSProject_Schedule!A196)</f>
        <v/>
      </c>
      <c r="B196" s="43"/>
      <c r="C196" s="65" t="str">
        <f>IF(E196="","",Import_Configuration!$B$12)</f>
        <v/>
      </c>
      <c r="D196" s="65" t="str">
        <f>IF(E196="","",IF(A196="",IF(MSProject_Schedule!K196="",IF(Import_Configuration!$B$15="YES",Import_Configuration!$B$16,""),IF(Import_Configuration!$B$17="YES",Import_Configuration!$B$18,"")),""))</f>
        <v/>
      </c>
      <c r="E196" s="65" t="str">
        <f>IF(MSProject_Schedule!B196="","",MSProject_Schedule!B196)</f>
        <v/>
      </c>
      <c r="F196" s="43"/>
      <c r="G196" s="66" t="str">
        <f>IF(E196="","",IF(A196="",Import_Configuration!$B$10,""))</f>
        <v/>
      </c>
      <c r="H196" s="65" t="str">
        <f>IF(E196="","",IF(A196="",Import_Configuration!$B$11,""))</f>
        <v/>
      </c>
      <c r="I196" s="43"/>
      <c r="J196" s="43"/>
      <c r="K196" s="43"/>
      <c r="L196" s="43"/>
      <c r="M196" s="43"/>
      <c r="N196" s="65" t="str">
        <f>IF(E196="","",IF(MSProject_Schedule!E196=0,Import_Configuration!$B$3,IF(MSProject_Schedule!E196=1,Import_Configuration!$B$5,Import_Configuration!$B$4)))</f>
        <v/>
      </c>
      <c r="O196" s="65" t="str">
        <f>IF(Import_Configuration!$B$13="NO","",IF(E196="","",IF(MSProject_Schedule!K196="","",IF(IFERROR(SEARCH(Import_Configuration!$B$14,MSProject_Schedule!K196,1),0)&gt;0,TRIM(MID(MSProject_Schedule!K196,1,SEARCH(Import_Configuration!$B$14,MSProject_Schedule!K196,1)-1)),TRIM(MSProject_Schedule!K196)))))</f>
        <v/>
      </c>
      <c r="P196" s="43"/>
      <c r="Q196" s="66" t="str">
        <f>IF(E196="","",IF(MSProject_Schedule!E196=0,"",IF(Import_Configuration!$B$19="YES",Projeqtor_Import!Z196,Import_Configuration!$B$10)))</f>
        <v/>
      </c>
      <c r="R196" s="43"/>
      <c r="S196" s="66" t="str">
        <f>IF(E196="","",IF(MSProject_Schedule!E196=0,"",IF(MSProject_Schedule!E196=1,IF(Import_Configuration!$B$20="YES",Projeqtor_Import!AE196,Import_Configuration!$B$10),"")))</f>
        <v/>
      </c>
      <c r="T196" s="43"/>
      <c r="U196" s="44"/>
      <c r="V196" s="43"/>
      <c r="W196" s="43"/>
      <c r="X196" s="43"/>
      <c r="Y196" s="66" t="str">
        <f>IF(MSProject_Schedule!H196="","",IF(A196="",MSProject_Schedule!H196,""))</f>
        <v/>
      </c>
      <c r="Z196" s="66" t="str">
        <f>IF(MSProject_Schedule!H196="","",MSProject_Schedule!H196)</f>
        <v/>
      </c>
      <c r="AA196" s="43"/>
      <c r="AB196" s="43"/>
      <c r="AC196" s="65" t="str">
        <f>IF(E196="","",IF(A196="",Import_Configuration!$B$6,""))</f>
        <v/>
      </c>
      <c r="AD196" s="66" t="str">
        <f>IF(MSProject_Schedule!I196="","",IF(A196="",MSProject_Schedule!I196,""))</f>
        <v/>
      </c>
      <c r="AE196" s="66" t="str">
        <f>IF(MSProject_Schedule!I196="","",MSProject_Schedule!I196)</f>
        <v/>
      </c>
      <c r="AF196" s="43"/>
      <c r="AG196" s="43"/>
      <c r="AH196" s="65" t="str">
        <f>IF(E196="","",IF(A196="",Import_Configuration!$B$7,""))</f>
        <v/>
      </c>
      <c r="AI196" s="65" t="str">
        <f>IF(MSProject_Schedule!G196="","",IF(A196="",SUBSTITUTE(SUBSTITUTE(SUBSTITUTE(SUBSTITUTE(MSProject_Schedule!G196,CONCATENATE(" ",Import_Configuration!$B$8,"?"),""),CONCATENATE(" ",Import_Configuration!$B$8),""),CONCATENATE(" ",Import_Configuration!$B$9,"?"),""),CONCATENATE(" ",Import_Configuration!$B$9),""),""))</f>
        <v/>
      </c>
      <c r="AJ196" s="65" t="str">
        <f>IF(MSProject_Schedule!G196="","",SUBSTITUTE(SUBSTITUTE(SUBSTITUTE(SUBSTITUTE(MSProject_Schedule!G196,CONCATENATE(" ",Import_Configuration!$B$8,"?"),""),CONCATENATE(" ",Import_Configuration!$B$8),""),CONCATENATE(" ",Import_Configuration!$B$9,"?"),""),CONCATENATE(" ",Import_Configuration!$B$9),""))</f>
        <v/>
      </c>
      <c r="AK196" s="43"/>
      <c r="AL196" s="43"/>
      <c r="AM196" s="43"/>
      <c r="AN196" s="43"/>
      <c r="AO196" s="43"/>
      <c r="AP196" s="43"/>
      <c r="AQ196" s="43"/>
      <c r="AR196" s="43"/>
      <c r="AS196" s="43"/>
      <c r="AT196" s="43"/>
      <c r="AU196" s="43"/>
      <c r="AV196" s="43"/>
      <c r="AW196" s="43"/>
      <c r="AX196" s="43"/>
      <c r="AY196" s="43"/>
      <c r="AZ196" s="43"/>
      <c r="BA196" s="43"/>
      <c r="BB196" s="43"/>
      <c r="BC196" s="43"/>
    </row>
    <row r="197" spans="1:55">
      <c r="A197" s="77" t="str">
        <f>IF(MSProject_Schedule!A197="","",MSProject_Schedule!A197)</f>
        <v/>
      </c>
      <c r="B197" s="43"/>
      <c r="C197" s="65" t="str">
        <f>IF(E197="","",Import_Configuration!$B$12)</f>
        <v/>
      </c>
      <c r="D197" s="65" t="str">
        <f>IF(E197="","",IF(A197="",IF(MSProject_Schedule!K197="",IF(Import_Configuration!$B$15="YES",Import_Configuration!$B$16,""),IF(Import_Configuration!$B$17="YES",Import_Configuration!$B$18,"")),""))</f>
        <v/>
      </c>
      <c r="E197" s="65" t="str">
        <f>IF(MSProject_Schedule!B197="","",MSProject_Schedule!B197)</f>
        <v/>
      </c>
      <c r="F197" s="43"/>
      <c r="G197" s="66" t="str">
        <f>IF(E197="","",IF(A197="",Import_Configuration!$B$10,""))</f>
        <v/>
      </c>
      <c r="H197" s="65" t="str">
        <f>IF(E197="","",IF(A197="",Import_Configuration!$B$11,""))</f>
        <v/>
      </c>
      <c r="I197" s="43"/>
      <c r="J197" s="43"/>
      <c r="K197" s="43"/>
      <c r="L197" s="43"/>
      <c r="M197" s="43"/>
      <c r="N197" s="65" t="str">
        <f>IF(E197="","",IF(MSProject_Schedule!E197=0,Import_Configuration!$B$3,IF(MSProject_Schedule!E197=1,Import_Configuration!$B$5,Import_Configuration!$B$4)))</f>
        <v/>
      </c>
      <c r="O197" s="65" t="str">
        <f>IF(Import_Configuration!$B$13="NO","",IF(E197="","",IF(MSProject_Schedule!K197="","",IF(IFERROR(SEARCH(Import_Configuration!$B$14,MSProject_Schedule!K197,1),0)&gt;0,TRIM(MID(MSProject_Schedule!K197,1,SEARCH(Import_Configuration!$B$14,MSProject_Schedule!K197,1)-1)),TRIM(MSProject_Schedule!K197)))))</f>
        <v/>
      </c>
      <c r="P197" s="43"/>
      <c r="Q197" s="66" t="str">
        <f>IF(E197="","",IF(MSProject_Schedule!E197=0,"",IF(Import_Configuration!$B$19="YES",Projeqtor_Import!Z197,Import_Configuration!$B$10)))</f>
        <v/>
      </c>
      <c r="R197" s="43"/>
      <c r="S197" s="66" t="str">
        <f>IF(E197="","",IF(MSProject_Schedule!E197=0,"",IF(MSProject_Schedule!E197=1,IF(Import_Configuration!$B$20="YES",Projeqtor_Import!AE197,Import_Configuration!$B$10),"")))</f>
        <v/>
      </c>
      <c r="T197" s="43"/>
      <c r="U197" s="44"/>
      <c r="V197" s="43"/>
      <c r="W197" s="43"/>
      <c r="X197" s="43"/>
      <c r="Y197" s="66" t="str">
        <f>IF(MSProject_Schedule!H197="","",IF(A197="",MSProject_Schedule!H197,""))</f>
        <v/>
      </c>
      <c r="Z197" s="66" t="str">
        <f>IF(MSProject_Schedule!H197="","",MSProject_Schedule!H197)</f>
        <v/>
      </c>
      <c r="AA197" s="43"/>
      <c r="AB197" s="43"/>
      <c r="AC197" s="65" t="str">
        <f>IF(E197="","",IF(A197="",Import_Configuration!$B$6,""))</f>
        <v/>
      </c>
      <c r="AD197" s="66" t="str">
        <f>IF(MSProject_Schedule!I197="","",IF(A197="",MSProject_Schedule!I197,""))</f>
        <v/>
      </c>
      <c r="AE197" s="66" t="str">
        <f>IF(MSProject_Schedule!I197="","",MSProject_Schedule!I197)</f>
        <v/>
      </c>
      <c r="AF197" s="43"/>
      <c r="AG197" s="43"/>
      <c r="AH197" s="65" t="str">
        <f>IF(E197="","",IF(A197="",Import_Configuration!$B$7,""))</f>
        <v/>
      </c>
      <c r="AI197" s="65" t="str">
        <f>IF(MSProject_Schedule!G197="","",IF(A197="",SUBSTITUTE(SUBSTITUTE(SUBSTITUTE(SUBSTITUTE(MSProject_Schedule!G197,CONCATENATE(" ",Import_Configuration!$B$8,"?"),""),CONCATENATE(" ",Import_Configuration!$B$8),""),CONCATENATE(" ",Import_Configuration!$B$9,"?"),""),CONCATENATE(" ",Import_Configuration!$B$9),""),""))</f>
        <v/>
      </c>
      <c r="AJ197" s="65" t="str">
        <f>IF(MSProject_Schedule!G197="","",SUBSTITUTE(SUBSTITUTE(SUBSTITUTE(SUBSTITUTE(MSProject_Schedule!G197,CONCATENATE(" ",Import_Configuration!$B$8,"?"),""),CONCATENATE(" ",Import_Configuration!$B$8),""),CONCATENATE(" ",Import_Configuration!$B$9,"?"),""),CONCATENATE(" ",Import_Configuration!$B$9),""))</f>
        <v/>
      </c>
      <c r="AK197" s="43"/>
      <c r="AL197" s="43"/>
      <c r="AM197" s="43"/>
      <c r="AN197" s="43"/>
      <c r="AO197" s="43"/>
      <c r="AP197" s="43"/>
      <c r="AQ197" s="43"/>
      <c r="AR197" s="43"/>
      <c r="AS197" s="43"/>
      <c r="AT197" s="43"/>
      <c r="AU197" s="43"/>
      <c r="AV197" s="43"/>
      <c r="AW197" s="43"/>
      <c r="AX197" s="43"/>
      <c r="AY197" s="43"/>
      <c r="AZ197" s="43"/>
      <c r="BA197" s="43"/>
      <c r="BB197" s="43"/>
      <c r="BC197" s="43"/>
    </row>
    <row r="198" spans="1:55">
      <c r="A198" s="77" t="str">
        <f>IF(MSProject_Schedule!A198="","",MSProject_Schedule!A198)</f>
        <v/>
      </c>
      <c r="B198" s="43"/>
      <c r="C198" s="65" t="str">
        <f>IF(E198="","",Import_Configuration!$B$12)</f>
        <v/>
      </c>
      <c r="D198" s="65" t="str">
        <f>IF(E198="","",IF(A198="",IF(MSProject_Schedule!K198="",IF(Import_Configuration!$B$15="YES",Import_Configuration!$B$16,""),IF(Import_Configuration!$B$17="YES",Import_Configuration!$B$18,"")),""))</f>
        <v/>
      </c>
      <c r="E198" s="65" t="str">
        <f>IF(MSProject_Schedule!B198="","",MSProject_Schedule!B198)</f>
        <v/>
      </c>
      <c r="F198" s="43"/>
      <c r="G198" s="66" t="str">
        <f>IF(E198="","",IF(A198="",Import_Configuration!$B$10,""))</f>
        <v/>
      </c>
      <c r="H198" s="65" t="str">
        <f>IF(E198="","",IF(A198="",Import_Configuration!$B$11,""))</f>
        <v/>
      </c>
      <c r="I198" s="43"/>
      <c r="J198" s="43"/>
      <c r="K198" s="43"/>
      <c r="L198" s="43"/>
      <c r="M198" s="43"/>
      <c r="N198" s="65" t="str">
        <f>IF(E198="","",IF(MSProject_Schedule!E198=0,Import_Configuration!$B$3,IF(MSProject_Schedule!E198=1,Import_Configuration!$B$5,Import_Configuration!$B$4)))</f>
        <v/>
      </c>
      <c r="O198" s="65" t="str">
        <f>IF(Import_Configuration!$B$13="NO","",IF(E198="","",IF(MSProject_Schedule!K198="","",IF(IFERROR(SEARCH(Import_Configuration!$B$14,MSProject_Schedule!K198,1),0)&gt;0,TRIM(MID(MSProject_Schedule!K198,1,SEARCH(Import_Configuration!$B$14,MSProject_Schedule!K198,1)-1)),TRIM(MSProject_Schedule!K198)))))</f>
        <v/>
      </c>
      <c r="P198" s="43"/>
      <c r="Q198" s="66" t="str">
        <f>IF(E198="","",IF(MSProject_Schedule!E198=0,"",IF(Import_Configuration!$B$19="YES",Projeqtor_Import!Z198,Import_Configuration!$B$10)))</f>
        <v/>
      </c>
      <c r="R198" s="43"/>
      <c r="S198" s="66" t="str">
        <f>IF(E198="","",IF(MSProject_Schedule!E198=0,"",IF(MSProject_Schedule!E198=1,IF(Import_Configuration!$B$20="YES",Projeqtor_Import!AE198,Import_Configuration!$B$10),"")))</f>
        <v/>
      </c>
      <c r="T198" s="43"/>
      <c r="U198" s="44"/>
      <c r="V198" s="43"/>
      <c r="W198" s="43"/>
      <c r="X198" s="43"/>
      <c r="Y198" s="66" t="str">
        <f>IF(MSProject_Schedule!H198="","",IF(A198="",MSProject_Schedule!H198,""))</f>
        <v/>
      </c>
      <c r="Z198" s="66" t="str">
        <f>IF(MSProject_Schedule!H198="","",MSProject_Schedule!H198)</f>
        <v/>
      </c>
      <c r="AA198" s="43"/>
      <c r="AB198" s="43"/>
      <c r="AC198" s="65" t="str">
        <f>IF(E198="","",IF(A198="",Import_Configuration!$B$6,""))</f>
        <v/>
      </c>
      <c r="AD198" s="66" t="str">
        <f>IF(MSProject_Schedule!I198="","",IF(A198="",MSProject_Schedule!I198,""))</f>
        <v/>
      </c>
      <c r="AE198" s="66" t="str">
        <f>IF(MSProject_Schedule!I198="","",MSProject_Schedule!I198)</f>
        <v/>
      </c>
      <c r="AF198" s="43"/>
      <c r="AG198" s="43"/>
      <c r="AH198" s="65" t="str">
        <f>IF(E198="","",IF(A198="",Import_Configuration!$B$7,""))</f>
        <v/>
      </c>
      <c r="AI198" s="65" t="str">
        <f>IF(MSProject_Schedule!G198="","",IF(A198="",SUBSTITUTE(SUBSTITUTE(SUBSTITUTE(SUBSTITUTE(MSProject_Schedule!G198,CONCATENATE(" ",Import_Configuration!$B$8,"?"),""),CONCATENATE(" ",Import_Configuration!$B$8),""),CONCATENATE(" ",Import_Configuration!$B$9,"?"),""),CONCATENATE(" ",Import_Configuration!$B$9),""),""))</f>
        <v/>
      </c>
      <c r="AJ198" s="65" t="str">
        <f>IF(MSProject_Schedule!G198="","",SUBSTITUTE(SUBSTITUTE(SUBSTITUTE(SUBSTITUTE(MSProject_Schedule!G198,CONCATENATE(" ",Import_Configuration!$B$8,"?"),""),CONCATENATE(" ",Import_Configuration!$B$8),""),CONCATENATE(" ",Import_Configuration!$B$9,"?"),""),CONCATENATE(" ",Import_Configuration!$B$9),""))</f>
        <v/>
      </c>
      <c r="AK198" s="43"/>
      <c r="AL198" s="43"/>
      <c r="AM198" s="43"/>
      <c r="AN198" s="43"/>
      <c r="AO198" s="43"/>
      <c r="AP198" s="43"/>
      <c r="AQ198" s="43"/>
      <c r="AR198" s="43"/>
      <c r="AS198" s="43"/>
      <c r="AT198" s="43"/>
      <c r="AU198" s="43"/>
      <c r="AV198" s="43"/>
      <c r="AW198" s="43"/>
      <c r="AX198" s="43"/>
      <c r="AY198" s="43"/>
      <c r="AZ198" s="43"/>
      <c r="BA198" s="43"/>
      <c r="BB198" s="43"/>
      <c r="BC198" s="43"/>
    </row>
    <row r="199" spans="1:55">
      <c r="A199" s="77" t="str">
        <f>IF(MSProject_Schedule!A199="","",MSProject_Schedule!A199)</f>
        <v/>
      </c>
      <c r="B199" s="43"/>
      <c r="C199" s="65" t="str">
        <f>IF(E199="","",Import_Configuration!$B$12)</f>
        <v/>
      </c>
      <c r="D199" s="65" t="str">
        <f>IF(E199="","",IF(A199="",IF(MSProject_Schedule!K199="",IF(Import_Configuration!$B$15="YES",Import_Configuration!$B$16,""),IF(Import_Configuration!$B$17="YES",Import_Configuration!$B$18,"")),""))</f>
        <v/>
      </c>
      <c r="E199" s="65" t="str">
        <f>IF(MSProject_Schedule!B199="","",MSProject_Schedule!B199)</f>
        <v/>
      </c>
      <c r="F199" s="43"/>
      <c r="G199" s="66" t="str">
        <f>IF(E199="","",IF(A199="",Import_Configuration!$B$10,""))</f>
        <v/>
      </c>
      <c r="H199" s="65" t="str">
        <f>IF(E199="","",IF(A199="",Import_Configuration!$B$11,""))</f>
        <v/>
      </c>
      <c r="I199" s="43"/>
      <c r="J199" s="43"/>
      <c r="K199" s="43"/>
      <c r="L199" s="43"/>
      <c r="M199" s="43"/>
      <c r="N199" s="65" t="str">
        <f>IF(E199="","",IF(MSProject_Schedule!E199=0,Import_Configuration!$B$3,IF(MSProject_Schedule!E199=1,Import_Configuration!$B$5,Import_Configuration!$B$4)))</f>
        <v/>
      </c>
      <c r="O199" s="65" t="str">
        <f>IF(Import_Configuration!$B$13="NO","",IF(E199="","",IF(MSProject_Schedule!K199="","",IF(IFERROR(SEARCH(Import_Configuration!$B$14,MSProject_Schedule!K199,1),0)&gt;0,TRIM(MID(MSProject_Schedule!K199,1,SEARCH(Import_Configuration!$B$14,MSProject_Schedule!K199,1)-1)),TRIM(MSProject_Schedule!K199)))))</f>
        <v/>
      </c>
      <c r="P199" s="43"/>
      <c r="Q199" s="66" t="str">
        <f>IF(E199="","",IF(MSProject_Schedule!E199=0,"",IF(Import_Configuration!$B$19="YES",Projeqtor_Import!Z199,Import_Configuration!$B$10)))</f>
        <v/>
      </c>
      <c r="R199" s="43"/>
      <c r="S199" s="66" t="str">
        <f>IF(E199="","",IF(MSProject_Schedule!E199=0,"",IF(MSProject_Schedule!E199=1,IF(Import_Configuration!$B$20="YES",Projeqtor_Import!AE199,Import_Configuration!$B$10),"")))</f>
        <v/>
      </c>
      <c r="T199" s="43"/>
      <c r="U199" s="44"/>
      <c r="V199" s="43"/>
      <c r="W199" s="43"/>
      <c r="X199" s="43"/>
      <c r="Y199" s="66" t="str">
        <f>IF(MSProject_Schedule!H199="","",IF(A199="",MSProject_Schedule!H199,""))</f>
        <v/>
      </c>
      <c r="Z199" s="66" t="str">
        <f>IF(MSProject_Schedule!H199="","",MSProject_Schedule!H199)</f>
        <v/>
      </c>
      <c r="AA199" s="43"/>
      <c r="AB199" s="43"/>
      <c r="AC199" s="65" t="str">
        <f>IF(E199="","",IF(A199="",Import_Configuration!$B$6,""))</f>
        <v/>
      </c>
      <c r="AD199" s="66" t="str">
        <f>IF(MSProject_Schedule!I199="","",IF(A199="",MSProject_Schedule!I199,""))</f>
        <v/>
      </c>
      <c r="AE199" s="66" t="str">
        <f>IF(MSProject_Schedule!I199="","",MSProject_Schedule!I199)</f>
        <v/>
      </c>
      <c r="AF199" s="43"/>
      <c r="AG199" s="43"/>
      <c r="AH199" s="65" t="str">
        <f>IF(E199="","",IF(A199="",Import_Configuration!$B$7,""))</f>
        <v/>
      </c>
      <c r="AI199" s="65" t="str">
        <f>IF(MSProject_Schedule!G199="","",IF(A199="",SUBSTITUTE(SUBSTITUTE(SUBSTITUTE(SUBSTITUTE(MSProject_Schedule!G199,CONCATENATE(" ",Import_Configuration!$B$8,"?"),""),CONCATENATE(" ",Import_Configuration!$B$8),""),CONCATENATE(" ",Import_Configuration!$B$9,"?"),""),CONCATENATE(" ",Import_Configuration!$B$9),""),""))</f>
        <v/>
      </c>
      <c r="AJ199" s="65" t="str">
        <f>IF(MSProject_Schedule!G199="","",SUBSTITUTE(SUBSTITUTE(SUBSTITUTE(SUBSTITUTE(MSProject_Schedule!G199,CONCATENATE(" ",Import_Configuration!$B$8,"?"),""),CONCATENATE(" ",Import_Configuration!$B$8),""),CONCATENATE(" ",Import_Configuration!$B$9,"?"),""),CONCATENATE(" ",Import_Configuration!$B$9),""))</f>
        <v/>
      </c>
      <c r="AK199" s="43"/>
      <c r="AL199" s="43"/>
      <c r="AM199" s="43"/>
      <c r="AN199" s="43"/>
      <c r="AO199" s="43"/>
      <c r="AP199" s="43"/>
      <c r="AQ199" s="43"/>
      <c r="AR199" s="43"/>
      <c r="AS199" s="43"/>
      <c r="AT199" s="43"/>
      <c r="AU199" s="43"/>
      <c r="AV199" s="43"/>
      <c r="AW199" s="43"/>
      <c r="AX199" s="43"/>
      <c r="AY199" s="43"/>
      <c r="AZ199" s="43"/>
      <c r="BA199" s="43"/>
      <c r="BB199" s="43"/>
      <c r="BC199" s="43"/>
    </row>
    <row r="200" spans="1:55">
      <c r="A200" s="77" t="str">
        <f>IF(MSProject_Schedule!A200="","",MSProject_Schedule!A200)</f>
        <v/>
      </c>
      <c r="B200" s="43"/>
      <c r="C200" s="65" t="str">
        <f>IF(E200="","",Import_Configuration!$B$12)</f>
        <v/>
      </c>
      <c r="D200" s="65" t="str">
        <f>IF(E200="","",IF(A200="",IF(MSProject_Schedule!K200="",IF(Import_Configuration!$B$15="YES",Import_Configuration!$B$16,""),IF(Import_Configuration!$B$17="YES",Import_Configuration!$B$18,"")),""))</f>
        <v/>
      </c>
      <c r="E200" s="65" t="str">
        <f>IF(MSProject_Schedule!B200="","",MSProject_Schedule!B200)</f>
        <v/>
      </c>
      <c r="F200" s="43"/>
      <c r="G200" s="66" t="str">
        <f>IF(E200="","",IF(A200="",Import_Configuration!$B$10,""))</f>
        <v/>
      </c>
      <c r="H200" s="65" t="str">
        <f>IF(E200="","",IF(A200="",Import_Configuration!$B$11,""))</f>
        <v/>
      </c>
      <c r="I200" s="43"/>
      <c r="J200" s="43"/>
      <c r="K200" s="43"/>
      <c r="L200" s="43"/>
      <c r="M200" s="43"/>
      <c r="N200" s="65" t="str">
        <f>IF(E200="","",IF(MSProject_Schedule!E200=0,Import_Configuration!$B$3,IF(MSProject_Schedule!E200=1,Import_Configuration!$B$5,Import_Configuration!$B$4)))</f>
        <v/>
      </c>
      <c r="O200" s="65" t="str">
        <f>IF(Import_Configuration!$B$13="NO","",IF(E200="","",IF(MSProject_Schedule!K200="","",IF(IFERROR(SEARCH(Import_Configuration!$B$14,MSProject_Schedule!K200,1),0)&gt;0,TRIM(MID(MSProject_Schedule!K200,1,SEARCH(Import_Configuration!$B$14,MSProject_Schedule!K200,1)-1)),TRIM(MSProject_Schedule!K200)))))</f>
        <v/>
      </c>
      <c r="P200" s="43"/>
      <c r="Q200" s="66" t="str">
        <f>IF(E200="","",IF(MSProject_Schedule!E200=0,"",IF(Import_Configuration!$B$19="YES",Projeqtor_Import!Z200,Import_Configuration!$B$10)))</f>
        <v/>
      </c>
      <c r="R200" s="43"/>
      <c r="S200" s="66" t="str">
        <f>IF(E200="","",IF(MSProject_Schedule!E200=0,"",IF(MSProject_Schedule!E200=1,IF(Import_Configuration!$B$20="YES",Projeqtor_Import!AE200,Import_Configuration!$B$10),"")))</f>
        <v/>
      </c>
      <c r="T200" s="43"/>
      <c r="U200" s="44"/>
      <c r="V200" s="43"/>
      <c r="W200" s="43"/>
      <c r="X200" s="43"/>
      <c r="Y200" s="66" t="str">
        <f>IF(MSProject_Schedule!H200="","",IF(A200="",MSProject_Schedule!H200,""))</f>
        <v/>
      </c>
      <c r="Z200" s="66" t="str">
        <f>IF(MSProject_Schedule!H200="","",MSProject_Schedule!H200)</f>
        <v/>
      </c>
      <c r="AA200" s="43"/>
      <c r="AB200" s="43"/>
      <c r="AC200" s="65" t="str">
        <f>IF(E200="","",IF(A200="",Import_Configuration!$B$6,""))</f>
        <v/>
      </c>
      <c r="AD200" s="66" t="str">
        <f>IF(MSProject_Schedule!I200="","",IF(A200="",MSProject_Schedule!I200,""))</f>
        <v/>
      </c>
      <c r="AE200" s="66" t="str">
        <f>IF(MSProject_Schedule!I200="","",MSProject_Schedule!I200)</f>
        <v/>
      </c>
      <c r="AF200" s="43"/>
      <c r="AG200" s="43"/>
      <c r="AH200" s="65" t="str">
        <f>IF(E200="","",IF(A200="",Import_Configuration!$B$7,""))</f>
        <v/>
      </c>
      <c r="AI200" s="65" t="str">
        <f>IF(MSProject_Schedule!G200="","",IF(A200="",SUBSTITUTE(SUBSTITUTE(SUBSTITUTE(SUBSTITUTE(MSProject_Schedule!G200,CONCATENATE(" ",Import_Configuration!$B$8,"?"),""),CONCATENATE(" ",Import_Configuration!$B$8),""),CONCATENATE(" ",Import_Configuration!$B$9,"?"),""),CONCATENATE(" ",Import_Configuration!$B$9),""),""))</f>
        <v/>
      </c>
      <c r="AJ200" s="65" t="str">
        <f>IF(MSProject_Schedule!G200="","",SUBSTITUTE(SUBSTITUTE(SUBSTITUTE(SUBSTITUTE(MSProject_Schedule!G200,CONCATENATE(" ",Import_Configuration!$B$8,"?"),""),CONCATENATE(" ",Import_Configuration!$B$8),""),CONCATENATE(" ",Import_Configuration!$B$9,"?"),""),CONCATENATE(" ",Import_Configuration!$B$9),""))</f>
        <v/>
      </c>
      <c r="AK200" s="43"/>
      <c r="AL200" s="43"/>
      <c r="AM200" s="43"/>
      <c r="AN200" s="43"/>
      <c r="AO200" s="43"/>
      <c r="AP200" s="43"/>
      <c r="AQ200" s="43"/>
      <c r="AR200" s="43"/>
      <c r="AS200" s="43"/>
      <c r="AT200" s="43"/>
      <c r="AU200" s="43"/>
      <c r="AV200" s="43"/>
      <c r="AW200" s="43"/>
      <c r="AX200" s="43"/>
      <c r="AY200" s="43"/>
      <c r="AZ200" s="43"/>
      <c r="BA200" s="43"/>
      <c r="BB200" s="43"/>
      <c r="BC200" s="43"/>
    </row>
    <row r="201" spans="1:55">
      <c r="A201" s="77" t="str">
        <f>IF(MSProject_Schedule!A201="","",MSProject_Schedule!A201)</f>
        <v/>
      </c>
      <c r="B201" s="43"/>
      <c r="C201" s="65" t="str">
        <f>IF(E201="","",Import_Configuration!$B$12)</f>
        <v/>
      </c>
      <c r="D201" s="65" t="str">
        <f>IF(E201="","",IF(A201="",IF(MSProject_Schedule!K201="",IF(Import_Configuration!$B$15="YES",Import_Configuration!$B$16,""),IF(Import_Configuration!$B$17="YES",Import_Configuration!$B$18,"")),""))</f>
        <v/>
      </c>
      <c r="E201" s="65" t="str">
        <f>IF(MSProject_Schedule!B201="","",MSProject_Schedule!B201)</f>
        <v/>
      </c>
      <c r="F201" s="43"/>
      <c r="G201" s="66" t="str">
        <f>IF(E201="","",IF(A201="",Import_Configuration!$B$10,""))</f>
        <v/>
      </c>
      <c r="H201" s="65" t="str">
        <f>IF(E201="","",IF(A201="",Import_Configuration!$B$11,""))</f>
        <v/>
      </c>
      <c r="I201" s="43"/>
      <c r="J201" s="43"/>
      <c r="K201" s="43"/>
      <c r="L201" s="43"/>
      <c r="M201" s="43"/>
      <c r="N201" s="65" t="str">
        <f>IF(E201="","",IF(MSProject_Schedule!E201=0,Import_Configuration!$B$3,IF(MSProject_Schedule!E201=1,Import_Configuration!$B$5,Import_Configuration!$B$4)))</f>
        <v/>
      </c>
      <c r="O201" s="65" t="str">
        <f>IF(Import_Configuration!$B$13="NO","",IF(E201="","",IF(MSProject_Schedule!K201="","",IF(IFERROR(SEARCH(Import_Configuration!$B$14,MSProject_Schedule!K201,1),0)&gt;0,TRIM(MID(MSProject_Schedule!K201,1,SEARCH(Import_Configuration!$B$14,MSProject_Schedule!K201,1)-1)),TRIM(MSProject_Schedule!K201)))))</f>
        <v/>
      </c>
      <c r="P201" s="43"/>
      <c r="Q201" s="66" t="str">
        <f>IF(E201="","",IF(MSProject_Schedule!E201=0,"",IF(Import_Configuration!$B$19="YES",Projeqtor_Import!Z201,Import_Configuration!$B$10)))</f>
        <v/>
      </c>
      <c r="R201" s="43"/>
      <c r="S201" s="66" t="str">
        <f>IF(E201="","",IF(MSProject_Schedule!E201=0,"",IF(MSProject_Schedule!E201=1,IF(Import_Configuration!$B$20="YES",Projeqtor_Import!AE201,Import_Configuration!$B$10),"")))</f>
        <v/>
      </c>
      <c r="T201" s="43"/>
      <c r="U201" s="44"/>
      <c r="V201" s="43"/>
      <c r="W201" s="43"/>
      <c r="X201" s="43"/>
      <c r="Y201" s="66" t="str">
        <f>IF(MSProject_Schedule!H201="","",IF(A201="",MSProject_Schedule!H201,""))</f>
        <v/>
      </c>
      <c r="Z201" s="66" t="str">
        <f>IF(MSProject_Schedule!H201="","",MSProject_Schedule!H201)</f>
        <v/>
      </c>
      <c r="AA201" s="43"/>
      <c r="AB201" s="43"/>
      <c r="AC201" s="65" t="str">
        <f>IF(E201="","",IF(A201="",Import_Configuration!$B$6,""))</f>
        <v/>
      </c>
      <c r="AD201" s="66" t="str">
        <f>IF(MSProject_Schedule!I201="","",IF(A201="",MSProject_Schedule!I201,""))</f>
        <v/>
      </c>
      <c r="AE201" s="66" t="str">
        <f>IF(MSProject_Schedule!I201="","",MSProject_Schedule!I201)</f>
        <v/>
      </c>
      <c r="AF201" s="43"/>
      <c r="AG201" s="43"/>
      <c r="AH201" s="65" t="str">
        <f>IF(E201="","",IF(A201="",Import_Configuration!$B$7,""))</f>
        <v/>
      </c>
      <c r="AI201" s="65" t="str">
        <f>IF(MSProject_Schedule!G201="","",IF(A201="",SUBSTITUTE(SUBSTITUTE(SUBSTITUTE(SUBSTITUTE(MSProject_Schedule!G201,CONCATENATE(" ",Import_Configuration!$B$8,"?"),""),CONCATENATE(" ",Import_Configuration!$B$8),""),CONCATENATE(" ",Import_Configuration!$B$9,"?"),""),CONCATENATE(" ",Import_Configuration!$B$9),""),""))</f>
        <v/>
      </c>
      <c r="AJ201" s="65" t="str">
        <f>IF(MSProject_Schedule!G201="","",SUBSTITUTE(SUBSTITUTE(SUBSTITUTE(SUBSTITUTE(MSProject_Schedule!G201,CONCATENATE(" ",Import_Configuration!$B$8,"?"),""),CONCATENATE(" ",Import_Configuration!$B$8),""),CONCATENATE(" ",Import_Configuration!$B$9,"?"),""),CONCATENATE(" ",Import_Configuration!$B$9),""))</f>
        <v/>
      </c>
      <c r="AK201" s="43"/>
      <c r="AL201" s="43"/>
      <c r="AM201" s="43"/>
      <c r="AN201" s="43"/>
      <c r="AO201" s="43"/>
      <c r="AP201" s="43"/>
      <c r="AQ201" s="43"/>
      <c r="AR201" s="43"/>
      <c r="AS201" s="43"/>
      <c r="AT201" s="43"/>
      <c r="AU201" s="43"/>
      <c r="AV201" s="43"/>
      <c r="AW201" s="43"/>
      <c r="AX201" s="43"/>
      <c r="AY201" s="43"/>
      <c r="AZ201" s="43"/>
      <c r="BA201" s="43"/>
      <c r="BB201" s="43"/>
      <c r="BC201" s="43"/>
    </row>
    <row r="202" spans="1:55">
      <c r="A202" s="77" t="str">
        <f>IF(MSProject_Schedule!A202="","",MSProject_Schedule!A202)</f>
        <v/>
      </c>
      <c r="B202" s="43"/>
      <c r="C202" s="65" t="str">
        <f>IF(E202="","",Import_Configuration!$B$12)</f>
        <v/>
      </c>
      <c r="D202" s="65" t="str">
        <f>IF(E202="","",IF(A202="",IF(MSProject_Schedule!K202="",IF(Import_Configuration!$B$15="YES",Import_Configuration!$B$16,""),IF(Import_Configuration!$B$17="YES",Import_Configuration!$B$18,"")),""))</f>
        <v/>
      </c>
      <c r="E202" s="65" t="str">
        <f>IF(MSProject_Schedule!B202="","",MSProject_Schedule!B202)</f>
        <v/>
      </c>
      <c r="F202" s="43"/>
      <c r="G202" s="66" t="str">
        <f>IF(E202="","",IF(A202="",Import_Configuration!$B$10,""))</f>
        <v/>
      </c>
      <c r="H202" s="65" t="str">
        <f>IF(E202="","",IF(A202="",Import_Configuration!$B$11,""))</f>
        <v/>
      </c>
      <c r="I202" s="43"/>
      <c r="J202" s="43"/>
      <c r="K202" s="43"/>
      <c r="L202" s="43"/>
      <c r="M202" s="43"/>
      <c r="N202" s="65" t="str">
        <f>IF(E202="","",IF(MSProject_Schedule!E202=0,Import_Configuration!$B$3,IF(MSProject_Schedule!E202=1,Import_Configuration!$B$5,Import_Configuration!$B$4)))</f>
        <v/>
      </c>
      <c r="O202" s="65" t="str">
        <f>IF(Import_Configuration!$B$13="NO","",IF(E202="","",IF(MSProject_Schedule!K202="","",IF(IFERROR(SEARCH(Import_Configuration!$B$14,MSProject_Schedule!K202,1),0)&gt;0,TRIM(MID(MSProject_Schedule!K202,1,SEARCH(Import_Configuration!$B$14,MSProject_Schedule!K202,1)-1)),TRIM(MSProject_Schedule!K202)))))</f>
        <v/>
      </c>
      <c r="P202" s="43"/>
      <c r="Q202" s="66" t="str">
        <f>IF(E202="","",IF(MSProject_Schedule!E202=0,"",IF(Import_Configuration!$B$19="YES",Projeqtor_Import!Z202,Import_Configuration!$B$10)))</f>
        <v/>
      </c>
      <c r="R202" s="43"/>
      <c r="S202" s="66" t="str">
        <f>IF(E202="","",IF(MSProject_Schedule!E202=0,"",IF(MSProject_Schedule!E202=1,IF(Import_Configuration!$B$20="YES",Projeqtor_Import!AE202,Import_Configuration!$B$10),"")))</f>
        <v/>
      </c>
      <c r="T202" s="43"/>
      <c r="U202" s="44"/>
      <c r="V202" s="43"/>
      <c r="W202" s="43"/>
      <c r="X202" s="43"/>
      <c r="Y202" s="66" t="str">
        <f>IF(MSProject_Schedule!H202="","",IF(A202="",MSProject_Schedule!H202,""))</f>
        <v/>
      </c>
      <c r="Z202" s="66" t="str">
        <f>IF(MSProject_Schedule!H202="","",MSProject_Schedule!H202)</f>
        <v/>
      </c>
      <c r="AA202" s="43"/>
      <c r="AB202" s="43"/>
      <c r="AC202" s="65" t="str">
        <f>IF(E202="","",IF(A202="",Import_Configuration!$B$6,""))</f>
        <v/>
      </c>
      <c r="AD202" s="66" t="str">
        <f>IF(MSProject_Schedule!I202="","",IF(A202="",MSProject_Schedule!I202,""))</f>
        <v/>
      </c>
      <c r="AE202" s="66" t="str">
        <f>IF(MSProject_Schedule!I202="","",MSProject_Schedule!I202)</f>
        <v/>
      </c>
      <c r="AF202" s="43"/>
      <c r="AG202" s="43"/>
      <c r="AH202" s="65" t="str">
        <f>IF(E202="","",IF(A202="",Import_Configuration!$B$7,""))</f>
        <v/>
      </c>
      <c r="AI202" s="65" t="str">
        <f>IF(MSProject_Schedule!G202="","",IF(A202="",SUBSTITUTE(SUBSTITUTE(SUBSTITUTE(SUBSTITUTE(MSProject_Schedule!G202,CONCATENATE(" ",Import_Configuration!$B$8,"?"),""),CONCATENATE(" ",Import_Configuration!$B$8),""),CONCATENATE(" ",Import_Configuration!$B$9,"?"),""),CONCATENATE(" ",Import_Configuration!$B$9),""),""))</f>
        <v/>
      </c>
      <c r="AJ202" s="65" t="str">
        <f>IF(MSProject_Schedule!G202="","",SUBSTITUTE(SUBSTITUTE(SUBSTITUTE(SUBSTITUTE(MSProject_Schedule!G202,CONCATENATE(" ",Import_Configuration!$B$8,"?"),""),CONCATENATE(" ",Import_Configuration!$B$8),""),CONCATENATE(" ",Import_Configuration!$B$9,"?"),""),CONCATENATE(" ",Import_Configuration!$B$9),""))</f>
        <v/>
      </c>
      <c r="AK202" s="43"/>
      <c r="AL202" s="43"/>
      <c r="AM202" s="43"/>
      <c r="AN202" s="43"/>
      <c r="AO202" s="43"/>
      <c r="AP202" s="43"/>
      <c r="AQ202" s="43"/>
      <c r="AR202" s="43"/>
      <c r="AS202" s="43"/>
      <c r="AT202" s="43"/>
      <c r="AU202" s="43"/>
      <c r="AV202" s="43"/>
      <c r="AW202" s="43"/>
      <c r="AX202" s="43"/>
      <c r="AY202" s="43"/>
      <c r="AZ202" s="43"/>
      <c r="BA202" s="43"/>
      <c r="BB202" s="43"/>
      <c r="BC202" s="43"/>
    </row>
    <row r="203" spans="1:55">
      <c r="A203" s="77" t="str">
        <f>IF(MSProject_Schedule!A203="","",MSProject_Schedule!A203)</f>
        <v/>
      </c>
      <c r="B203" s="43"/>
      <c r="C203" s="65" t="str">
        <f>IF(E203="","",Import_Configuration!$B$12)</f>
        <v/>
      </c>
      <c r="D203" s="65" t="str">
        <f>IF(E203="","",IF(A203="",IF(MSProject_Schedule!K203="",IF(Import_Configuration!$B$15="YES",Import_Configuration!$B$16,""),IF(Import_Configuration!$B$17="YES",Import_Configuration!$B$18,"")),""))</f>
        <v/>
      </c>
      <c r="E203" s="65" t="str">
        <f>IF(MSProject_Schedule!B203="","",MSProject_Schedule!B203)</f>
        <v/>
      </c>
      <c r="F203" s="43"/>
      <c r="G203" s="66" t="str">
        <f>IF(E203="","",IF(A203="",Import_Configuration!$B$10,""))</f>
        <v/>
      </c>
      <c r="H203" s="65" t="str">
        <f>IF(E203="","",IF(A203="",Import_Configuration!$B$11,""))</f>
        <v/>
      </c>
      <c r="I203" s="43"/>
      <c r="J203" s="43"/>
      <c r="K203" s="43"/>
      <c r="L203" s="43"/>
      <c r="M203" s="43"/>
      <c r="N203" s="65" t="str">
        <f>IF(E203="","",IF(MSProject_Schedule!E203=0,Import_Configuration!$B$3,IF(MSProject_Schedule!E203=1,Import_Configuration!$B$5,Import_Configuration!$B$4)))</f>
        <v/>
      </c>
      <c r="O203" s="65" t="str">
        <f>IF(Import_Configuration!$B$13="NO","",IF(E203="","",IF(MSProject_Schedule!K203="","",IF(IFERROR(SEARCH(Import_Configuration!$B$14,MSProject_Schedule!K203,1),0)&gt;0,TRIM(MID(MSProject_Schedule!K203,1,SEARCH(Import_Configuration!$B$14,MSProject_Schedule!K203,1)-1)),TRIM(MSProject_Schedule!K203)))))</f>
        <v/>
      </c>
      <c r="P203" s="43"/>
      <c r="Q203" s="66" t="str">
        <f>IF(E203="","",IF(MSProject_Schedule!E203=0,"",IF(Import_Configuration!$B$19="YES",Projeqtor_Import!Z203,Import_Configuration!$B$10)))</f>
        <v/>
      </c>
      <c r="R203" s="43"/>
      <c r="S203" s="66" t="str">
        <f>IF(E203="","",IF(MSProject_Schedule!E203=0,"",IF(MSProject_Schedule!E203=1,IF(Import_Configuration!$B$20="YES",Projeqtor_Import!AE203,Import_Configuration!$B$10),"")))</f>
        <v/>
      </c>
      <c r="T203" s="43"/>
      <c r="U203" s="44"/>
      <c r="V203" s="43"/>
      <c r="W203" s="43"/>
      <c r="X203" s="43"/>
      <c r="Y203" s="66" t="str">
        <f>IF(MSProject_Schedule!H203="","",IF(A203="",MSProject_Schedule!H203,""))</f>
        <v/>
      </c>
      <c r="Z203" s="66" t="str">
        <f>IF(MSProject_Schedule!H203="","",MSProject_Schedule!H203)</f>
        <v/>
      </c>
      <c r="AA203" s="43"/>
      <c r="AB203" s="43"/>
      <c r="AC203" s="65" t="str">
        <f>IF(E203="","",IF(A203="",Import_Configuration!$B$6,""))</f>
        <v/>
      </c>
      <c r="AD203" s="66" t="str">
        <f>IF(MSProject_Schedule!I203="","",IF(A203="",MSProject_Schedule!I203,""))</f>
        <v/>
      </c>
      <c r="AE203" s="66" t="str">
        <f>IF(MSProject_Schedule!I203="","",MSProject_Schedule!I203)</f>
        <v/>
      </c>
      <c r="AF203" s="43"/>
      <c r="AG203" s="43"/>
      <c r="AH203" s="65" t="str">
        <f>IF(E203="","",IF(A203="",Import_Configuration!$B$7,""))</f>
        <v/>
      </c>
      <c r="AI203" s="65" t="str">
        <f>IF(MSProject_Schedule!G203="","",IF(A203="",SUBSTITUTE(SUBSTITUTE(SUBSTITUTE(SUBSTITUTE(MSProject_Schedule!G203,CONCATENATE(" ",Import_Configuration!$B$8,"?"),""),CONCATENATE(" ",Import_Configuration!$B$8),""),CONCATENATE(" ",Import_Configuration!$B$9,"?"),""),CONCATENATE(" ",Import_Configuration!$B$9),""),""))</f>
        <v/>
      </c>
      <c r="AJ203" s="65" t="str">
        <f>IF(MSProject_Schedule!G203="","",SUBSTITUTE(SUBSTITUTE(SUBSTITUTE(SUBSTITUTE(MSProject_Schedule!G203,CONCATENATE(" ",Import_Configuration!$B$8,"?"),""),CONCATENATE(" ",Import_Configuration!$B$8),""),CONCATENATE(" ",Import_Configuration!$B$9,"?"),""),CONCATENATE(" ",Import_Configuration!$B$9),""))</f>
        <v/>
      </c>
      <c r="AK203" s="43"/>
      <c r="AL203" s="43"/>
      <c r="AM203" s="43"/>
      <c r="AN203" s="43"/>
      <c r="AO203" s="43"/>
      <c r="AP203" s="43"/>
      <c r="AQ203" s="43"/>
      <c r="AR203" s="43"/>
      <c r="AS203" s="43"/>
      <c r="AT203" s="43"/>
      <c r="AU203" s="43"/>
      <c r="AV203" s="43"/>
      <c r="AW203" s="43"/>
      <c r="AX203" s="43"/>
      <c r="AY203" s="43"/>
      <c r="AZ203" s="43"/>
      <c r="BA203" s="43"/>
      <c r="BB203" s="43"/>
      <c r="BC203" s="43"/>
    </row>
    <row r="204" spans="1:55">
      <c r="A204" s="77" t="str">
        <f>IF(MSProject_Schedule!A204="","",MSProject_Schedule!A204)</f>
        <v/>
      </c>
      <c r="B204" s="43"/>
      <c r="C204" s="65" t="str">
        <f>IF(E204="","",Import_Configuration!$B$12)</f>
        <v/>
      </c>
      <c r="D204" s="65" t="str">
        <f>IF(E204="","",IF(A204="",IF(MSProject_Schedule!K204="",IF(Import_Configuration!$B$15="YES",Import_Configuration!$B$16,""),IF(Import_Configuration!$B$17="YES",Import_Configuration!$B$18,"")),""))</f>
        <v/>
      </c>
      <c r="E204" s="65" t="str">
        <f>IF(MSProject_Schedule!B204="","",MSProject_Schedule!B204)</f>
        <v/>
      </c>
      <c r="F204" s="43"/>
      <c r="G204" s="66" t="str">
        <f>IF(E204="","",IF(A204="",Import_Configuration!$B$10,""))</f>
        <v/>
      </c>
      <c r="H204" s="65" t="str">
        <f>IF(E204="","",IF(A204="",Import_Configuration!$B$11,""))</f>
        <v/>
      </c>
      <c r="I204" s="43"/>
      <c r="J204" s="43"/>
      <c r="K204" s="43"/>
      <c r="L204" s="43"/>
      <c r="M204" s="43"/>
      <c r="N204" s="65" t="str">
        <f>IF(E204="","",IF(MSProject_Schedule!E204=0,Import_Configuration!$B$3,IF(MSProject_Schedule!E204=1,Import_Configuration!$B$5,Import_Configuration!$B$4)))</f>
        <v/>
      </c>
      <c r="O204" s="65" t="str">
        <f>IF(Import_Configuration!$B$13="NO","",IF(E204="","",IF(MSProject_Schedule!K204="","",IF(IFERROR(SEARCH(Import_Configuration!$B$14,MSProject_Schedule!K204,1),0)&gt;0,TRIM(MID(MSProject_Schedule!K204,1,SEARCH(Import_Configuration!$B$14,MSProject_Schedule!K204,1)-1)),TRIM(MSProject_Schedule!K204)))))</f>
        <v/>
      </c>
      <c r="P204" s="43"/>
      <c r="Q204" s="66" t="str">
        <f>IF(E204="","",IF(MSProject_Schedule!E204=0,"",IF(Import_Configuration!$B$19="YES",Projeqtor_Import!Z204,Import_Configuration!$B$10)))</f>
        <v/>
      </c>
      <c r="R204" s="43"/>
      <c r="S204" s="66" t="str">
        <f>IF(E204="","",IF(MSProject_Schedule!E204=0,"",IF(MSProject_Schedule!E204=1,IF(Import_Configuration!$B$20="YES",Projeqtor_Import!AE204,Import_Configuration!$B$10),"")))</f>
        <v/>
      </c>
      <c r="T204" s="43"/>
      <c r="U204" s="44"/>
      <c r="V204" s="43"/>
      <c r="W204" s="43"/>
      <c r="X204" s="43"/>
      <c r="Y204" s="66" t="str">
        <f>IF(MSProject_Schedule!H204="","",IF(A204="",MSProject_Schedule!H204,""))</f>
        <v/>
      </c>
      <c r="Z204" s="66" t="str">
        <f>IF(MSProject_Schedule!H204="","",MSProject_Schedule!H204)</f>
        <v/>
      </c>
      <c r="AA204" s="43"/>
      <c r="AB204" s="43"/>
      <c r="AC204" s="65" t="str">
        <f>IF(E204="","",IF(A204="",Import_Configuration!$B$6,""))</f>
        <v/>
      </c>
      <c r="AD204" s="66" t="str">
        <f>IF(MSProject_Schedule!I204="","",IF(A204="",MSProject_Schedule!I204,""))</f>
        <v/>
      </c>
      <c r="AE204" s="66" t="str">
        <f>IF(MSProject_Schedule!I204="","",MSProject_Schedule!I204)</f>
        <v/>
      </c>
      <c r="AF204" s="43"/>
      <c r="AG204" s="43"/>
      <c r="AH204" s="65" t="str">
        <f>IF(E204="","",IF(A204="",Import_Configuration!$B$7,""))</f>
        <v/>
      </c>
      <c r="AI204" s="65" t="str">
        <f>IF(MSProject_Schedule!G204="","",IF(A204="",SUBSTITUTE(SUBSTITUTE(SUBSTITUTE(SUBSTITUTE(MSProject_Schedule!G204,CONCATENATE(" ",Import_Configuration!$B$8,"?"),""),CONCATENATE(" ",Import_Configuration!$B$8),""),CONCATENATE(" ",Import_Configuration!$B$9,"?"),""),CONCATENATE(" ",Import_Configuration!$B$9),""),""))</f>
        <v/>
      </c>
      <c r="AJ204" s="65" t="str">
        <f>IF(MSProject_Schedule!G204="","",SUBSTITUTE(SUBSTITUTE(SUBSTITUTE(SUBSTITUTE(MSProject_Schedule!G204,CONCATENATE(" ",Import_Configuration!$B$8,"?"),""),CONCATENATE(" ",Import_Configuration!$B$8),""),CONCATENATE(" ",Import_Configuration!$B$9,"?"),""),CONCATENATE(" ",Import_Configuration!$B$9),""))</f>
        <v/>
      </c>
      <c r="AK204" s="43"/>
      <c r="AL204" s="43"/>
      <c r="AM204" s="43"/>
      <c r="AN204" s="43"/>
      <c r="AO204" s="43"/>
      <c r="AP204" s="43"/>
      <c r="AQ204" s="43"/>
      <c r="AR204" s="43"/>
      <c r="AS204" s="43"/>
      <c r="AT204" s="43"/>
      <c r="AU204" s="43"/>
      <c r="AV204" s="43"/>
      <c r="AW204" s="43"/>
      <c r="AX204" s="43"/>
      <c r="AY204" s="43"/>
      <c r="AZ204" s="43"/>
      <c r="BA204" s="43"/>
      <c r="BB204" s="43"/>
      <c r="BC204" s="43"/>
    </row>
    <row r="205" spans="1:55">
      <c r="A205" s="77" t="str">
        <f>IF(MSProject_Schedule!A205="","",MSProject_Schedule!A205)</f>
        <v/>
      </c>
      <c r="B205" s="43"/>
      <c r="C205" s="65" t="str">
        <f>IF(E205="","",Import_Configuration!$B$12)</f>
        <v/>
      </c>
      <c r="D205" s="65" t="str">
        <f>IF(E205="","",IF(A205="",IF(MSProject_Schedule!K205="",IF(Import_Configuration!$B$15="YES",Import_Configuration!$B$16,""),IF(Import_Configuration!$B$17="YES",Import_Configuration!$B$18,"")),""))</f>
        <v/>
      </c>
      <c r="E205" s="65" t="str">
        <f>IF(MSProject_Schedule!B205="","",MSProject_Schedule!B205)</f>
        <v/>
      </c>
      <c r="F205" s="43"/>
      <c r="G205" s="66" t="str">
        <f>IF(E205="","",IF(A205="",Import_Configuration!$B$10,""))</f>
        <v/>
      </c>
      <c r="H205" s="65" t="str">
        <f>IF(E205="","",IF(A205="",Import_Configuration!$B$11,""))</f>
        <v/>
      </c>
      <c r="I205" s="43"/>
      <c r="J205" s="43"/>
      <c r="K205" s="43"/>
      <c r="L205" s="43"/>
      <c r="M205" s="43"/>
      <c r="N205" s="65" t="str">
        <f>IF(E205="","",IF(MSProject_Schedule!E205=0,Import_Configuration!$B$3,IF(MSProject_Schedule!E205=1,Import_Configuration!$B$5,Import_Configuration!$B$4)))</f>
        <v/>
      </c>
      <c r="O205" s="65" t="str">
        <f>IF(Import_Configuration!$B$13="NO","",IF(E205="","",IF(MSProject_Schedule!K205="","",IF(IFERROR(SEARCH(Import_Configuration!$B$14,MSProject_Schedule!K205,1),0)&gt;0,TRIM(MID(MSProject_Schedule!K205,1,SEARCH(Import_Configuration!$B$14,MSProject_Schedule!K205,1)-1)),TRIM(MSProject_Schedule!K205)))))</f>
        <v/>
      </c>
      <c r="P205" s="43"/>
      <c r="Q205" s="66" t="str">
        <f>IF(E205="","",IF(MSProject_Schedule!E205=0,"",IF(Import_Configuration!$B$19="YES",Projeqtor_Import!Z205,Import_Configuration!$B$10)))</f>
        <v/>
      </c>
      <c r="R205" s="43"/>
      <c r="S205" s="66" t="str">
        <f>IF(E205="","",IF(MSProject_Schedule!E205=0,"",IF(MSProject_Schedule!E205=1,IF(Import_Configuration!$B$20="YES",Projeqtor_Import!AE205,Import_Configuration!$B$10),"")))</f>
        <v/>
      </c>
      <c r="T205" s="43"/>
      <c r="U205" s="44"/>
      <c r="V205" s="43"/>
      <c r="W205" s="43"/>
      <c r="X205" s="43"/>
      <c r="Y205" s="66" t="str">
        <f>IF(MSProject_Schedule!H205="","",IF(A205="",MSProject_Schedule!H205,""))</f>
        <v/>
      </c>
      <c r="Z205" s="66" t="str">
        <f>IF(MSProject_Schedule!H205="","",MSProject_Schedule!H205)</f>
        <v/>
      </c>
      <c r="AA205" s="43"/>
      <c r="AB205" s="43"/>
      <c r="AC205" s="65" t="str">
        <f>IF(E205="","",IF(A205="",Import_Configuration!$B$6,""))</f>
        <v/>
      </c>
      <c r="AD205" s="66" t="str">
        <f>IF(MSProject_Schedule!I205="","",IF(A205="",MSProject_Schedule!I205,""))</f>
        <v/>
      </c>
      <c r="AE205" s="66" t="str">
        <f>IF(MSProject_Schedule!I205="","",MSProject_Schedule!I205)</f>
        <v/>
      </c>
      <c r="AF205" s="43"/>
      <c r="AG205" s="43"/>
      <c r="AH205" s="65" t="str">
        <f>IF(E205="","",IF(A205="",Import_Configuration!$B$7,""))</f>
        <v/>
      </c>
      <c r="AI205" s="65" t="str">
        <f>IF(MSProject_Schedule!G205="","",IF(A205="",SUBSTITUTE(SUBSTITUTE(SUBSTITUTE(SUBSTITUTE(MSProject_Schedule!G205,CONCATENATE(" ",Import_Configuration!$B$8,"?"),""),CONCATENATE(" ",Import_Configuration!$B$8),""),CONCATENATE(" ",Import_Configuration!$B$9,"?"),""),CONCATENATE(" ",Import_Configuration!$B$9),""),""))</f>
        <v/>
      </c>
      <c r="AJ205" s="65" t="str">
        <f>IF(MSProject_Schedule!G205="","",SUBSTITUTE(SUBSTITUTE(SUBSTITUTE(SUBSTITUTE(MSProject_Schedule!G205,CONCATENATE(" ",Import_Configuration!$B$8,"?"),""),CONCATENATE(" ",Import_Configuration!$B$8),""),CONCATENATE(" ",Import_Configuration!$B$9,"?"),""),CONCATENATE(" ",Import_Configuration!$B$9),""))</f>
        <v/>
      </c>
      <c r="AK205" s="43"/>
      <c r="AL205" s="43"/>
      <c r="AM205" s="43"/>
      <c r="AN205" s="43"/>
      <c r="AO205" s="43"/>
      <c r="AP205" s="43"/>
      <c r="AQ205" s="43"/>
      <c r="AR205" s="43"/>
      <c r="AS205" s="43"/>
      <c r="AT205" s="43"/>
      <c r="AU205" s="43"/>
      <c r="AV205" s="43"/>
      <c r="AW205" s="43"/>
      <c r="AX205" s="43"/>
      <c r="AY205" s="43"/>
      <c r="AZ205" s="43"/>
      <c r="BA205" s="43"/>
      <c r="BB205" s="43"/>
      <c r="BC205" s="43"/>
    </row>
    <row r="206" spans="1:55">
      <c r="A206" s="77" t="str">
        <f>IF(MSProject_Schedule!A206="","",MSProject_Schedule!A206)</f>
        <v/>
      </c>
      <c r="B206" s="43"/>
      <c r="C206" s="65" t="str">
        <f>IF(E206="","",Import_Configuration!$B$12)</f>
        <v/>
      </c>
      <c r="D206" s="65" t="str">
        <f>IF(E206="","",IF(A206="",IF(MSProject_Schedule!K206="",IF(Import_Configuration!$B$15="YES",Import_Configuration!$B$16,""),IF(Import_Configuration!$B$17="YES",Import_Configuration!$B$18,"")),""))</f>
        <v/>
      </c>
      <c r="E206" s="65" t="str">
        <f>IF(MSProject_Schedule!B206="","",MSProject_Schedule!B206)</f>
        <v/>
      </c>
      <c r="F206" s="43"/>
      <c r="G206" s="66" t="str">
        <f>IF(E206="","",IF(A206="",Import_Configuration!$B$10,""))</f>
        <v/>
      </c>
      <c r="H206" s="65" t="str">
        <f>IF(E206="","",IF(A206="",Import_Configuration!$B$11,""))</f>
        <v/>
      </c>
      <c r="I206" s="43"/>
      <c r="J206" s="43"/>
      <c r="K206" s="43"/>
      <c r="L206" s="43"/>
      <c r="M206" s="43"/>
      <c r="N206" s="65" t="str">
        <f>IF(E206="","",IF(MSProject_Schedule!E206=0,Import_Configuration!$B$3,IF(MSProject_Schedule!E206=1,Import_Configuration!$B$5,Import_Configuration!$B$4)))</f>
        <v/>
      </c>
      <c r="O206" s="65" t="str">
        <f>IF(Import_Configuration!$B$13="NO","",IF(E206="","",IF(MSProject_Schedule!K206="","",IF(IFERROR(SEARCH(Import_Configuration!$B$14,MSProject_Schedule!K206,1),0)&gt;0,TRIM(MID(MSProject_Schedule!K206,1,SEARCH(Import_Configuration!$B$14,MSProject_Schedule!K206,1)-1)),TRIM(MSProject_Schedule!K206)))))</f>
        <v/>
      </c>
      <c r="P206" s="43"/>
      <c r="Q206" s="66" t="str">
        <f>IF(E206="","",IF(MSProject_Schedule!E206=0,"",IF(Import_Configuration!$B$19="YES",Projeqtor_Import!Z206,Import_Configuration!$B$10)))</f>
        <v/>
      </c>
      <c r="R206" s="43"/>
      <c r="S206" s="66" t="str">
        <f>IF(E206="","",IF(MSProject_Schedule!E206=0,"",IF(MSProject_Schedule!E206=1,IF(Import_Configuration!$B$20="YES",Projeqtor_Import!AE206,Import_Configuration!$B$10),"")))</f>
        <v/>
      </c>
      <c r="T206" s="43"/>
      <c r="U206" s="44"/>
      <c r="V206" s="43"/>
      <c r="W206" s="43"/>
      <c r="X206" s="43"/>
      <c r="Y206" s="66" t="str">
        <f>IF(MSProject_Schedule!H206="","",IF(A206="",MSProject_Schedule!H206,""))</f>
        <v/>
      </c>
      <c r="Z206" s="66" t="str">
        <f>IF(MSProject_Schedule!H206="","",MSProject_Schedule!H206)</f>
        <v/>
      </c>
      <c r="AA206" s="43"/>
      <c r="AB206" s="43"/>
      <c r="AC206" s="65" t="str">
        <f>IF(E206="","",IF(A206="",Import_Configuration!$B$6,""))</f>
        <v/>
      </c>
      <c r="AD206" s="66" t="str">
        <f>IF(MSProject_Schedule!I206="","",IF(A206="",MSProject_Schedule!I206,""))</f>
        <v/>
      </c>
      <c r="AE206" s="66" t="str">
        <f>IF(MSProject_Schedule!I206="","",MSProject_Schedule!I206)</f>
        <v/>
      </c>
      <c r="AF206" s="43"/>
      <c r="AG206" s="43"/>
      <c r="AH206" s="65" t="str">
        <f>IF(E206="","",IF(A206="",Import_Configuration!$B$7,""))</f>
        <v/>
      </c>
      <c r="AI206" s="65" t="str">
        <f>IF(MSProject_Schedule!G206="","",IF(A206="",SUBSTITUTE(SUBSTITUTE(SUBSTITUTE(SUBSTITUTE(MSProject_Schedule!G206,CONCATENATE(" ",Import_Configuration!$B$8,"?"),""),CONCATENATE(" ",Import_Configuration!$B$8),""),CONCATENATE(" ",Import_Configuration!$B$9,"?"),""),CONCATENATE(" ",Import_Configuration!$B$9),""),""))</f>
        <v/>
      </c>
      <c r="AJ206" s="65" t="str">
        <f>IF(MSProject_Schedule!G206="","",SUBSTITUTE(SUBSTITUTE(SUBSTITUTE(SUBSTITUTE(MSProject_Schedule!G206,CONCATENATE(" ",Import_Configuration!$B$8,"?"),""),CONCATENATE(" ",Import_Configuration!$B$8),""),CONCATENATE(" ",Import_Configuration!$B$9,"?"),""),CONCATENATE(" ",Import_Configuration!$B$9),""))</f>
        <v/>
      </c>
      <c r="AK206" s="43"/>
      <c r="AL206" s="43"/>
      <c r="AM206" s="43"/>
      <c r="AN206" s="43"/>
      <c r="AO206" s="43"/>
      <c r="AP206" s="43"/>
      <c r="AQ206" s="43"/>
      <c r="AR206" s="43"/>
      <c r="AS206" s="43"/>
      <c r="AT206" s="43"/>
      <c r="AU206" s="43"/>
      <c r="AV206" s="43"/>
      <c r="AW206" s="43"/>
      <c r="AX206" s="43"/>
      <c r="AY206" s="43"/>
      <c r="AZ206" s="43"/>
      <c r="BA206" s="43"/>
      <c r="BB206" s="43"/>
      <c r="BC206" s="43"/>
    </row>
    <row r="207" spans="1:55">
      <c r="A207" s="77" t="str">
        <f>IF(MSProject_Schedule!A207="","",MSProject_Schedule!A207)</f>
        <v/>
      </c>
      <c r="B207" s="43"/>
      <c r="C207" s="65" t="str">
        <f>IF(E207="","",Import_Configuration!$B$12)</f>
        <v/>
      </c>
      <c r="D207" s="65" t="str">
        <f>IF(E207="","",IF(A207="",IF(MSProject_Schedule!K207="",IF(Import_Configuration!$B$15="YES",Import_Configuration!$B$16,""),IF(Import_Configuration!$B$17="YES",Import_Configuration!$B$18,"")),""))</f>
        <v/>
      </c>
      <c r="E207" s="65" t="str">
        <f>IF(MSProject_Schedule!B207="","",MSProject_Schedule!B207)</f>
        <v/>
      </c>
      <c r="F207" s="43"/>
      <c r="G207" s="66" t="str">
        <f>IF(E207="","",IF(A207="",Import_Configuration!$B$10,""))</f>
        <v/>
      </c>
      <c r="H207" s="65" t="str">
        <f>IF(E207="","",IF(A207="",Import_Configuration!$B$11,""))</f>
        <v/>
      </c>
      <c r="I207" s="43"/>
      <c r="J207" s="43"/>
      <c r="K207" s="43"/>
      <c r="L207" s="43"/>
      <c r="M207" s="43"/>
      <c r="N207" s="65" t="str">
        <f>IF(E207="","",IF(MSProject_Schedule!E207=0,Import_Configuration!$B$3,IF(MSProject_Schedule!E207=1,Import_Configuration!$B$5,Import_Configuration!$B$4)))</f>
        <v/>
      </c>
      <c r="O207" s="65" t="str">
        <f>IF(Import_Configuration!$B$13="NO","",IF(E207="","",IF(MSProject_Schedule!K207="","",IF(IFERROR(SEARCH(Import_Configuration!$B$14,MSProject_Schedule!K207,1),0)&gt;0,TRIM(MID(MSProject_Schedule!K207,1,SEARCH(Import_Configuration!$B$14,MSProject_Schedule!K207,1)-1)),TRIM(MSProject_Schedule!K207)))))</f>
        <v/>
      </c>
      <c r="P207" s="43"/>
      <c r="Q207" s="66" t="str">
        <f>IF(E207="","",IF(MSProject_Schedule!E207=0,"",IF(Import_Configuration!$B$19="YES",Projeqtor_Import!Z207,Import_Configuration!$B$10)))</f>
        <v/>
      </c>
      <c r="R207" s="43"/>
      <c r="S207" s="66" t="str">
        <f>IF(E207="","",IF(MSProject_Schedule!E207=0,"",IF(MSProject_Schedule!E207=1,IF(Import_Configuration!$B$20="YES",Projeqtor_Import!AE207,Import_Configuration!$B$10),"")))</f>
        <v/>
      </c>
      <c r="T207" s="43"/>
      <c r="U207" s="44"/>
      <c r="V207" s="43"/>
      <c r="W207" s="43"/>
      <c r="X207" s="43"/>
      <c r="Y207" s="66" t="str">
        <f>IF(MSProject_Schedule!H207="","",IF(A207="",MSProject_Schedule!H207,""))</f>
        <v/>
      </c>
      <c r="Z207" s="66" t="str">
        <f>IF(MSProject_Schedule!H207="","",MSProject_Schedule!H207)</f>
        <v/>
      </c>
      <c r="AA207" s="43"/>
      <c r="AB207" s="43"/>
      <c r="AC207" s="65" t="str">
        <f>IF(E207="","",IF(A207="",Import_Configuration!$B$6,""))</f>
        <v/>
      </c>
      <c r="AD207" s="66" t="str">
        <f>IF(MSProject_Schedule!I207="","",IF(A207="",MSProject_Schedule!I207,""))</f>
        <v/>
      </c>
      <c r="AE207" s="66" t="str">
        <f>IF(MSProject_Schedule!I207="","",MSProject_Schedule!I207)</f>
        <v/>
      </c>
      <c r="AF207" s="43"/>
      <c r="AG207" s="43"/>
      <c r="AH207" s="65" t="str">
        <f>IF(E207="","",IF(A207="",Import_Configuration!$B$7,""))</f>
        <v/>
      </c>
      <c r="AI207" s="65" t="str">
        <f>IF(MSProject_Schedule!G207="","",IF(A207="",SUBSTITUTE(SUBSTITUTE(SUBSTITUTE(SUBSTITUTE(MSProject_Schedule!G207,CONCATENATE(" ",Import_Configuration!$B$8,"?"),""),CONCATENATE(" ",Import_Configuration!$B$8),""),CONCATENATE(" ",Import_Configuration!$B$9,"?"),""),CONCATENATE(" ",Import_Configuration!$B$9),""),""))</f>
        <v/>
      </c>
      <c r="AJ207" s="65" t="str">
        <f>IF(MSProject_Schedule!G207="","",SUBSTITUTE(SUBSTITUTE(SUBSTITUTE(SUBSTITUTE(MSProject_Schedule!G207,CONCATENATE(" ",Import_Configuration!$B$8,"?"),""),CONCATENATE(" ",Import_Configuration!$B$8),""),CONCATENATE(" ",Import_Configuration!$B$9,"?"),""),CONCATENATE(" ",Import_Configuration!$B$9),""))</f>
        <v/>
      </c>
      <c r="AK207" s="43"/>
      <c r="AL207" s="43"/>
      <c r="AM207" s="43"/>
      <c r="AN207" s="43"/>
      <c r="AO207" s="43"/>
      <c r="AP207" s="43"/>
      <c r="AQ207" s="43"/>
      <c r="AR207" s="43"/>
      <c r="AS207" s="43"/>
      <c r="AT207" s="43"/>
      <c r="AU207" s="43"/>
      <c r="AV207" s="43"/>
      <c r="AW207" s="43"/>
      <c r="AX207" s="43"/>
      <c r="AY207" s="43"/>
      <c r="AZ207" s="43"/>
      <c r="BA207" s="43"/>
      <c r="BB207" s="43"/>
      <c r="BC207" s="43"/>
    </row>
    <row r="208" spans="1:55">
      <c r="A208" s="77" t="str">
        <f>IF(MSProject_Schedule!A208="","",MSProject_Schedule!A208)</f>
        <v/>
      </c>
      <c r="B208" s="43"/>
      <c r="C208" s="65" t="str">
        <f>IF(E208="","",Import_Configuration!$B$12)</f>
        <v/>
      </c>
      <c r="D208" s="65" t="str">
        <f>IF(E208="","",IF(A208="",IF(MSProject_Schedule!K208="",IF(Import_Configuration!$B$15="YES",Import_Configuration!$B$16,""),IF(Import_Configuration!$B$17="YES",Import_Configuration!$B$18,"")),""))</f>
        <v/>
      </c>
      <c r="E208" s="65" t="str">
        <f>IF(MSProject_Schedule!B208="","",MSProject_Schedule!B208)</f>
        <v/>
      </c>
      <c r="F208" s="43"/>
      <c r="G208" s="66" t="str">
        <f>IF(E208="","",IF(A208="",Import_Configuration!$B$10,""))</f>
        <v/>
      </c>
      <c r="H208" s="65" t="str">
        <f>IF(E208="","",IF(A208="",Import_Configuration!$B$11,""))</f>
        <v/>
      </c>
      <c r="I208" s="43"/>
      <c r="J208" s="43"/>
      <c r="K208" s="43"/>
      <c r="L208" s="43"/>
      <c r="M208" s="43"/>
      <c r="N208" s="65" t="str">
        <f>IF(E208="","",IF(MSProject_Schedule!E208=0,Import_Configuration!$B$3,IF(MSProject_Schedule!E208=1,Import_Configuration!$B$5,Import_Configuration!$B$4)))</f>
        <v/>
      </c>
      <c r="O208" s="65" t="str">
        <f>IF(Import_Configuration!$B$13="NO","",IF(E208="","",IF(MSProject_Schedule!K208="","",IF(IFERROR(SEARCH(Import_Configuration!$B$14,MSProject_Schedule!K208,1),0)&gt;0,TRIM(MID(MSProject_Schedule!K208,1,SEARCH(Import_Configuration!$B$14,MSProject_Schedule!K208,1)-1)),TRIM(MSProject_Schedule!K208)))))</f>
        <v/>
      </c>
      <c r="P208" s="43"/>
      <c r="Q208" s="66" t="str">
        <f>IF(E208="","",IF(MSProject_Schedule!E208=0,"",IF(Import_Configuration!$B$19="YES",Projeqtor_Import!Z208,Import_Configuration!$B$10)))</f>
        <v/>
      </c>
      <c r="R208" s="43"/>
      <c r="S208" s="66" t="str">
        <f>IF(E208="","",IF(MSProject_Schedule!E208=0,"",IF(MSProject_Schedule!E208=1,IF(Import_Configuration!$B$20="YES",Projeqtor_Import!AE208,Import_Configuration!$B$10),"")))</f>
        <v/>
      </c>
      <c r="T208" s="43"/>
      <c r="U208" s="44"/>
      <c r="V208" s="43"/>
      <c r="W208" s="43"/>
      <c r="X208" s="43"/>
      <c r="Y208" s="66" t="str">
        <f>IF(MSProject_Schedule!H208="","",IF(A208="",MSProject_Schedule!H208,""))</f>
        <v/>
      </c>
      <c r="Z208" s="66" t="str">
        <f>IF(MSProject_Schedule!H208="","",MSProject_Schedule!H208)</f>
        <v/>
      </c>
      <c r="AA208" s="43"/>
      <c r="AB208" s="43"/>
      <c r="AC208" s="65" t="str">
        <f>IF(E208="","",IF(A208="",Import_Configuration!$B$6,""))</f>
        <v/>
      </c>
      <c r="AD208" s="66" t="str">
        <f>IF(MSProject_Schedule!I208="","",IF(A208="",MSProject_Schedule!I208,""))</f>
        <v/>
      </c>
      <c r="AE208" s="66" t="str">
        <f>IF(MSProject_Schedule!I208="","",MSProject_Schedule!I208)</f>
        <v/>
      </c>
      <c r="AF208" s="43"/>
      <c r="AG208" s="43"/>
      <c r="AH208" s="65" t="str">
        <f>IF(E208="","",IF(A208="",Import_Configuration!$B$7,""))</f>
        <v/>
      </c>
      <c r="AI208" s="65" t="str">
        <f>IF(MSProject_Schedule!G208="","",IF(A208="",SUBSTITUTE(SUBSTITUTE(SUBSTITUTE(SUBSTITUTE(MSProject_Schedule!G208,CONCATENATE(" ",Import_Configuration!$B$8,"?"),""),CONCATENATE(" ",Import_Configuration!$B$8),""),CONCATENATE(" ",Import_Configuration!$B$9,"?"),""),CONCATENATE(" ",Import_Configuration!$B$9),""),""))</f>
        <v/>
      </c>
      <c r="AJ208" s="65" t="str">
        <f>IF(MSProject_Schedule!G208="","",SUBSTITUTE(SUBSTITUTE(SUBSTITUTE(SUBSTITUTE(MSProject_Schedule!G208,CONCATENATE(" ",Import_Configuration!$B$8,"?"),""),CONCATENATE(" ",Import_Configuration!$B$8),""),CONCATENATE(" ",Import_Configuration!$B$9,"?"),""),CONCATENATE(" ",Import_Configuration!$B$9),""))</f>
        <v/>
      </c>
      <c r="AK208" s="43"/>
      <c r="AL208" s="43"/>
      <c r="AM208" s="43"/>
      <c r="AN208" s="43"/>
      <c r="AO208" s="43"/>
      <c r="AP208" s="43"/>
      <c r="AQ208" s="43"/>
      <c r="AR208" s="43"/>
      <c r="AS208" s="43"/>
      <c r="AT208" s="43"/>
      <c r="AU208" s="43"/>
      <c r="AV208" s="43"/>
      <c r="AW208" s="43"/>
      <c r="AX208" s="43"/>
      <c r="AY208" s="43"/>
      <c r="AZ208" s="43"/>
      <c r="BA208" s="43"/>
      <c r="BB208" s="43"/>
      <c r="BC208" s="43"/>
    </row>
    <row r="209" spans="1:55">
      <c r="A209" s="77" t="str">
        <f>IF(MSProject_Schedule!A209="","",MSProject_Schedule!A209)</f>
        <v/>
      </c>
      <c r="B209" s="43"/>
      <c r="C209" s="65" t="str">
        <f>IF(E209="","",Import_Configuration!$B$12)</f>
        <v/>
      </c>
      <c r="D209" s="65" t="str">
        <f>IF(E209="","",IF(A209="",IF(MSProject_Schedule!K209="",IF(Import_Configuration!$B$15="YES",Import_Configuration!$B$16,""),IF(Import_Configuration!$B$17="YES",Import_Configuration!$B$18,"")),""))</f>
        <v/>
      </c>
      <c r="E209" s="65" t="str">
        <f>IF(MSProject_Schedule!B209="","",MSProject_Schedule!B209)</f>
        <v/>
      </c>
      <c r="F209" s="43"/>
      <c r="G209" s="66" t="str">
        <f>IF(E209="","",IF(A209="",Import_Configuration!$B$10,""))</f>
        <v/>
      </c>
      <c r="H209" s="65" t="str">
        <f>IF(E209="","",IF(A209="",Import_Configuration!$B$11,""))</f>
        <v/>
      </c>
      <c r="I209" s="43"/>
      <c r="J209" s="43"/>
      <c r="K209" s="43"/>
      <c r="L209" s="43"/>
      <c r="M209" s="43"/>
      <c r="N209" s="65" t="str">
        <f>IF(E209="","",IF(MSProject_Schedule!E209=0,Import_Configuration!$B$3,IF(MSProject_Schedule!E209=1,Import_Configuration!$B$5,Import_Configuration!$B$4)))</f>
        <v/>
      </c>
      <c r="O209" s="65" t="str">
        <f>IF(Import_Configuration!$B$13="NO","",IF(E209="","",IF(MSProject_Schedule!K209="","",IF(IFERROR(SEARCH(Import_Configuration!$B$14,MSProject_Schedule!K209,1),0)&gt;0,TRIM(MID(MSProject_Schedule!K209,1,SEARCH(Import_Configuration!$B$14,MSProject_Schedule!K209,1)-1)),TRIM(MSProject_Schedule!K209)))))</f>
        <v/>
      </c>
      <c r="P209" s="43"/>
      <c r="Q209" s="66" t="str">
        <f>IF(E209="","",IF(MSProject_Schedule!E209=0,"",IF(Import_Configuration!$B$19="YES",Projeqtor_Import!Z209,Import_Configuration!$B$10)))</f>
        <v/>
      </c>
      <c r="R209" s="43"/>
      <c r="S209" s="66" t="str">
        <f>IF(E209="","",IF(MSProject_Schedule!E209=0,"",IF(MSProject_Schedule!E209=1,IF(Import_Configuration!$B$20="YES",Projeqtor_Import!AE209,Import_Configuration!$B$10),"")))</f>
        <v/>
      </c>
      <c r="T209" s="43"/>
      <c r="U209" s="44"/>
      <c r="V209" s="43"/>
      <c r="W209" s="43"/>
      <c r="X209" s="43"/>
      <c r="Y209" s="66" t="str">
        <f>IF(MSProject_Schedule!H209="","",IF(A209="",MSProject_Schedule!H209,""))</f>
        <v/>
      </c>
      <c r="Z209" s="66" t="str">
        <f>IF(MSProject_Schedule!H209="","",MSProject_Schedule!H209)</f>
        <v/>
      </c>
      <c r="AA209" s="43"/>
      <c r="AB209" s="43"/>
      <c r="AC209" s="65" t="str">
        <f>IF(E209="","",IF(A209="",Import_Configuration!$B$6,""))</f>
        <v/>
      </c>
      <c r="AD209" s="66" t="str">
        <f>IF(MSProject_Schedule!I209="","",IF(A209="",MSProject_Schedule!I209,""))</f>
        <v/>
      </c>
      <c r="AE209" s="66" t="str">
        <f>IF(MSProject_Schedule!I209="","",MSProject_Schedule!I209)</f>
        <v/>
      </c>
      <c r="AF209" s="43"/>
      <c r="AG209" s="43"/>
      <c r="AH209" s="65" t="str">
        <f>IF(E209="","",IF(A209="",Import_Configuration!$B$7,""))</f>
        <v/>
      </c>
      <c r="AI209" s="65" t="str">
        <f>IF(MSProject_Schedule!G209="","",IF(A209="",SUBSTITUTE(SUBSTITUTE(SUBSTITUTE(SUBSTITUTE(MSProject_Schedule!G209,CONCATENATE(" ",Import_Configuration!$B$8,"?"),""),CONCATENATE(" ",Import_Configuration!$B$8),""),CONCATENATE(" ",Import_Configuration!$B$9,"?"),""),CONCATENATE(" ",Import_Configuration!$B$9),""),""))</f>
        <v/>
      </c>
      <c r="AJ209" s="65" t="str">
        <f>IF(MSProject_Schedule!G209="","",SUBSTITUTE(SUBSTITUTE(SUBSTITUTE(SUBSTITUTE(MSProject_Schedule!G209,CONCATENATE(" ",Import_Configuration!$B$8,"?"),""),CONCATENATE(" ",Import_Configuration!$B$8),""),CONCATENATE(" ",Import_Configuration!$B$9,"?"),""),CONCATENATE(" ",Import_Configuration!$B$9),""))</f>
        <v/>
      </c>
      <c r="AK209" s="43"/>
      <c r="AL209" s="43"/>
      <c r="AM209" s="43"/>
      <c r="AN209" s="43"/>
      <c r="AO209" s="43"/>
      <c r="AP209" s="43"/>
      <c r="AQ209" s="43"/>
      <c r="AR209" s="43"/>
      <c r="AS209" s="43"/>
      <c r="AT209" s="43"/>
      <c r="AU209" s="43"/>
      <c r="AV209" s="43"/>
      <c r="AW209" s="43"/>
      <c r="AX209" s="43"/>
      <c r="AY209" s="43"/>
      <c r="AZ209" s="43"/>
      <c r="BA209" s="43"/>
      <c r="BB209" s="43"/>
      <c r="BC209" s="43"/>
    </row>
    <row r="210" spans="1:55">
      <c r="A210" s="77" t="str">
        <f>IF(MSProject_Schedule!A210="","",MSProject_Schedule!A210)</f>
        <v/>
      </c>
      <c r="B210" s="43"/>
      <c r="C210" s="65" t="str">
        <f>IF(E210="","",Import_Configuration!$B$12)</f>
        <v/>
      </c>
      <c r="D210" s="65" t="str">
        <f>IF(E210="","",IF(A210="",IF(MSProject_Schedule!K210="",IF(Import_Configuration!$B$15="YES",Import_Configuration!$B$16,""),IF(Import_Configuration!$B$17="YES",Import_Configuration!$B$18,"")),""))</f>
        <v/>
      </c>
      <c r="E210" s="65" t="str">
        <f>IF(MSProject_Schedule!B210="","",MSProject_Schedule!B210)</f>
        <v/>
      </c>
      <c r="F210" s="43"/>
      <c r="G210" s="66" t="str">
        <f>IF(E210="","",IF(A210="",Import_Configuration!$B$10,""))</f>
        <v/>
      </c>
      <c r="H210" s="65" t="str">
        <f>IF(E210="","",IF(A210="",Import_Configuration!$B$11,""))</f>
        <v/>
      </c>
      <c r="I210" s="43"/>
      <c r="J210" s="43"/>
      <c r="K210" s="43"/>
      <c r="L210" s="43"/>
      <c r="M210" s="43"/>
      <c r="N210" s="65" t="str">
        <f>IF(E210="","",IF(MSProject_Schedule!E210=0,Import_Configuration!$B$3,IF(MSProject_Schedule!E210=1,Import_Configuration!$B$5,Import_Configuration!$B$4)))</f>
        <v/>
      </c>
      <c r="O210" s="65" t="str">
        <f>IF(Import_Configuration!$B$13="NO","",IF(E210="","",IF(MSProject_Schedule!K210="","",IF(IFERROR(SEARCH(Import_Configuration!$B$14,MSProject_Schedule!K210,1),0)&gt;0,TRIM(MID(MSProject_Schedule!K210,1,SEARCH(Import_Configuration!$B$14,MSProject_Schedule!K210,1)-1)),TRIM(MSProject_Schedule!K210)))))</f>
        <v/>
      </c>
      <c r="P210" s="43"/>
      <c r="Q210" s="66" t="str">
        <f>IF(E210="","",IF(MSProject_Schedule!E210=0,"",IF(Import_Configuration!$B$19="YES",Projeqtor_Import!Z210,Import_Configuration!$B$10)))</f>
        <v/>
      </c>
      <c r="R210" s="43"/>
      <c r="S210" s="66" t="str">
        <f>IF(E210="","",IF(MSProject_Schedule!E210=0,"",IF(MSProject_Schedule!E210=1,IF(Import_Configuration!$B$20="YES",Projeqtor_Import!AE210,Import_Configuration!$B$10),"")))</f>
        <v/>
      </c>
      <c r="T210" s="43"/>
      <c r="U210" s="44"/>
      <c r="V210" s="43"/>
      <c r="W210" s="43"/>
      <c r="X210" s="43"/>
      <c r="Y210" s="66" t="str">
        <f>IF(MSProject_Schedule!H210="","",IF(A210="",MSProject_Schedule!H210,""))</f>
        <v/>
      </c>
      <c r="Z210" s="66" t="str">
        <f>IF(MSProject_Schedule!H210="","",MSProject_Schedule!H210)</f>
        <v/>
      </c>
      <c r="AA210" s="43"/>
      <c r="AB210" s="43"/>
      <c r="AC210" s="65" t="str">
        <f>IF(E210="","",IF(A210="",Import_Configuration!$B$6,""))</f>
        <v/>
      </c>
      <c r="AD210" s="66" t="str">
        <f>IF(MSProject_Schedule!I210="","",IF(A210="",MSProject_Schedule!I210,""))</f>
        <v/>
      </c>
      <c r="AE210" s="66" t="str">
        <f>IF(MSProject_Schedule!I210="","",MSProject_Schedule!I210)</f>
        <v/>
      </c>
      <c r="AF210" s="43"/>
      <c r="AG210" s="43"/>
      <c r="AH210" s="65" t="str">
        <f>IF(E210="","",IF(A210="",Import_Configuration!$B$7,""))</f>
        <v/>
      </c>
      <c r="AI210" s="65" t="str">
        <f>IF(MSProject_Schedule!G210="","",IF(A210="",SUBSTITUTE(SUBSTITUTE(SUBSTITUTE(SUBSTITUTE(MSProject_Schedule!G210,CONCATENATE(" ",Import_Configuration!$B$8,"?"),""),CONCATENATE(" ",Import_Configuration!$B$8),""),CONCATENATE(" ",Import_Configuration!$B$9,"?"),""),CONCATENATE(" ",Import_Configuration!$B$9),""),""))</f>
        <v/>
      </c>
      <c r="AJ210" s="65" t="str">
        <f>IF(MSProject_Schedule!G210="","",SUBSTITUTE(SUBSTITUTE(SUBSTITUTE(SUBSTITUTE(MSProject_Schedule!G210,CONCATENATE(" ",Import_Configuration!$B$8,"?"),""),CONCATENATE(" ",Import_Configuration!$B$8),""),CONCATENATE(" ",Import_Configuration!$B$9,"?"),""),CONCATENATE(" ",Import_Configuration!$B$9),""))</f>
        <v/>
      </c>
      <c r="AK210" s="43"/>
      <c r="AL210" s="43"/>
      <c r="AM210" s="43"/>
      <c r="AN210" s="43"/>
      <c r="AO210" s="43"/>
      <c r="AP210" s="43"/>
      <c r="AQ210" s="43"/>
      <c r="AR210" s="43"/>
      <c r="AS210" s="43"/>
      <c r="AT210" s="43"/>
      <c r="AU210" s="43"/>
      <c r="AV210" s="43"/>
      <c r="AW210" s="43"/>
      <c r="AX210" s="43"/>
      <c r="AY210" s="43"/>
      <c r="AZ210" s="43"/>
      <c r="BA210" s="43"/>
      <c r="BB210" s="43"/>
      <c r="BC210" s="43"/>
    </row>
    <row r="211" spans="1:55">
      <c r="A211" s="77" t="str">
        <f>IF(MSProject_Schedule!A211="","",MSProject_Schedule!A211)</f>
        <v/>
      </c>
      <c r="B211" s="43"/>
      <c r="C211" s="65" t="str">
        <f>IF(E211="","",Import_Configuration!$B$12)</f>
        <v/>
      </c>
      <c r="D211" s="65" t="str">
        <f>IF(E211="","",IF(A211="",IF(MSProject_Schedule!K211="",IF(Import_Configuration!$B$15="YES",Import_Configuration!$B$16,""),IF(Import_Configuration!$B$17="YES",Import_Configuration!$B$18,"")),""))</f>
        <v/>
      </c>
      <c r="E211" s="65" t="str">
        <f>IF(MSProject_Schedule!B211="","",MSProject_Schedule!B211)</f>
        <v/>
      </c>
      <c r="F211" s="43"/>
      <c r="G211" s="66" t="str">
        <f>IF(E211="","",IF(A211="",Import_Configuration!$B$10,""))</f>
        <v/>
      </c>
      <c r="H211" s="65" t="str">
        <f>IF(E211="","",IF(A211="",Import_Configuration!$B$11,""))</f>
        <v/>
      </c>
      <c r="I211" s="43"/>
      <c r="J211" s="43"/>
      <c r="K211" s="43"/>
      <c r="L211" s="43"/>
      <c r="M211" s="43"/>
      <c r="N211" s="65" t="str">
        <f>IF(E211="","",IF(MSProject_Schedule!E211=0,Import_Configuration!$B$3,IF(MSProject_Schedule!E211=1,Import_Configuration!$B$5,Import_Configuration!$B$4)))</f>
        <v/>
      </c>
      <c r="O211" s="65" t="str">
        <f>IF(Import_Configuration!$B$13="NO","",IF(E211="","",IF(MSProject_Schedule!K211="","",IF(IFERROR(SEARCH(Import_Configuration!$B$14,MSProject_Schedule!K211,1),0)&gt;0,TRIM(MID(MSProject_Schedule!K211,1,SEARCH(Import_Configuration!$B$14,MSProject_Schedule!K211,1)-1)),TRIM(MSProject_Schedule!K211)))))</f>
        <v/>
      </c>
      <c r="P211" s="43"/>
      <c r="Q211" s="66" t="str">
        <f>IF(E211="","",IF(MSProject_Schedule!E211=0,"",IF(Import_Configuration!$B$19="YES",Projeqtor_Import!Z211,Import_Configuration!$B$10)))</f>
        <v/>
      </c>
      <c r="R211" s="43"/>
      <c r="S211" s="66" t="str">
        <f>IF(E211="","",IF(MSProject_Schedule!E211=0,"",IF(MSProject_Schedule!E211=1,IF(Import_Configuration!$B$20="YES",Projeqtor_Import!AE211,Import_Configuration!$B$10),"")))</f>
        <v/>
      </c>
      <c r="T211" s="43"/>
      <c r="U211" s="44"/>
      <c r="V211" s="43"/>
      <c r="W211" s="43"/>
      <c r="X211" s="43"/>
      <c r="Y211" s="66" t="str">
        <f>IF(MSProject_Schedule!H211="","",IF(A211="",MSProject_Schedule!H211,""))</f>
        <v/>
      </c>
      <c r="Z211" s="66" t="str">
        <f>IF(MSProject_Schedule!H211="","",MSProject_Schedule!H211)</f>
        <v/>
      </c>
      <c r="AA211" s="43"/>
      <c r="AB211" s="43"/>
      <c r="AC211" s="65" t="str">
        <f>IF(E211="","",IF(A211="",Import_Configuration!$B$6,""))</f>
        <v/>
      </c>
      <c r="AD211" s="66" t="str">
        <f>IF(MSProject_Schedule!I211="","",IF(A211="",MSProject_Schedule!I211,""))</f>
        <v/>
      </c>
      <c r="AE211" s="66" t="str">
        <f>IF(MSProject_Schedule!I211="","",MSProject_Schedule!I211)</f>
        <v/>
      </c>
      <c r="AF211" s="43"/>
      <c r="AG211" s="43"/>
      <c r="AH211" s="65" t="str">
        <f>IF(E211="","",IF(A211="",Import_Configuration!$B$7,""))</f>
        <v/>
      </c>
      <c r="AI211" s="65" t="str">
        <f>IF(MSProject_Schedule!G211="","",IF(A211="",SUBSTITUTE(SUBSTITUTE(SUBSTITUTE(SUBSTITUTE(MSProject_Schedule!G211,CONCATENATE(" ",Import_Configuration!$B$8,"?"),""),CONCATENATE(" ",Import_Configuration!$B$8),""),CONCATENATE(" ",Import_Configuration!$B$9,"?"),""),CONCATENATE(" ",Import_Configuration!$B$9),""),""))</f>
        <v/>
      </c>
      <c r="AJ211" s="65" t="str">
        <f>IF(MSProject_Schedule!G211="","",SUBSTITUTE(SUBSTITUTE(SUBSTITUTE(SUBSTITUTE(MSProject_Schedule!G211,CONCATENATE(" ",Import_Configuration!$B$8,"?"),""),CONCATENATE(" ",Import_Configuration!$B$8),""),CONCATENATE(" ",Import_Configuration!$B$9,"?"),""),CONCATENATE(" ",Import_Configuration!$B$9),""))</f>
        <v/>
      </c>
      <c r="AK211" s="43"/>
      <c r="AL211" s="43"/>
      <c r="AM211" s="43"/>
      <c r="AN211" s="43"/>
      <c r="AO211" s="43"/>
      <c r="AP211" s="43"/>
      <c r="AQ211" s="43"/>
      <c r="AR211" s="43"/>
      <c r="AS211" s="43"/>
      <c r="AT211" s="43"/>
      <c r="AU211" s="43"/>
      <c r="AV211" s="43"/>
      <c r="AW211" s="43"/>
      <c r="AX211" s="43"/>
      <c r="AY211" s="43"/>
      <c r="AZ211" s="43"/>
      <c r="BA211" s="43"/>
      <c r="BB211" s="43"/>
      <c r="BC211" s="43"/>
    </row>
    <row r="212" spans="1:55">
      <c r="A212" s="77" t="str">
        <f>IF(MSProject_Schedule!A212="","",MSProject_Schedule!A212)</f>
        <v/>
      </c>
      <c r="B212" s="43"/>
      <c r="C212" s="65" t="str">
        <f>IF(E212="","",Import_Configuration!$B$12)</f>
        <v/>
      </c>
      <c r="D212" s="65" t="str">
        <f>IF(E212="","",IF(A212="",IF(MSProject_Schedule!K212="",IF(Import_Configuration!$B$15="YES",Import_Configuration!$B$16,""),IF(Import_Configuration!$B$17="YES",Import_Configuration!$B$18,"")),""))</f>
        <v/>
      </c>
      <c r="E212" s="65" t="str">
        <f>IF(MSProject_Schedule!B212="","",MSProject_Schedule!B212)</f>
        <v/>
      </c>
      <c r="F212" s="43"/>
      <c r="G212" s="66" t="str">
        <f>IF(E212="","",IF(A212="",Import_Configuration!$B$10,""))</f>
        <v/>
      </c>
      <c r="H212" s="65" t="str">
        <f>IF(E212="","",IF(A212="",Import_Configuration!$B$11,""))</f>
        <v/>
      </c>
      <c r="I212" s="43"/>
      <c r="J212" s="43"/>
      <c r="K212" s="43"/>
      <c r="L212" s="43"/>
      <c r="M212" s="43"/>
      <c r="N212" s="65" t="str">
        <f>IF(E212="","",IF(MSProject_Schedule!E212=0,Import_Configuration!$B$3,IF(MSProject_Schedule!E212=1,Import_Configuration!$B$5,Import_Configuration!$B$4)))</f>
        <v/>
      </c>
      <c r="O212" s="65" t="str">
        <f>IF(Import_Configuration!$B$13="NO","",IF(E212="","",IF(MSProject_Schedule!K212="","",IF(IFERROR(SEARCH(Import_Configuration!$B$14,MSProject_Schedule!K212,1),0)&gt;0,TRIM(MID(MSProject_Schedule!K212,1,SEARCH(Import_Configuration!$B$14,MSProject_Schedule!K212,1)-1)),TRIM(MSProject_Schedule!K212)))))</f>
        <v/>
      </c>
      <c r="P212" s="43"/>
      <c r="Q212" s="66" t="str">
        <f>IF(E212="","",IF(MSProject_Schedule!E212=0,"",IF(Import_Configuration!$B$19="YES",Projeqtor_Import!Z212,Import_Configuration!$B$10)))</f>
        <v/>
      </c>
      <c r="R212" s="43"/>
      <c r="S212" s="66" t="str">
        <f>IF(E212="","",IF(MSProject_Schedule!E212=0,"",IF(MSProject_Schedule!E212=1,IF(Import_Configuration!$B$20="YES",Projeqtor_Import!AE212,Import_Configuration!$B$10),"")))</f>
        <v/>
      </c>
      <c r="T212" s="43"/>
      <c r="U212" s="44"/>
      <c r="V212" s="43"/>
      <c r="W212" s="43"/>
      <c r="X212" s="43"/>
      <c r="Y212" s="66" t="str">
        <f>IF(MSProject_Schedule!H212="","",IF(A212="",MSProject_Schedule!H212,""))</f>
        <v/>
      </c>
      <c r="Z212" s="66" t="str">
        <f>IF(MSProject_Schedule!H212="","",MSProject_Schedule!H212)</f>
        <v/>
      </c>
      <c r="AA212" s="43"/>
      <c r="AB212" s="43"/>
      <c r="AC212" s="65" t="str">
        <f>IF(E212="","",IF(A212="",Import_Configuration!$B$6,""))</f>
        <v/>
      </c>
      <c r="AD212" s="66" t="str">
        <f>IF(MSProject_Schedule!I212="","",IF(A212="",MSProject_Schedule!I212,""))</f>
        <v/>
      </c>
      <c r="AE212" s="66" t="str">
        <f>IF(MSProject_Schedule!I212="","",MSProject_Schedule!I212)</f>
        <v/>
      </c>
      <c r="AF212" s="43"/>
      <c r="AG212" s="43"/>
      <c r="AH212" s="65" t="str">
        <f>IF(E212="","",IF(A212="",Import_Configuration!$B$7,""))</f>
        <v/>
      </c>
      <c r="AI212" s="65" t="str">
        <f>IF(MSProject_Schedule!G212="","",IF(A212="",SUBSTITUTE(SUBSTITUTE(SUBSTITUTE(SUBSTITUTE(MSProject_Schedule!G212,CONCATENATE(" ",Import_Configuration!$B$8,"?"),""),CONCATENATE(" ",Import_Configuration!$B$8),""),CONCATENATE(" ",Import_Configuration!$B$9,"?"),""),CONCATENATE(" ",Import_Configuration!$B$9),""),""))</f>
        <v/>
      </c>
      <c r="AJ212" s="65" t="str">
        <f>IF(MSProject_Schedule!G212="","",SUBSTITUTE(SUBSTITUTE(SUBSTITUTE(SUBSTITUTE(MSProject_Schedule!G212,CONCATENATE(" ",Import_Configuration!$B$8,"?"),""),CONCATENATE(" ",Import_Configuration!$B$8),""),CONCATENATE(" ",Import_Configuration!$B$9,"?"),""),CONCATENATE(" ",Import_Configuration!$B$9),""))</f>
        <v/>
      </c>
      <c r="AK212" s="43"/>
      <c r="AL212" s="43"/>
      <c r="AM212" s="43"/>
      <c r="AN212" s="43"/>
      <c r="AO212" s="43"/>
      <c r="AP212" s="43"/>
      <c r="AQ212" s="43"/>
      <c r="AR212" s="43"/>
      <c r="AS212" s="43"/>
      <c r="AT212" s="43"/>
      <c r="AU212" s="43"/>
      <c r="AV212" s="43"/>
      <c r="AW212" s="43"/>
      <c r="AX212" s="43"/>
      <c r="AY212" s="43"/>
      <c r="AZ212" s="43"/>
      <c r="BA212" s="43"/>
      <c r="BB212" s="43"/>
      <c r="BC212" s="43"/>
    </row>
    <row r="213" spans="1:55">
      <c r="A213" s="77" t="str">
        <f>IF(MSProject_Schedule!A213="","",MSProject_Schedule!A213)</f>
        <v/>
      </c>
      <c r="B213" s="43"/>
      <c r="C213" s="65" t="str">
        <f>IF(E213="","",Import_Configuration!$B$12)</f>
        <v/>
      </c>
      <c r="D213" s="65" t="str">
        <f>IF(E213="","",IF(A213="",IF(MSProject_Schedule!K213="",IF(Import_Configuration!$B$15="YES",Import_Configuration!$B$16,""),IF(Import_Configuration!$B$17="YES",Import_Configuration!$B$18,"")),""))</f>
        <v/>
      </c>
      <c r="E213" s="65" t="str">
        <f>IF(MSProject_Schedule!B213="","",MSProject_Schedule!B213)</f>
        <v/>
      </c>
      <c r="F213" s="43"/>
      <c r="G213" s="66" t="str">
        <f>IF(E213="","",IF(A213="",Import_Configuration!$B$10,""))</f>
        <v/>
      </c>
      <c r="H213" s="65" t="str">
        <f>IF(E213="","",IF(A213="",Import_Configuration!$B$11,""))</f>
        <v/>
      </c>
      <c r="I213" s="43"/>
      <c r="J213" s="43"/>
      <c r="K213" s="43"/>
      <c r="L213" s="43"/>
      <c r="M213" s="43"/>
      <c r="N213" s="65" t="str">
        <f>IF(E213="","",IF(MSProject_Schedule!E213=0,Import_Configuration!$B$3,IF(MSProject_Schedule!E213=1,Import_Configuration!$B$5,Import_Configuration!$B$4)))</f>
        <v/>
      </c>
      <c r="O213" s="65" t="str">
        <f>IF(Import_Configuration!$B$13="NO","",IF(E213="","",IF(MSProject_Schedule!K213="","",IF(IFERROR(SEARCH(Import_Configuration!$B$14,MSProject_Schedule!K213,1),0)&gt;0,TRIM(MID(MSProject_Schedule!K213,1,SEARCH(Import_Configuration!$B$14,MSProject_Schedule!K213,1)-1)),TRIM(MSProject_Schedule!K213)))))</f>
        <v/>
      </c>
      <c r="P213" s="43"/>
      <c r="Q213" s="66" t="str">
        <f>IF(E213="","",IF(MSProject_Schedule!E213=0,"",IF(Import_Configuration!$B$19="YES",Projeqtor_Import!Z213,Import_Configuration!$B$10)))</f>
        <v/>
      </c>
      <c r="R213" s="43"/>
      <c r="S213" s="66" t="str">
        <f>IF(E213="","",IF(MSProject_Schedule!E213=0,"",IF(MSProject_Schedule!E213=1,IF(Import_Configuration!$B$20="YES",Projeqtor_Import!AE213,Import_Configuration!$B$10),"")))</f>
        <v/>
      </c>
      <c r="T213" s="43"/>
      <c r="U213" s="44"/>
      <c r="V213" s="43"/>
      <c r="W213" s="43"/>
      <c r="X213" s="43"/>
      <c r="Y213" s="66" t="str">
        <f>IF(MSProject_Schedule!H213="","",IF(A213="",MSProject_Schedule!H213,""))</f>
        <v/>
      </c>
      <c r="Z213" s="66" t="str">
        <f>IF(MSProject_Schedule!H213="","",MSProject_Schedule!H213)</f>
        <v/>
      </c>
      <c r="AA213" s="43"/>
      <c r="AB213" s="43"/>
      <c r="AC213" s="65" t="str">
        <f>IF(E213="","",IF(A213="",Import_Configuration!$B$6,""))</f>
        <v/>
      </c>
      <c r="AD213" s="66" t="str">
        <f>IF(MSProject_Schedule!I213="","",IF(A213="",MSProject_Schedule!I213,""))</f>
        <v/>
      </c>
      <c r="AE213" s="66" t="str">
        <f>IF(MSProject_Schedule!I213="","",MSProject_Schedule!I213)</f>
        <v/>
      </c>
      <c r="AF213" s="43"/>
      <c r="AG213" s="43"/>
      <c r="AH213" s="65" t="str">
        <f>IF(E213="","",IF(A213="",Import_Configuration!$B$7,""))</f>
        <v/>
      </c>
      <c r="AI213" s="65" t="str">
        <f>IF(MSProject_Schedule!G213="","",IF(A213="",SUBSTITUTE(SUBSTITUTE(SUBSTITUTE(SUBSTITUTE(MSProject_Schedule!G213,CONCATENATE(" ",Import_Configuration!$B$8,"?"),""),CONCATENATE(" ",Import_Configuration!$B$8),""),CONCATENATE(" ",Import_Configuration!$B$9,"?"),""),CONCATENATE(" ",Import_Configuration!$B$9),""),""))</f>
        <v/>
      </c>
      <c r="AJ213" s="65" t="str">
        <f>IF(MSProject_Schedule!G213="","",SUBSTITUTE(SUBSTITUTE(SUBSTITUTE(SUBSTITUTE(MSProject_Schedule!G213,CONCATENATE(" ",Import_Configuration!$B$8,"?"),""),CONCATENATE(" ",Import_Configuration!$B$8),""),CONCATENATE(" ",Import_Configuration!$B$9,"?"),""),CONCATENATE(" ",Import_Configuration!$B$9),""))</f>
        <v/>
      </c>
      <c r="AK213" s="43"/>
      <c r="AL213" s="43"/>
      <c r="AM213" s="43"/>
      <c r="AN213" s="43"/>
      <c r="AO213" s="43"/>
      <c r="AP213" s="43"/>
      <c r="AQ213" s="43"/>
      <c r="AR213" s="43"/>
      <c r="AS213" s="43"/>
      <c r="AT213" s="43"/>
      <c r="AU213" s="43"/>
      <c r="AV213" s="43"/>
      <c r="AW213" s="43"/>
      <c r="AX213" s="43"/>
      <c r="AY213" s="43"/>
      <c r="AZ213" s="43"/>
      <c r="BA213" s="43"/>
      <c r="BB213" s="43"/>
      <c r="BC213" s="43"/>
    </row>
    <row r="214" spans="1:55">
      <c r="A214" s="77" t="str">
        <f>IF(MSProject_Schedule!A214="","",MSProject_Schedule!A214)</f>
        <v/>
      </c>
      <c r="B214" s="43"/>
      <c r="C214" s="65" t="str">
        <f>IF(E214="","",Import_Configuration!$B$12)</f>
        <v/>
      </c>
      <c r="D214" s="65" t="str">
        <f>IF(E214="","",IF(A214="",IF(MSProject_Schedule!K214="",IF(Import_Configuration!$B$15="YES",Import_Configuration!$B$16,""),IF(Import_Configuration!$B$17="YES",Import_Configuration!$B$18,"")),""))</f>
        <v/>
      </c>
      <c r="E214" s="65" t="str">
        <f>IF(MSProject_Schedule!B214="","",MSProject_Schedule!B214)</f>
        <v/>
      </c>
      <c r="F214" s="43"/>
      <c r="G214" s="66" t="str">
        <f>IF(E214="","",IF(A214="",Import_Configuration!$B$10,""))</f>
        <v/>
      </c>
      <c r="H214" s="65" t="str">
        <f>IF(E214="","",IF(A214="",Import_Configuration!$B$11,""))</f>
        <v/>
      </c>
      <c r="I214" s="43"/>
      <c r="J214" s="43"/>
      <c r="K214" s="43"/>
      <c r="L214" s="43"/>
      <c r="M214" s="43"/>
      <c r="N214" s="65" t="str">
        <f>IF(E214="","",IF(MSProject_Schedule!E214=0,Import_Configuration!$B$3,IF(MSProject_Schedule!E214=1,Import_Configuration!$B$5,Import_Configuration!$B$4)))</f>
        <v/>
      </c>
      <c r="O214" s="65" t="str">
        <f>IF(Import_Configuration!$B$13="NO","",IF(E214="","",IF(MSProject_Schedule!K214="","",IF(IFERROR(SEARCH(Import_Configuration!$B$14,MSProject_Schedule!K214,1),0)&gt;0,TRIM(MID(MSProject_Schedule!K214,1,SEARCH(Import_Configuration!$B$14,MSProject_Schedule!K214,1)-1)),TRIM(MSProject_Schedule!K214)))))</f>
        <v/>
      </c>
      <c r="P214" s="43"/>
      <c r="Q214" s="66" t="str">
        <f>IF(E214="","",IF(MSProject_Schedule!E214=0,"",IF(Import_Configuration!$B$19="YES",Projeqtor_Import!Z214,Import_Configuration!$B$10)))</f>
        <v/>
      </c>
      <c r="R214" s="43"/>
      <c r="S214" s="66" t="str">
        <f>IF(E214="","",IF(MSProject_Schedule!E214=0,"",IF(MSProject_Schedule!E214=1,IF(Import_Configuration!$B$20="YES",Projeqtor_Import!AE214,Import_Configuration!$B$10),"")))</f>
        <v/>
      </c>
      <c r="T214" s="43"/>
      <c r="U214" s="44"/>
      <c r="V214" s="43"/>
      <c r="W214" s="43"/>
      <c r="X214" s="43"/>
      <c r="Y214" s="66" t="str">
        <f>IF(MSProject_Schedule!H214="","",IF(A214="",MSProject_Schedule!H214,""))</f>
        <v/>
      </c>
      <c r="Z214" s="66" t="str">
        <f>IF(MSProject_Schedule!H214="","",MSProject_Schedule!H214)</f>
        <v/>
      </c>
      <c r="AA214" s="43"/>
      <c r="AB214" s="43"/>
      <c r="AC214" s="65" t="str">
        <f>IF(E214="","",IF(A214="",Import_Configuration!$B$6,""))</f>
        <v/>
      </c>
      <c r="AD214" s="66" t="str">
        <f>IF(MSProject_Schedule!I214="","",IF(A214="",MSProject_Schedule!I214,""))</f>
        <v/>
      </c>
      <c r="AE214" s="66" t="str">
        <f>IF(MSProject_Schedule!I214="","",MSProject_Schedule!I214)</f>
        <v/>
      </c>
      <c r="AF214" s="43"/>
      <c r="AG214" s="43"/>
      <c r="AH214" s="65" t="str">
        <f>IF(E214="","",IF(A214="",Import_Configuration!$B$7,""))</f>
        <v/>
      </c>
      <c r="AI214" s="65" t="str">
        <f>IF(MSProject_Schedule!G214="","",IF(A214="",SUBSTITUTE(SUBSTITUTE(SUBSTITUTE(SUBSTITUTE(MSProject_Schedule!G214,CONCATENATE(" ",Import_Configuration!$B$8,"?"),""),CONCATENATE(" ",Import_Configuration!$B$8),""),CONCATENATE(" ",Import_Configuration!$B$9,"?"),""),CONCATENATE(" ",Import_Configuration!$B$9),""),""))</f>
        <v/>
      </c>
      <c r="AJ214" s="65" t="str">
        <f>IF(MSProject_Schedule!G214="","",SUBSTITUTE(SUBSTITUTE(SUBSTITUTE(SUBSTITUTE(MSProject_Schedule!G214,CONCATENATE(" ",Import_Configuration!$B$8,"?"),""),CONCATENATE(" ",Import_Configuration!$B$8),""),CONCATENATE(" ",Import_Configuration!$B$9,"?"),""),CONCATENATE(" ",Import_Configuration!$B$9),""))</f>
        <v/>
      </c>
      <c r="AK214" s="43"/>
      <c r="AL214" s="43"/>
      <c r="AM214" s="43"/>
      <c r="AN214" s="43"/>
      <c r="AO214" s="43"/>
      <c r="AP214" s="43"/>
      <c r="AQ214" s="43"/>
      <c r="AR214" s="43"/>
      <c r="AS214" s="43"/>
      <c r="AT214" s="43"/>
      <c r="AU214" s="43"/>
      <c r="AV214" s="43"/>
      <c r="AW214" s="43"/>
      <c r="AX214" s="43"/>
      <c r="AY214" s="43"/>
      <c r="AZ214" s="43"/>
      <c r="BA214" s="43"/>
      <c r="BB214" s="43"/>
      <c r="BC214" s="43"/>
    </row>
    <row r="215" spans="1:55">
      <c r="A215" s="77" t="str">
        <f>IF(MSProject_Schedule!A215="","",MSProject_Schedule!A215)</f>
        <v/>
      </c>
      <c r="B215" s="43"/>
      <c r="C215" s="65" t="str">
        <f>IF(E215="","",Import_Configuration!$B$12)</f>
        <v/>
      </c>
      <c r="D215" s="65" t="str">
        <f>IF(E215="","",IF(A215="",IF(MSProject_Schedule!K215="",IF(Import_Configuration!$B$15="YES",Import_Configuration!$B$16,""),IF(Import_Configuration!$B$17="YES",Import_Configuration!$B$18,"")),""))</f>
        <v/>
      </c>
      <c r="E215" s="65" t="str">
        <f>IF(MSProject_Schedule!B215="","",MSProject_Schedule!B215)</f>
        <v/>
      </c>
      <c r="F215" s="43"/>
      <c r="G215" s="66" t="str">
        <f>IF(E215="","",IF(A215="",Import_Configuration!$B$10,""))</f>
        <v/>
      </c>
      <c r="H215" s="65" t="str">
        <f>IF(E215="","",IF(A215="",Import_Configuration!$B$11,""))</f>
        <v/>
      </c>
      <c r="I215" s="43"/>
      <c r="J215" s="43"/>
      <c r="K215" s="43"/>
      <c r="L215" s="43"/>
      <c r="M215" s="43"/>
      <c r="N215" s="65" t="str">
        <f>IF(E215="","",IF(MSProject_Schedule!E215=0,Import_Configuration!$B$3,IF(MSProject_Schedule!E215=1,Import_Configuration!$B$5,Import_Configuration!$B$4)))</f>
        <v/>
      </c>
      <c r="O215" s="65" t="str">
        <f>IF(Import_Configuration!$B$13="NO","",IF(E215="","",IF(MSProject_Schedule!K215="","",IF(IFERROR(SEARCH(Import_Configuration!$B$14,MSProject_Schedule!K215,1),0)&gt;0,TRIM(MID(MSProject_Schedule!K215,1,SEARCH(Import_Configuration!$B$14,MSProject_Schedule!K215,1)-1)),TRIM(MSProject_Schedule!K215)))))</f>
        <v/>
      </c>
      <c r="P215" s="43"/>
      <c r="Q215" s="66" t="str">
        <f>IF(E215="","",IF(MSProject_Schedule!E215=0,"",IF(Import_Configuration!$B$19="YES",Projeqtor_Import!Z215,Import_Configuration!$B$10)))</f>
        <v/>
      </c>
      <c r="R215" s="43"/>
      <c r="S215" s="66" t="str">
        <f>IF(E215="","",IF(MSProject_Schedule!E215=0,"",IF(MSProject_Schedule!E215=1,IF(Import_Configuration!$B$20="YES",Projeqtor_Import!AE215,Import_Configuration!$B$10),"")))</f>
        <v/>
      </c>
      <c r="T215" s="43"/>
      <c r="U215" s="44"/>
      <c r="V215" s="43"/>
      <c r="W215" s="43"/>
      <c r="X215" s="43"/>
      <c r="Y215" s="66" t="str">
        <f>IF(MSProject_Schedule!H215="","",IF(A215="",MSProject_Schedule!H215,""))</f>
        <v/>
      </c>
      <c r="Z215" s="66" t="str">
        <f>IF(MSProject_Schedule!H215="","",MSProject_Schedule!H215)</f>
        <v/>
      </c>
      <c r="AA215" s="43"/>
      <c r="AB215" s="43"/>
      <c r="AC215" s="65" t="str">
        <f>IF(E215="","",IF(A215="",Import_Configuration!$B$6,""))</f>
        <v/>
      </c>
      <c r="AD215" s="66" t="str">
        <f>IF(MSProject_Schedule!I215="","",IF(A215="",MSProject_Schedule!I215,""))</f>
        <v/>
      </c>
      <c r="AE215" s="66" t="str">
        <f>IF(MSProject_Schedule!I215="","",MSProject_Schedule!I215)</f>
        <v/>
      </c>
      <c r="AF215" s="43"/>
      <c r="AG215" s="43"/>
      <c r="AH215" s="65" t="str">
        <f>IF(E215="","",IF(A215="",Import_Configuration!$B$7,""))</f>
        <v/>
      </c>
      <c r="AI215" s="65" t="str">
        <f>IF(MSProject_Schedule!G215="","",IF(A215="",SUBSTITUTE(SUBSTITUTE(SUBSTITUTE(SUBSTITUTE(MSProject_Schedule!G215,CONCATENATE(" ",Import_Configuration!$B$8,"?"),""),CONCATENATE(" ",Import_Configuration!$B$8),""),CONCATENATE(" ",Import_Configuration!$B$9,"?"),""),CONCATENATE(" ",Import_Configuration!$B$9),""),""))</f>
        <v/>
      </c>
      <c r="AJ215" s="65" t="str">
        <f>IF(MSProject_Schedule!G215="","",SUBSTITUTE(SUBSTITUTE(SUBSTITUTE(SUBSTITUTE(MSProject_Schedule!G215,CONCATENATE(" ",Import_Configuration!$B$8,"?"),""),CONCATENATE(" ",Import_Configuration!$B$8),""),CONCATENATE(" ",Import_Configuration!$B$9,"?"),""),CONCATENATE(" ",Import_Configuration!$B$9),""))</f>
        <v/>
      </c>
      <c r="AK215" s="43"/>
      <c r="AL215" s="43"/>
      <c r="AM215" s="43"/>
      <c r="AN215" s="43"/>
      <c r="AO215" s="43"/>
      <c r="AP215" s="43"/>
      <c r="AQ215" s="43"/>
      <c r="AR215" s="43"/>
      <c r="AS215" s="43"/>
      <c r="AT215" s="43"/>
      <c r="AU215" s="43"/>
      <c r="AV215" s="43"/>
      <c r="AW215" s="43"/>
      <c r="AX215" s="43"/>
      <c r="AY215" s="43"/>
      <c r="AZ215" s="43"/>
      <c r="BA215" s="43"/>
      <c r="BB215" s="43"/>
      <c r="BC215" s="43"/>
    </row>
    <row r="216" spans="1:55">
      <c r="A216" s="77" t="str">
        <f>IF(MSProject_Schedule!A216="","",MSProject_Schedule!A216)</f>
        <v/>
      </c>
      <c r="B216" s="43"/>
      <c r="C216" s="65" t="str">
        <f>IF(E216="","",Import_Configuration!$B$12)</f>
        <v/>
      </c>
      <c r="D216" s="65" t="str">
        <f>IF(E216="","",IF(A216="",IF(MSProject_Schedule!K216="",IF(Import_Configuration!$B$15="YES",Import_Configuration!$B$16,""),IF(Import_Configuration!$B$17="YES",Import_Configuration!$B$18,"")),""))</f>
        <v/>
      </c>
      <c r="E216" s="65" t="str">
        <f>IF(MSProject_Schedule!B216="","",MSProject_Schedule!B216)</f>
        <v/>
      </c>
      <c r="F216" s="43"/>
      <c r="G216" s="66" t="str">
        <f>IF(E216="","",IF(A216="",Import_Configuration!$B$10,""))</f>
        <v/>
      </c>
      <c r="H216" s="65" t="str">
        <f>IF(E216="","",IF(A216="",Import_Configuration!$B$11,""))</f>
        <v/>
      </c>
      <c r="I216" s="43"/>
      <c r="J216" s="43"/>
      <c r="K216" s="43"/>
      <c r="L216" s="43"/>
      <c r="M216" s="43"/>
      <c r="N216" s="65" t="str">
        <f>IF(E216="","",IF(MSProject_Schedule!E216=0,Import_Configuration!$B$3,IF(MSProject_Schedule!E216=1,Import_Configuration!$B$5,Import_Configuration!$B$4)))</f>
        <v/>
      </c>
      <c r="O216" s="65" t="str">
        <f>IF(Import_Configuration!$B$13="NO","",IF(E216="","",IF(MSProject_Schedule!K216="","",IF(IFERROR(SEARCH(Import_Configuration!$B$14,MSProject_Schedule!K216,1),0)&gt;0,TRIM(MID(MSProject_Schedule!K216,1,SEARCH(Import_Configuration!$B$14,MSProject_Schedule!K216,1)-1)),TRIM(MSProject_Schedule!K216)))))</f>
        <v/>
      </c>
      <c r="P216" s="43"/>
      <c r="Q216" s="66" t="str">
        <f>IF(E216="","",IF(MSProject_Schedule!E216=0,"",IF(Import_Configuration!$B$19="YES",Projeqtor_Import!Z216,Import_Configuration!$B$10)))</f>
        <v/>
      </c>
      <c r="R216" s="43"/>
      <c r="S216" s="66" t="str">
        <f>IF(E216="","",IF(MSProject_Schedule!E216=0,"",IF(MSProject_Schedule!E216=1,IF(Import_Configuration!$B$20="YES",Projeqtor_Import!AE216,Import_Configuration!$B$10),"")))</f>
        <v/>
      </c>
      <c r="T216" s="43"/>
      <c r="U216" s="44"/>
      <c r="V216" s="43"/>
      <c r="W216" s="43"/>
      <c r="X216" s="43"/>
      <c r="Y216" s="66" t="str">
        <f>IF(MSProject_Schedule!H216="","",IF(A216="",MSProject_Schedule!H216,""))</f>
        <v/>
      </c>
      <c r="Z216" s="66" t="str">
        <f>IF(MSProject_Schedule!H216="","",MSProject_Schedule!H216)</f>
        <v/>
      </c>
      <c r="AA216" s="43"/>
      <c r="AB216" s="43"/>
      <c r="AC216" s="65" t="str">
        <f>IF(E216="","",IF(A216="",Import_Configuration!$B$6,""))</f>
        <v/>
      </c>
      <c r="AD216" s="66" t="str">
        <f>IF(MSProject_Schedule!I216="","",IF(A216="",MSProject_Schedule!I216,""))</f>
        <v/>
      </c>
      <c r="AE216" s="66" t="str">
        <f>IF(MSProject_Schedule!I216="","",MSProject_Schedule!I216)</f>
        <v/>
      </c>
      <c r="AF216" s="43"/>
      <c r="AG216" s="43"/>
      <c r="AH216" s="65" t="str">
        <f>IF(E216="","",IF(A216="",Import_Configuration!$B$7,""))</f>
        <v/>
      </c>
      <c r="AI216" s="65" t="str">
        <f>IF(MSProject_Schedule!G216="","",IF(A216="",SUBSTITUTE(SUBSTITUTE(SUBSTITUTE(SUBSTITUTE(MSProject_Schedule!G216,CONCATENATE(" ",Import_Configuration!$B$8,"?"),""),CONCATENATE(" ",Import_Configuration!$B$8),""),CONCATENATE(" ",Import_Configuration!$B$9,"?"),""),CONCATENATE(" ",Import_Configuration!$B$9),""),""))</f>
        <v/>
      </c>
      <c r="AJ216" s="65" t="str">
        <f>IF(MSProject_Schedule!G216="","",SUBSTITUTE(SUBSTITUTE(SUBSTITUTE(SUBSTITUTE(MSProject_Schedule!G216,CONCATENATE(" ",Import_Configuration!$B$8,"?"),""),CONCATENATE(" ",Import_Configuration!$B$8),""),CONCATENATE(" ",Import_Configuration!$B$9,"?"),""),CONCATENATE(" ",Import_Configuration!$B$9),""))</f>
        <v/>
      </c>
      <c r="AK216" s="43"/>
      <c r="AL216" s="43"/>
      <c r="AM216" s="43"/>
      <c r="AN216" s="43"/>
      <c r="AO216" s="43"/>
      <c r="AP216" s="43"/>
      <c r="AQ216" s="43"/>
      <c r="AR216" s="43"/>
      <c r="AS216" s="43"/>
      <c r="AT216" s="43"/>
      <c r="AU216" s="43"/>
      <c r="AV216" s="43"/>
      <c r="AW216" s="43"/>
      <c r="AX216" s="43"/>
      <c r="AY216" s="43"/>
      <c r="AZ216" s="43"/>
      <c r="BA216" s="43"/>
      <c r="BB216" s="43"/>
      <c r="BC216" s="43"/>
    </row>
    <row r="217" spans="1:55">
      <c r="A217" s="77" t="str">
        <f>IF(MSProject_Schedule!A217="","",MSProject_Schedule!A217)</f>
        <v/>
      </c>
      <c r="B217" s="43"/>
      <c r="C217" s="65" t="str">
        <f>IF(E217="","",Import_Configuration!$B$12)</f>
        <v/>
      </c>
      <c r="D217" s="65" t="str">
        <f>IF(E217="","",IF(A217="",IF(MSProject_Schedule!K217="",IF(Import_Configuration!$B$15="YES",Import_Configuration!$B$16,""),IF(Import_Configuration!$B$17="YES",Import_Configuration!$B$18,"")),""))</f>
        <v/>
      </c>
      <c r="E217" s="65" t="str">
        <f>IF(MSProject_Schedule!B217="","",MSProject_Schedule!B217)</f>
        <v/>
      </c>
      <c r="F217" s="43"/>
      <c r="G217" s="66" t="str">
        <f>IF(E217="","",IF(A217="",Import_Configuration!$B$10,""))</f>
        <v/>
      </c>
      <c r="H217" s="65" t="str">
        <f>IF(E217="","",IF(A217="",Import_Configuration!$B$11,""))</f>
        <v/>
      </c>
      <c r="I217" s="43"/>
      <c r="J217" s="43"/>
      <c r="K217" s="43"/>
      <c r="L217" s="43"/>
      <c r="M217" s="43"/>
      <c r="N217" s="65" t="str">
        <f>IF(E217="","",IF(MSProject_Schedule!E217=0,Import_Configuration!$B$3,IF(MSProject_Schedule!E217=1,Import_Configuration!$B$5,Import_Configuration!$B$4)))</f>
        <v/>
      </c>
      <c r="O217" s="65" t="str">
        <f>IF(Import_Configuration!$B$13="NO","",IF(E217="","",IF(MSProject_Schedule!K217="","",IF(IFERROR(SEARCH(Import_Configuration!$B$14,MSProject_Schedule!K217,1),0)&gt;0,TRIM(MID(MSProject_Schedule!K217,1,SEARCH(Import_Configuration!$B$14,MSProject_Schedule!K217,1)-1)),TRIM(MSProject_Schedule!K217)))))</f>
        <v/>
      </c>
      <c r="P217" s="43"/>
      <c r="Q217" s="66" t="str">
        <f>IF(E217="","",IF(MSProject_Schedule!E217=0,"",IF(Import_Configuration!$B$19="YES",Projeqtor_Import!Z217,Import_Configuration!$B$10)))</f>
        <v/>
      </c>
      <c r="R217" s="43"/>
      <c r="S217" s="66" t="str">
        <f>IF(E217="","",IF(MSProject_Schedule!E217=0,"",IF(MSProject_Schedule!E217=1,IF(Import_Configuration!$B$20="YES",Projeqtor_Import!AE217,Import_Configuration!$B$10),"")))</f>
        <v/>
      </c>
      <c r="T217" s="43"/>
      <c r="U217" s="44"/>
      <c r="V217" s="43"/>
      <c r="W217" s="43"/>
      <c r="X217" s="43"/>
      <c r="Y217" s="66" t="str">
        <f>IF(MSProject_Schedule!H217="","",IF(A217="",MSProject_Schedule!H217,""))</f>
        <v/>
      </c>
      <c r="Z217" s="66" t="str">
        <f>IF(MSProject_Schedule!H217="","",MSProject_Schedule!H217)</f>
        <v/>
      </c>
      <c r="AA217" s="43"/>
      <c r="AB217" s="43"/>
      <c r="AC217" s="65" t="str">
        <f>IF(E217="","",IF(A217="",Import_Configuration!$B$6,""))</f>
        <v/>
      </c>
      <c r="AD217" s="66" t="str">
        <f>IF(MSProject_Schedule!I217="","",IF(A217="",MSProject_Schedule!I217,""))</f>
        <v/>
      </c>
      <c r="AE217" s="66" t="str">
        <f>IF(MSProject_Schedule!I217="","",MSProject_Schedule!I217)</f>
        <v/>
      </c>
      <c r="AF217" s="43"/>
      <c r="AG217" s="43"/>
      <c r="AH217" s="65" t="str">
        <f>IF(E217="","",IF(A217="",Import_Configuration!$B$7,""))</f>
        <v/>
      </c>
      <c r="AI217" s="65" t="str">
        <f>IF(MSProject_Schedule!G217="","",IF(A217="",SUBSTITUTE(SUBSTITUTE(SUBSTITUTE(SUBSTITUTE(MSProject_Schedule!G217,CONCATENATE(" ",Import_Configuration!$B$8,"?"),""),CONCATENATE(" ",Import_Configuration!$B$8),""),CONCATENATE(" ",Import_Configuration!$B$9,"?"),""),CONCATENATE(" ",Import_Configuration!$B$9),""),""))</f>
        <v/>
      </c>
      <c r="AJ217" s="65" t="str">
        <f>IF(MSProject_Schedule!G217="","",SUBSTITUTE(SUBSTITUTE(SUBSTITUTE(SUBSTITUTE(MSProject_Schedule!G217,CONCATENATE(" ",Import_Configuration!$B$8,"?"),""),CONCATENATE(" ",Import_Configuration!$B$8),""),CONCATENATE(" ",Import_Configuration!$B$9,"?"),""),CONCATENATE(" ",Import_Configuration!$B$9),""))</f>
        <v/>
      </c>
      <c r="AK217" s="43"/>
      <c r="AL217" s="43"/>
      <c r="AM217" s="43"/>
      <c r="AN217" s="43"/>
      <c r="AO217" s="43"/>
      <c r="AP217" s="43"/>
      <c r="AQ217" s="43"/>
      <c r="AR217" s="43"/>
      <c r="AS217" s="43"/>
      <c r="AT217" s="43"/>
      <c r="AU217" s="43"/>
      <c r="AV217" s="43"/>
      <c r="AW217" s="43"/>
      <c r="AX217" s="43"/>
      <c r="AY217" s="43"/>
      <c r="AZ217" s="43"/>
      <c r="BA217" s="43"/>
      <c r="BB217" s="43"/>
      <c r="BC217" s="43"/>
    </row>
    <row r="218" spans="1:55">
      <c r="A218" s="77" t="str">
        <f>IF(MSProject_Schedule!A218="","",MSProject_Schedule!A218)</f>
        <v/>
      </c>
      <c r="B218" s="43"/>
      <c r="C218" s="65" t="str">
        <f>IF(E218="","",Import_Configuration!$B$12)</f>
        <v/>
      </c>
      <c r="D218" s="65" t="str">
        <f>IF(E218="","",IF(A218="",IF(MSProject_Schedule!K218="",IF(Import_Configuration!$B$15="YES",Import_Configuration!$B$16,""),IF(Import_Configuration!$B$17="YES",Import_Configuration!$B$18,"")),""))</f>
        <v/>
      </c>
      <c r="E218" s="65" t="str">
        <f>IF(MSProject_Schedule!B218="","",MSProject_Schedule!B218)</f>
        <v/>
      </c>
      <c r="F218" s="43"/>
      <c r="G218" s="66" t="str">
        <f>IF(E218="","",IF(A218="",Import_Configuration!$B$10,""))</f>
        <v/>
      </c>
      <c r="H218" s="65" t="str">
        <f>IF(E218="","",IF(A218="",Import_Configuration!$B$11,""))</f>
        <v/>
      </c>
      <c r="I218" s="43"/>
      <c r="J218" s="43"/>
      <c r="K218" s="43"/>
      <c r="L218" s="43"/>
      <c r="M218" s="43"/>
      <c r="N218" s="65" t="str">
        <f>IF(E218="","",IF(MSProject_Schedule!E218=0,Import_Configuration!$B$3,IF(MSProject_Schedule!E218=1,Import_Configuration!$B$5,Import_Configuration!$B$4)))</f>
        <v/>
      </c>
      <c r="O218" s="65" t="str">
        <f>IF(Import_Configuration!$B$13="NO","",IF(E218="","",IF(MSProject_Schedule!K218="","",IF(IFERROR(SEARCH(Import_Configuration!$B$14,MSProject_Schedule!K218,1),0)&gt;0,TRIM(MID(MSProject_Schedule!K218,1,SEARCH(Import_Configuration!$B$14,MSProject_Schedule!K218,1)-1)),TRIM(MSProject_Schedule!K218)))))</f>
        <v/>
      </c>
      <c r="P218" s="43"/>
      <c r="Q218" s="66" t="str">
        <f>IF(E218="","",IF(MSProject_Schedule!E218=0,"",IF(Import_Configuration!$B$19="YES",Projeqtor_Import!Z218,Import_Configuration!$B$10)))</f>
        <v/>
      </c>
      <c r="R218" s="43"/>
      <c r="S218" s="66" t="str">
        <f>IF(E218="","",IF(MSProject_Schedule!E218=0,"",IF(MSProject_Schedule!E218=1,IF(Import_Configuration!$B$20="YES",Projeqtor_Import!AE218,Import_Configuration!$B$10),"")))</f>
        <v/>
      </c>
      <c r="T218" s="43"/>
      <c r="U218" s="44"/>
      <c r="V218" s="43"/>
      <c r="W218" s="43"/>
      <c r="X218" s="43"/>
      <c r="Y218" s="66" t="str">
        <f>IF(MSProject_Schedule!H218="","",IF(A218="",MSProject_Schedule!H218,""))</f>
        <v/>
      </c>
      <c r="Z218" s="66" t="str">
        <f>IF(MSProject_Schedule!H218="","",MSProject_Schedule!H218)</f>
        <v/>
      </c>
      <c r="AA218" s="43"/>
      <c r="AB218" s="43"/>
      <c r="AC218" s="65" t="str">
        <f>IF(E218="","",IF(A218="",Import_Configuration!$B$6,""))</f>
        <v/>
      </c>
      <c r="AD218" s="66" t="str">
        <f>IF(MSProject_Schedule!I218="","",IF(A218="",MSProject_Schedule!I218,""))</f>
        <v/>
      </c>
      <c r="AE218" s="66" t="str">
        <f>IF(MSProject_Schedule!I218="","",MSProject_Schedule!I218)</f>
        <v/>
      </c>
      <c r="AF218" s="43"/>
      <c r="AG218" s="43"/>
      <c r="AH218" s="65" t="str">
        <f>IF(E218="","",IF(A218="",Import_Configuration!$B$7,""))</f>
        <v/>
      </c>
      <c r="AI218" s="65" t="str">
        <f>IF(MSProject_Schedule!G218="","",IF(A218="",SUBSTITUTE(SUBSTITUTE(SUBSTITUTE(SUBSTITUTE(MSProject_Schedule!G218,CONCATENATE(" ",Import_Configuration!$B$8,"?"),""),CONCATENATE(" ",Import_Configuration!$B$8),""),CONCATENATE(" ",Import_Configuration!$B$9,"?"),""),CONCATENATE(" ",Import_Configuration!$B$9),""),""))</f>
        <v/>
      </c>
      <c r="AJ218" s="65" t="str">
        <f>IF(MSProject_Schedule!G218="","",SUBSTITUTE(SUBSTITUTE(SUBSTITUTE(SUBSTITUTE(MSProject_Schedule!G218,CONCATENATE(" ",Import_Configuration!$B$8,"?"),""),CONCATENATE(" ",Import_Configuration!$B$8),""),CONCATENATE(" ",Import_Configuration!$B$9,"?"),""),CONCATENATE(" ",Import_Configuration!$B$9),""))</f>
        <v/>
      </c>
      <c r="AK218" s="43"/>
      <c r="AL218" s="43"/>
      <c r="AM218" s="43"/>
      <c r="AN218" s="43"/>
      <c r="AO218" s="43"/>
      <c r="AP218" s="43"/>
      <c r="AQ218" s="43"/>
      <c r="AR218" s="43"/>
      <c r="AS218" s="43"/>
      <c r="AT218" s="43"/>
      <c r="AU218" s="43"/>
      <c r="AV218" s="43"/>
      <c r="AW218" s="43"/>
      <c r="AX218" s="43"/>
      <c r="AY218" s="43"/>
      <c r="AZ218" s="43"/>
      <c r="BA218" s="43"/>
      <c r="BB218" s="43"/>
      <c r="BC218" s="43"/>
    </row>
    <row r="219" spans="1:55">
      <c r="A219" s="77" t="str">
        <f>IF(MSProject_Schedule!A219="","",MSProject_Schedule!A219)</f>
        <v/>
      </c>
      <c r="B219" s="43"/>
      <c r="C219" s="65" t="str">
        <f>IF(E219="","",Import_Configuration!$B$12)</f>
        <v/>
      </c>
      <c r="D219" s="65" t="str">
        <f>IF(E219="","",IF(A219="",IF(MSProject_Schedule!K219="",IF(Import_Configuration!$B$15="YES",Import_Configuration!$B$16,""),IF(Import_Configuration!$B$17="YES",Import_Configuration!$B$18,"")),""))</f>
        <v/>
      </c>
      <c r="E219" s="65" t="str">
        <f>IF(MSProject_Schedule!B219="","",MSProject_Schedule!B219)</f>
        <v/>
      </c>
      <c r="F219" s="43"/>
      <c r="G219" s="66" t="str">
        <f>IF(E219="","",IF(A219="",Import_Configuration!$B$10,""))</f>
        <v/>
      </c>
      <c r="H219" s="65" t="str">
        <f>IF(E219="","",IF(A219="",Import_Configuration!$B$11,""))</f>
        <v/>
      </c>
      <c r="I219" s="43"/>
      <c r="J219" s="43"/>
      <c r="K219" s="43"/>
      <c r="L219" s="43"/>
      <c r="M219" s="43"/>
      <c r="N219" s="65" t="str">
        <f>IF(E219="","",IF(MSProject_Schedule!E219=0,Import_Configuration!$B$3,IF(MSProject_Schedule!E219=1,Import_Configuration!$B$5,Import_Configuration!$B$4)))</f>
        <v/>
      </c>
      <c r="O219" s="65" t="str">
        <f>IF(Import_Configuration!$B$13="NO","",IF(E219="","",IF(MSProject_Schedule!K219="","",IF(IFERROR(SEARCH(Import_Configuration!$B$14,MSProject_Schedule!K219,1),0)&gt;0,TRIM(MID(MSProject_Schedule!K219,1,SEARCH(Import_Configuration!$B$14,MSProject_Schedule!K219,1)-1)),TRIM(MSProject_Schedule!K219)))))</f>
        <v/>
      </c>
      <c r="P219" s="43"/>
      <c r="Q219" s="66" t="str">
        <f>IF(E219="","",IF(MSProject_Schedule!E219=0,"",IF(Import_Configuration!$B$19="YES",Projeqtor_Import!Z219,Import_Configuration!$B$10)))</f>
        <v/>
      </c>
      <c r="R219" s="43"/>
      <c r="S219" s="66" t="str">
        <f>IF(E219="","",IF(MSProject_Schedule!E219=0,"",IF(MSProject_Schedule!E219=1,IF(Import_Configuration!$B$20="YES",Projeqtor_Import!AE219,Import_Configuration!$B$10),"")))</f>
        <v/>
      </c>
      <c r="T219" s="43"/>
      <c r="U219" s="44"/>
      <c r="V219" s="43"/>
      <c r="W219" s="43"/>
      <c r="X219" s="43"/>
      <c r="Y219" s="66" t="str">
        <f>IF(MSProject_Schedule!H219="","",IF(A219="",MSProject_Schedule!H219,""))</f>
        <v/>
      </c>
      <c r="Z219" s="66" t="str">
        <f>IF(MSProject_Schedule!H219="","",MSProject_Schedule!H219)</f>
        <v/>
      </c>
      <c r="AA219" s="43"/>
      <c r="AB219" s="43"/>
      <c r="AC219" s="65" t="str">
        <f>IF(E219="","",IF(A219="",Import_Configuration!$B$6,""))</f>
        <v/>
      </c>
      <c r="AD219" s="66" t="str">
        <f>IF(MSProject_Schedule!I219="","",IF(A219="",MSProject_Schedule!I219,""))</f>
        <v/>
      </c>
      <c r="AE219" s="66" t="str">
        <f>IF(MSProject_Schedule!I219="","",MSProject_Schedule!I219)</f>
        <v/>
      </c>
      <c r="AF219" s="43"/>
      <c r="AG219" s="43"/>
      <c r="AH219" s="65" t="str">
        <f>IF(E219="","",IF(A219="",Import_Configuration!$B$7,""))</f>
        <v/>
      </c>
      <c r="AI219" s="65" t="str">
        <f>IF(MSProject_Schedule!G219="","",IF(A219="",SUBSTITUTE(SUBSTITUTE(SUBSTITUTE(SUBSTITUTE(MSProject_Schedule!G219,CONCATENATE(" ",Import_Configuration!$B$8,"?"),""),CONCATENATE(" ",Import_Configuration!$B$8),""),CONCATENATE(" ",Import_Configuration!$B$9,"?"),""),CONCATENATE(" ",Import_Configuration!$B$9),""),""))</f>
        <v/>
      </c>
      <c r="AJ219" s="65" t="str">
        <f>IF(MSProject_Schedule!G219="","",SUBSTITUTE(SUBSTITUTE(SUBSTITUTE(SUBSTITUTE(MSProject_Schedule!G219,CONCATENATE(" ",Import_Configuration!$B$8,"?"),""),CONCATENATE(" ",Import_Configuration!$B$8),""),CONCATENATE(" ",Import_Configuration!$B$9,"?"),""),CONCATENATE(" ",Import_Configuration!$B$9),""))</f>
        <v/>
      </c>
      <c r="AK219" s="43"/>
      <c r="AL219" s="43"/>
      <c r="AM219" s="43"/>
      <c r="AN219" s="43"/>
      <c r="AO219" s="43"/>
      <c r="AP219" s="43"/>
      <c r="AQ219" s="43"/>
      <c r="AR219" s="43"/>
      <c r="AS219" s="43"/>
      <c r="AT219" s="43"/>
      <c r="AU219" s="43"/>
      <c r="AV219" s="43"/>
      <c r="AW219" s="43"/>
      <c r="AX219" s="43"/>
      <c r="AY219" s="43"/>
      <c r="AZ219" s="43"/>
      <c r="BA219" s="43"/>
      <c r="BB219" s="43"/>
      <c r="BC219" s="43"/>
    </row>
    <row r="220" spans="1:55">
      <c r="A220" s="77" t="str">
        <f>IF(MSProject_Schedule!A220="","",MSProject_Schedule!A220)</f>
        <v/>
      </c>
      <c r="B220" s="43"/>
      <c r="C220" s="65" t="str">
        <f>IF(E220="","",Import_Configuration!$B$12)</f>
        <v/>
      </c>
      <c r="D220" s="65" t="str">
        <f>IF(E220="","",IF(A220="",IF(MSProject_Schedule!K220="",IF(Import_Configuration!$B$15="YES",Import_Configuration!$B$16,""),IF(Import_Configuration!$B$17="YES",Import_Configuration!$B$18,"")),""))</f>
        <v/>
      </c>
      <c r="E220" s="65" t="str">
        <f>IF(MSProject_Schedule!B220="","",MSProject_Schedule!B220)</f>
        <v/>
      </c>
      <c r="F220" s="43"/>
      <c r="G220" s="66" t="str">
        <f>IF(E220="","",IF(A220="",Import_Configuration!$B$10,""))</f>
        <v/>
      </c>
      <c r="H220" s="65" t="str">
        <f>IF(E220="","",IF(A220="",Import_Configuration!$B$11,""))</f>
        <v/>
      </c>
      <c r="I220" s="43"/>
      <c r="J220" s="43"/>
      <c r="K220" s="43"/>
      <c r="L220" s="43"/>
      <c r="M220" s="43"/>
      <c r="N220" s="65" t="str">
        <f>IF(E220="","",IF(MSProject_Schedule!E220=0,Import_Configuration!$B$3,IF(MSProject_Schedule!E220=1,Import_Configuration!$B$5,Import_Configuration!$B$4)))</f>
        <v/>
      </c>
      <c r="O220" s="65" t="str">
        <f>IF(Import_Configuration!$B$13="NO","",IF(E220="","",IF(MSProject_Schedule!K220="","",IF(IFERROR(SEARCH(Import_Configuration!$B$14,MSProject_Schedule!K220,1),0)&gt;0,TRIM(MID(MSProject_Schedule!K220,1,SEARCH(Import_Configuration!$B$14,MSProject_Schedule!K220,1)-1)),TRIM(MSProject_Schedule!K220)))))</f>
        <v/>
      </c>
      <c r="P220" s="43"/>
      <c r="Q220" s="66" t="str">
        <f>IF(E220="","",IF(MSProject_Schedule!E220=0,"",IF(Import_Configuration!$B$19="YES",Projeqtor_Import!Z220,Import_Configuration!$B$10)))</f>
        <v/>
      </c>
      <c r="R220" s="43"/>
      <c r="S220" s="66" t="str">
        <f>IF(E220="","",IF(MSProject_Schedule!E220=0,"",IF(MSProject_Schedule!E220=1,IF(Import_Configuration!$B$20="YES",Projeqtor_Import!AE220,Import_Configuration!$B$10),"")))</f>
        <v/>
      </c>
      <c r="T220" s="43"/>
      <c r="U220" s="44"/>
      <c r="V220" s="43"/>
      <c r="W220" s="43"/>
      <c r="X220" s="43"/>
      <c r="Y220" s="66" t="str">
        <f>IF(MSProject_Schedule!H220="","",IF(A220="",MSProject_Schedule!H220,""))</f>
        <v/>
      </c>
      <c r="Z220" s="66" t="str">
        <f>IF(MSProject_Schedule!H220="","",MSProject_Schedule!H220)</f>
        <v/>
      </c>
      <c r="AA220" s="43"/>
      <c r="AB220" s="43"/>
      <c r="AC220" s="65" t="str">
        <f>IF(E220="","",IF(A220="",Import_Configuration!$B$6,""))</f>
        <v/>
      </c>
      <c r="AD220" s="66" t="str">
        <f>IF(MSProject_Schedule!I220="","",IF(A220="",MSProject_Schedule!I220,""))</f>
        <v/>
      </c>
      <c r="AE220" s="66" t="str">
        <f>IF(MSProject_Schedule!I220="","",MSProject_Schedule!I220)</f>
        <v/>
      </c>
      <c r="AF220" s="43"/>
      <c r="AG220" s="43"/>
      <c r="AH220" s="65" t="str">
        <f>IF(E220="","",IF(A220="",Import_Configuration!$B$7,""))</f>
        <v/>
      </c>
      <c r="AI220" s="65" t="str">
        <f>IF(MSProject_Schedule!G220="","",IF(A220="",SUBSTITUTE(SUBSTITUTE(SUBSTITUTE(SUBSTITUTE(MSProject_Schedule!G220,CONCATENATE(" ",Import_Configuration!$B$8,"?"),""),CONCATENATE(" ",Import_Configuration!$B$8),""),CONCATENATE(" ",Import_Configuration!$B$9,"?"),""),CONCATENATE(" ",Import_Configuration!$B$9),""),""))</f>
        <v/>
      </c>
      <c r="AJ220" s="65" t="str">
        <f>IF(MSProject_Schedule!G220="","",SUBSTITUTE(SUBSTITUTE(SUBSTITUTE(SUBSTITUTE(MSProject_Schedule!G220,CONCATENATE(" ",Import_Configuration!$B$8,"?"),""),CONCATENATE(" ",Import_Configuration!$B$8),""),CONCATENATE(" ",Import_Configuration!$B$9,"?"),""),CONCATENATE(" ",Import_Configuration!$B$9),""))</f>
        <v/>
      </c>
      <c r="AK220" s="43"/>
      <c r="AL220" s="43"/>
      <c r="AM220" s="43"/>
      <c r="AN220" s="43"/>
      <c r="AO220" s="43"/>
      <c r="AP220" s="43"/>
      <c r="AQ220" s="43"/>
      <c r="AR220" s="43"/>
      <c r="AS220" s="43"/>
      <c r="AT220" s="43"/>
      <c r="AU220" s="43"/>
      <c r="AV220" s="43"/>
      <c r="AW220" s="43"/>
      <c r="AX220" s="43"/>
      <c r="AY220" s="43"/>
      <c r="AZ220" s="43"/>
      <c r="BA220" s="43"/>
      <c r="BB220" s="43"/>
      <c r="BC220" s="43"/>
    </row>
    <row r="221" spans="1:55">
      <c r="A221" s="77" t="str">
        <f>IF(MSProject_Schedule!A221="","",MSProject_Schedule!A221)</f>
        <v/>
      </c>
      <c r="B221" s="43"/>
      <c r="C221" s="65" t="str">
        <f>IF(E221="","",Import_Configuration!$B$12)</f>
        <v/>
      </c>
      <c r="D221" s="65" t="str">
        <f>IF(E221="","",IF(A221="",IF(MSProject_Schedule!K221="",IF(Import_Configuration!$B$15="YES",Import_Configuration!$B$16,""),IF(Import_Configuration!$B$17="YES",Import_Configuration!$B$18,"")),""))</f>
        <v/>
      </c>
      <c r="E221" s="65" t="str">
        <f>IF(MSProject_Schedule!B221="","",MSProject_Schedule!B221)</f>
        <v/>
      </c>
      <c r="F221" s="43"/>
      <c r="G221" s="66" t="str">
        <f>IF(E221="","",IF(A221="",Import_Configuration!$B$10,""))</f>
        <v/>
      </c>
      <c r="H221" s="65" t="str">
        <f>IF(E221="","",IF(A221="",Import_Configuration!$B$11,""))</f>
        <v/>
      </c>
      <c r="I221" s="43"/>
      <c r="J221" s="43"/>
      <c r="K221" s="43"/>
      <c r="L221" s="43"/>
      <c r="M221" s="43"/>
      <c r="N221" s="65" t="str">
        <f>IF(E221="","",IF(MSProject_Schedule!E221=0,Import_Configuration!$B$3,IF(MSProject_Schedule!E221=1,Import_Configuration!$B$5,Import_Configuration!$B$4)))</f>
        <v/>
      </c>
      <c r="O221" s="65" t="str">
        <f>IF(Import_Configuration!$B$13="NO","",IF(E221="","",IF(MSProject_Schedule!K221="","",IF(IFERROR(SEARCH(Import_Configuration!$B$14,MSProject_Schedule!K221,1),0)&gt;0,TRIM(MID(MSProject_Schedule!K221,1,SEARCH(Import_Configuration!$B$14,MSProject_Schedule!K221,1)-1)),TRIM(MSProject_Schedule!K221)))))</f>
        <v/>
      </c>
      <c r="P221" s="43"/>
      <c r="Q221" s="66" t="str">
        <f>IF(E221="","",IF(MSProject_Schedule!E221=0,"",IF(Import_Configuration!$B$19="YES",Projeqtor_Import!Z221,Import_Configuration!$B$10)))</f>
        <v/>
      </c>
      <c r="R221" s="43"/>
      <c r="S221" s="66" t="str">
        <f>IF(E221="","",IF(MSProject_Schedule!E221=0,"",IF(MSProject_Schedule!E221=1,IF(Import_Configuration!$B$20="YES",Projeqtor_Import!AE221,Import_Configuration!$B$10),"")))</f>
        <v/>
      </c>
      <c r="T221" s="43"/>
      <c r="U221" s="44"/>
      <c r="V221" s="43"/>
      <c r="W221" s="43"/>
      <c r="X221" s="43"/>
      <c r="Y221" s="66" t="str">
        <f>IF(MSProject_Schedule!H221="","",IF(A221="",MSProject_Schedule!H221,""))</f>
        <v/>
      </c>
      <c r="Z221" s="66" t="str">
        <f>IF(MSProject_Schedule!H221="","",MSProject_Schedule!H221)</f>
        <v/>
      </c>
      <c r="AA221" s="43"/>
      <c r="AB221" s="43"/>
      <c r="AC221" s="65" t="str">
        <f>IF(E221="","",IF(A221="",Import_Configuration!$B$6,""))</f>
        <v/>
      </c>
      <c r="AD221" s="66" t="str">
        <f>IF(MSProject_Schedule!I221="","",IF(A221="",MSProject_Schedule!I221,""))</f>
        <v/>
      </c>
      <c r="AE221" s="66" t="str">
        <f>IF(MSProject_Schedule!I221="","",MSProject_Schedule!I221)</f>
        <v/>
      </c>
      <c r="AF221" s="43"/>
      <c r="AG221" s="43"/>
      <c r="AH221" s="65" t="str">
        <f>IF(E221="","",IF(A221="",Import_Configuration!$B$7,""))</f>
        <v/>
      </c>
      <c r="AI221" s="65" t="str">
        <f>IF(MSProject_Schedule!G221="","",IF(A221="",SUBSTITUTE(SUBSTITUTE(SUBSTITUTE(SUBSTITUTE(MSProject_Schedule!G221,CONCATENATE(" ",Import_Configuration!$B$8,"?"),""),CONCATENATE(" ",Import_Configuration!$B$8),""),CONCATENATE(" ",Import_Configuration!$B$9,"?"),""),CONCATENATE(" ",Import_Configuration!$B$9),""),""))</f>
        <v/>
      </c>
      <c r="AJ221" s="65" t="str">
        <f>IF(MSProject_Schedule!G221="","",SUBSTITUTE(SUBSTITUTE(SUBSTITUTE(SUBSTITUTE(MSProject_Schedule!G221,CONCATENATE(" ",Import_Configuration!$B$8,"?"),""),CONCATENATE(" ",Import_Configuration!$B$8),""),CONCATENATE(" ",Import_Configuration!$B$9,"?"),""),CONCATENATE(" ",Import_Configuration!$B$9),""))</f>
        <v/>
      </c>
      <c r="AK221" s="43"/>
      <c r="AL221" s="43"/>
      <c r="AM221" s="43"/>
      <c r="AN221" s="43"/>
      <c r="AO221" s="43"/>
      <c r="AP221" s="43"/>
      <c r="AQ221" s="43"/>
      <c r="AR221" s="43"/>
      <c r="AS221" s="43"/>
      <c r="AT221" s="43"/>
      <c r="AU221" s="43"/>
      <c r="AV221" s="43"/>
      <c r="AW221" s="43"/>
      <c r="AX221" s="43"/>
      <c r="AY221" s="43"/>
      <c r="AZ221" s="43"/>
      <c r="BA221" s="43"/>
      <c r="BB221" s="43"/>
      <c r="BC221" s="43"/>
    </row>
    <row r="222" spans="1:55">
      <c r="A222" s="77" t="str">
        <f>IF(MSProject_Schedule!A222="","",MSProject_Schedule!A222)</f>
        <v/>
      </c>
      <c r="B222" s="43"/>
      <c r="C222" s="65" t="str">
        <f>IF(E222="","",Import_Configuration!$B$12)</f>
        <v/>
      </c>
      <c r="D222" s="65" t="str">
        <f>IF(E222="","",IF(A222="",IF(MSProject_Schedule!K222="",IF(Import_Configuration!$B$15="YES",Import_Configuration!$B$16,""),IF(Import_Configuration!$B$17="YES",Import_Configuration!$B$18,"")),""))</f>
        <v/>
      </c>
      <c r="E222" s="65" t="str">
        <f>IF(MSProject_Schedule!B222="","",MSProject_Schedule!B222)</f>
        <v/>
      </c>
      <c r="F222" s="43"/>
      <c r="G222" s="66" t="str">
        <f>IF(E222="","",IF(A222="",Import_Configuration!$B$10,""))</f>
        <v/>
      </c>
      <c r="H222" s="65" t="str">
        <f>IF(E222="","",IF(A222="",Import_Configuration!$B$11,""))</f>
        <v/>
      </c>
      <c r="I222" s="43"/>
      <c r="J222" s="43"/>
      <c r="K222" s="43"/>
      <c r="L222" s="43"/>
      <c r="M222" s="43"/>
      <c r="N222" s="65" t="str">
        <f>IF(E222="","",IF(MSProject_Schedule!E222=0,Import_Configuration!$B$3,IF(MSProject_Schedule!E222=1,Import_Configuration!$B$5,Import_Configuration!$B$4)))</f>
        <v/>
      </c>
      <c r="O222" s="65" t="str">
        <f>IF(Import_Configuration!$B$13="NO","",IF(E222="","",IF(MSProject_Schedule!K222="","",IF(IFERROR(SEARCH(Import_Configuration!$B$14,MSProject_Schedule!K222,1),0)&gt;0,TRIM(MID(MSProject_Schedule!K222,1,SEARCH(Import_Configuration!$B$14,MSProject_Schedule!K222,1)-1)),TRIM(MSProject_Schedule!K222)))))</f>
        <v/>
      </c>
      <c r="P222" s="43"/>
      <c r="Q222" s="66" t="str">
        <f>IF(E222="","",IF(MSProject_Schedule!E222=0,"",IF(Import_Configuration!$B$19="YES",Projeqtor_Import!Z222,Import_Configuration!$B$10)))</f>
        <v/>
      </c>
      <c r="R222" s="43"/>
      <c r="S222" s="66" t="str">
        <f>IF(E222="","",IF(MSProject_Schedule!E222=0,"",IF(MSProject_Schedule!E222=1,IF(Import_Configuration!$B$20="YES",Projeqtor_Import!AE222,Import_Configuration!$B$10),"")))</f>
        <v/>
      </c>
      <c r="T222" s="43"/>
      <c r="U222" s="44"/>
      <c r="V222" s="43"/>
      <c r="W222" s="43"/>
      <c r="X222" s="43"/>
      <c r="Y222" s="66" t="str">
        <f>IF(MSProject_Schedule!H222="","",IF(A222="",MSProject_Schedule!H222,""))</f>
        <v/>
      </c>
      <c r="Z222" s="66" t="str">
        <f>IF(MSProject_Schedule!H222="","",MSProject_Schedule!H222)</f>
        <v/>
      </c>
      <c r="AA222" s="43"/>
      <c r="AB222" s="43"/>
      <c r="AC222" s="65" t="str">
        <f>IF(E222="","",IF(A222="",Import_Configuration!$B$6,""))</f>
        <v/>
      </c>
      <c r="AD222" s="66" t="str">
        <f>IF(MSProject_Schedule!I222="","",IF(A222="",MSProject_Schedule!I222,""))</f>
        <v/>
      </c>
      <c r="AE222" s="66" t="str">
        <f>IF(MSProject_Schedule!I222="","",MSProject_Schedule!I222)</f>
        <v/>
      </c>
      <c r="AF222" s="43"/>
      <c r="AG222" s="43"/>
      <c r="AH222" s="65" t="str">
        <f>IF(E222="","",IF(A222="",Import_Configuration!$B$7,""))</f>
        <v/>
      </c>
      <c r="AI222" s="65" t="str">
        <f>IF(MSProject_Schedule!G222="","",IF(A222="",SUBSTITUTE(SUBSTITUTE(SUBSTITUTE(SUBSTITUTE(MSProject_Schedule!G222,CONCATENATE(" ",Import_Configuration!$B$8,"?"),""),CONCATENATE(" ",Import_Configuration!$B$8),""),CONCATENATE(" ",Import_Configuration!$B$9,"?"),""),CONCATENATE(" ",Import_Configuration!$B$9),""),""))</f>
        <v/>
      </c>
      <c r="AJ222" s="65" t="str">
        <f>IF(MSProject_Schedule!G222="","",SUBSTITUTE(SUBSTITUTE(SUBSTITUTE(SUBSTITUTE(MSProject_Schedule!G222,CONCATENATE(" ",Import_Configuration!$B$8,"?"),""),CONCATENATE(" ",Import_Configuration!$B$8),""),CONCATENATE(" ",Import_Configuration!$B$9,"?"),""),CONCATENATE(" ",Import_Configuration!$B$9),""))</f>
        <v/>
      </c>
      <c r="AK222" s="43"/>
      <c r="AL222" s="43"/>
      <c r="AM222" s="43"/>
      <c r="AN222" s="43"/>
      <c r="AO222" s="43"/>
      <c r="AP222" s="43"/>
      <c r="AQ222" s="43"/>
      <c r="AR222" s="43"/>
      <c r="AS222" s="43"/>
      <c r="AT222" s="43"/>
      <c r="AU222" s="43"/>
      <c r="AV222" s="43"/>
      <c r="AW222" s="43"/>
      <c r="AX222" s="43"/>
      <c r="AY222" s="43"/>
      <c r="AZ222" s="43"/>
      <c r="BA222" s="43"/>
      <c r="BB222" s="43"/>
      <c r="BC222" s="43"/>
    </row>
    <row r="223" spans="1:55">
      <c r="A223" s="77" t="str">
        <f>IF(MSProject_Schedule!A223="","",MSProject_Schedule!A223)</f>
        <v/>
      </c>
      <c r="B223" s="43"/>
      <c r="C223" s="65" t="str">
        <f>IF(E223="","",Import_Configuration!$B$12)</f>
        <v/>
      </c>
      <c r="D223" s="65" t="str">
        <f>IF(E223="","",IF(A223="",IF(MSProject_Schedule!K223="",IF(Import_Configuration!$B$15="YES",Import_Configuration!$B$16,""),IF(Import_Configuration!$B$17="YES",Import_Configuration!$B$18,"")),""))</f>
        <v/>
      </c>
      <c r="E223" s="65" t="str">
        <f>IF(MSProject_Schedule!B223="","",MSProject_Schedule!B223)</f>
        <v/>
      </c>
      <c r="F223" s="43"/>
      <c r="G223" s="66" t="str">
        <f>IF(E223="","",IF(A223="",Import_Configuration!$B$10,""))</f>
        <v/>
      </c>
      <c r="H223" s="65" t="str">
        <f>IF(E223="","",IF(A223="",Import_Configuration!$B$11,""))</f>
        <v/>
      </c>
      <c r="I223" s="43"/>
      <c r="J223" s="43"/>
      <c r="K223" s="43"/>
      <c r="L223" s="43"/>
      <c r="M223" s="43"/>
      <c r="N223" s="65" t="str">
        <f>IF(E223="","",IF(MSProject_Schedule!E223=0,Import_Configuration!$B$3,IF(MSProject_Schedule!E223=1,Import_Configuration!$B$5,Import_Configuration!$B$4)))</f>
        <v/>
      </c>
      <c r="O223" s="65" t="str">
        <f>IF(Import_Configuration!$B$13="NO","",IF(E223="","",IF(MSProject_Schedule!K223="","",IF(IFERROR(SEARCH(Import_Configuration!$B$14,MSProject_Schedule!K223,1),0)&gt;0,TRIM(MID(MSProject_Schedule!K223,1,SEARCH(Import_Configuration!$B$14,MSProject_Schedule!K223,1)-1)),TRIM(MSProject_Schedule!K223)))))</f>
        <v/>
      </c>
      <c r="P223" s="43"/>
      <c r="Q223" s="66" t="str">
        <f>IF(E223="","",IF(MSProject_Schedule!E223=0,"",IF(Import_Configuration!$B$19="YES",Projeqtor_Import!Z223,Import_Configuration!$B$10)))</f>
        <v/>
      </c>
      <c r="R223" s="43"/>
      <c r="S223" s="66" t="str">
        <f>IF(E223="","",IF(MSProject_Schedule!E223=0,"",IF(MSProject_Schedule!E223=1,IF(Import_Configuration!$B$20="YES",Projeqtor_Import!AE223,Import_Configuration!$B$10),"")))</f>
        <v/>
      </c>
      <c r="T223" s="43"/>
      <c r="U223" s="44"/>
      <c r="V223" s="43"/>
      <c r="W223" s="43"/>
      <c r="X223" s="43"/>
      <c r="Y223" s="66" t="str">
        <f>IF(MSProject_Schedule!H223="","",IF(A223="",MSProject_Schedule!H223,""))</f>
        <v/>
      </c>
      <c r="Z223" s="66" t="str">
        <f>IF(MSProject_Schedule!H223="","",MSProject_Schedule!H223)</f>
        <v/>
      </c>
      <c r="AA223" s="43"/>
      <c r="AB223" s="43"/>
      <c r="AC223" s="65" t="str">
        <f>IF(E223="","",IF(A223="",Import_Configuration!$B$6,""))</f>
        <v/>
      </c>
      <c r="AD223" s="66" t="str">
        <f>IF(MSProject_Schedule!I223="","",IF(A223="",MSProject_Schedule!I223,""))</f>
        <v/>
      </c>
      <c r="AE223" s="66" t="str">
        <f>IF(MSProject_Schedule!I223="","",MSProject_Schedule!I223)</f>
        <v/>
      </c>
      <c r="AF223" s="43"/>
      <c r="AG223" s="43"/>
      <c r="AH223" s="65" t="str">
        <f>IF(E223="","",IF(A223="",Import_Configuration!$B$7,""))</f>
        <v/>
      </c>
      <c r="AI223" s="65" t="str">
        <f>IF(MSProject_Schedule!G223="","",IF(A223="",SUBSTITUTE(SUBSTITUTE(SUBSTITUTE(SUBSTITUTE(MSProject_Schedule!G223,CONCATENATE(" ",Import_Configuration!$B$8,"?"),""),CONCATENATE(" ",Import_Configuration!$B$8),""),CONCATENATE(" ",Import_Configuration!$B$9,"?"),""),CONCATENATE(" ",Import_Configuration!$B$9),""),""))</f>
        <v/>
      </c>
      <c r="AJ223" s="65" t="str">
        <f>IF(MSProject_Schedule!G223="","",SUBSTITUTE(SUBSTITUTE(SUBSTITUTE(SUBSTITUTE(MSProject_Schedule!G223,CONCATENATE(" ",Import_Configuration!$B$8,"?"),""),CONCATENATE(" ",Import_Configuration!$B$8),""),CONCATENATE(" ",Import_Configuration!$B$9,"?"),""),CONCATENATE(" ",Import_Configuration!$B$9),""))</f>
        <v/>
      </c>
      <c r="AK223" s="43"/>
      <c r="AL223" s="43"/>
      <c r="AM223" s="43"/>
      <c r="AN223" s="43"/>
      <c r="AO223" s="43"/>
      <c r="AP223" s="43"/>
      <c r="AQ223" s="43"/>
      <c r="AR223" s="43"/>
      <c r="AS223" s="43"/>
      <c r="AT223" s="43"/>
      <c r="AU223" s="43"/>
      <c r="AV223" s="43"/>
      <c r="AW223" s="43"/>
      <c r="AX223" s="43"/>
      <c r="AY223" s="43"/>
      <c r="AZ223" s="43"/>
      <c r="BA223" s="43"/>
      <c r="BB223" s="43"/>
      <c r="BC223" s="43"/>
    </row>
    <row r="224" spans="1:55">
      <c r="A224" s="77" t="str">
        <f>IF(MSProject_Schedule!A224="","",MSProject_Schedule!A224)</f>
        <v/>
      </c>
      <c r="B224" s="43"/>
      <c r="C224" s="65" t="str">
        <f>IF(E224="","",Import_Configuration!$B$12)</f>
        <v/>
      </c>
      <c r="D224" s="65" t="str">
        <f>IF(E224="","",IF(A224="",IF(MSProject_Schedule!K224="",IF(Import_Configuration!$B$15="YES",Import_Configuration!$B$16,""),IF(Import_Configuration!$B$17="YES",Import_Configuration!$B$18,"")),""))</f>
        <v/>
      </c>
      <c r="E224" s="65" t="str">
        <f>IF(MSProject_Schedule!B224="","",MSProject_Schedule!B224)</f>
        <v/>
      </c>
      <c r="F224" s="43"/>
      <c r="G224" s="66" t="str">
        <f>IF(E224="","",IF(A224="",Import_Configuration!$B$10,""))</f>
        <v/>
      </c>
      <c r="H224" s="65" t="str">
        <f>IF(E224="","",IF(A224="",Import_Configuration!$B$11,""))</f>
        <v/>
      </c>
      <c r="I224" s="43"/>
      <c r="J224" s="43"/>
      <c r="K224" s="43"/>
      <c r="L224" s="43"/>
      <c r="M224" s="43"/>
      <c r="N224" s="65" t="str">
        <f>IF(E224="","",IF(MSProject_Schedule!E224=0,Import_Configuration!$B$3,IF(MSProject_Schedule!E224=1,Import_Configuration!$B$5,Import_Configuration!$B$4)))</f>
        <v/>
      </c>
      <c r="O224" s="65" t="str">
        <f>IF(Import_Configuration!$B$13="NO","",IF(E224="","",IF(MSProject_Schedule!K224="","",IF(IFERROR(SEARCH(Import_Configuration!$B$14,MSProject_Schedule!K224,1),0)&gt;0,TRIM(MID(MSProject_Schedule!K224,1,SEARCH(Import_Configuration!$B$14,MSProject_Schedule!K224,1)-1)),TRIM(MSProject_Schedule!K224)))))</f>
        <v/>
      </c>
      <c r="P224" s="43"/>
      <c r="Q224" s="66" t="str">
        <f>IF(E224="","",IF(MSProject_Schedule!E224=0,"",IF(Import_Configuration!$B$19="YES",Projeqtor_Import!Z224,Import_Configuration!$B$10)))</f>
        <v/>
      </c>
      <c r="R224" s="43"/>
      <c r="S224" s="66" t="str">
        <f>IF(E224="","",IF(MSProject_Schedule!E224=0,"",IF(MSProject_Schedule!E224=1,IF(Import_Configuration!$B$20="YES",Projeqtor_Import!AE224,Import_Configuration!$B$10),"")))</f>
        <v/>
      </c>
      <c r="T224" s="43"/>
      <c r="U224" s="44"/>
      <c r="V224" s="43"/>
      <c r="W224" s="43"/>
      <c r="X224" s="43"/>
      <c r="Y224" s="66" t="str">
        <f>IF(MSProject_Schedule!H224="","",IF(A224="",MSProject_Schedule!H224,""))</f>
        <v/>
      </c>
      <c r="Z224" s="66" t="str">
        <f>IF(MSProject_Schedule!H224="","",MSProject_Schedule!H224)</f>
        <v/>
      </c>
      <c r="AA224" s="43"/>
      <c r="AB224" s="43"/>
      <c r="AC224" s="65" t="str">
        <f>IF(E224="","",IF(A224="",Import_Configuration!$B$6,""))</f>
        <v/>
      </c>
      <c r="AD224" s="66" t="str">
        <f>IF(MSProject_Schedule!I224="","",IF(A224="",MSProject_Schedule!I224,""))</f>
        <v/>
      </c>
      <c r="AE224" s="66" t="str">
        <f>IF(MSProject_Schedule!I224="","",MSProject_Schedule!I224)</f>
        <v/>
      </c>
      <c r="AF224" s="43"/>
      <c r="AG224" s="43"/>
      <c r="AH224" s="65" t="str">
        <f>IF(E224="","",IF(A224="",Import_Configuration!$B$7,""))</f>
        <v/>
      </c>
      <c r="AI224" s="65" t="str">
        <f>IF(MSProject_Schedule!G224="","",IF(A224="",SUBSTITUTE(SUBSTITUTE(SUBSTITUTE(SUBSTITUTE(MSProject_Schedule!G224,CONCATENATE(" ",Import_Configuration!$B$8,"?"),""),CONCATENATE(" ",Import_Configuration!$B$8),""),CONCATENATE(" ",Import_Configuration!$B$9,"?"),""),CONCATENATE(" ",Import_Configuration!$B$9),""),""))</f>
        <v/>
      </c>
      <c r="AJ224" s="65" t="str">
        <f>IF(MSProject_Schedule!G224="","",SUBSTITUTE(SUBSTITUTE(SUBSTITUTE(SUBSTITUTE(MSProject_Schedule!G224,CONCATENATE(" ",Import_Configuration!$B$8,"?"),""),CONCATENATE(" ",Import_Configuration!$B$8),""),CONCATENATE(" ",Import_Configuration!$B$9,"?"),""),CONCATENATE(" ",Import_Configuration!$B$9),""))</f>
        <v/>
      </c>
      <c r="AK224" s="43"/>
      <c r="AL224" s="43"/>
      <c r="AM224" s="43"/>
      <c r="AN224" s="43"/>
      <c r="AO224" s="43"/>
      <c r="AP224" s="43"/>
      <c r="AQ224" s="43"/>
      <c r="AR224" s="43"/>
      <c r="AS224" s="43"/>
      <c r="AT224" s="43"/>
      <c r="AU224" s="43"/>
      <c r="AV224" s="43"/>
      <c r="AW224" s="43"/>
      <c r="AX224" s="43"/>
      <c r="AY224" s="43"/>
      <c r="AZ224" s="43"/>
      <c r="BA224" s="43"/>
      <c r="BB224" s="43"/>
      <c r="BC224" s="43"/>
    </row>
    <row r="225" spans="1:55">
      <c r="A225" s="77" t="str">
        <f>IF(MSProject_Schedule!A225="","",MSProject_Schedule!A225)</f>
        <v/>
      </c>
      <c r="B225" s="43"/>
      <c r="C225" s="65" t="str">
        <f>IF(E225="","",Import_Configuration!$B$12)</f>
        <v/>
      </c>
      <c r="D225" s="65" t="str">
        <f>IF(E225="","",IF(A225="",IF(MSProject_Schedule!K225="",IF(Import_Configuration!$B$15="YES",Import_Configuration!$B$16,""),IF(Import_Configuration!$B$17="YES",Import_Configuration!$B$18,"")),""))</f>
        <v/>
      </c>
      <c r="E225" s="65" t="str">
        <f>IF(MSProject_Schedule!B225="","",MSProject_Schedule!B225)</f>
        <v/>
      </c>
      <c r="F225" s="43"/>
      <c r="G225" s="66" t="str">
        <f>IF(E225="","",IF(A225="",Import_Configuration!$B$10,""))</f>
        <v/>
      </c>
      <c r="H225" s="65" t="str">
        <f>IF(E225="","",IF(A225="",Import_Configuration!$B$11,""))</f>
        <v/>
      </c>
      <c r="I225" s="43"/>
      <c r="J225" s="43"/>
      <c r="K225" s="43"/>
      <c r="L225" s="43"/>
      <c r="M225" s="43"/>
      <c r="N225" s="65" t="str">
        <f>IF(E225="","",IF(MSProject_Schedule!E225=0,Import_Configuration!$B$3,IF(MSProject_Schedule!E225=1,Import_Configuration!$B$5,Import_Configuration!$B$4)))</f>
        <v/>
      </c>
      <c r="O225" s="65" t="str">
        <f>IF(Import_Configuration!$B$13="NO","",IF(E225="","",IF(MSProject_Schedule!K225="","",IF(IFERROR(SEARCH(Import_Configuration!$B$14,MSProject_Schedule!K225,1),0)&gt;0,TRIM(MID(MSProject_Schedule!K225,1,SEARCH(Import_Configuration!$B$14,MSProject_Schedule!K225,1)-1)),TRIM(MSProject_Schedule!K225)))))</f>
        <v/>
      </c>
      <c r="P225" s="43"/>
      <c r="Q225" s="66" t="str">
        <f>IF(E225="","",IF(MSProject_Schedule!E225=0,"",IF(Import_Configuration!$B$19="YES",Projeqtor_Import!Z225,Import_Configuration!$B$10)))</f>
        <v/>
      </c>
      <c r="R225" s="43"/>
      <c r="S225" s="66" t="str">
        <f>IF(E225="","",IF(MSProject_Schedule!E225=0,"",IF(MSProject_Schedule!E225=1,IF(Import_Configuration!$B$20="YES",Projeqtor_Import!AE225,Import_Configuration!$B$10),"")))</f>
        <v/>
      </c>
      <c r="T225" s="43"/>
      <c r="U225" s="44"/>
      <c r="V225" s="43"/>
      <c r="W225" s="43"/>
      <c r="X225" s="43"/>
      <c r="Y225" s="66" t="str">
        <f>IF(MSProject_Schedule!H225="","",IF(A225="",MSProject_Schedule!H225,""))</f>
        <v/>
      </c>
      <c r="Z225" s="66" t="str">
        <f>IF(MSProject_Schedule!H225="","",MSProject_Schedule!H225)</f>
        <v/>
      </c>
      <c r="AA225" s="43"/>
      <c r="AB225" s="43"/>
      <c r="AC225" s="65" t="str">
        <f>IF(E225="","",IF(A225="",Import_Configuration!$B$6,""))</f>
        <v/>
      </c>
      <c r="AD225" s="66" t="str">
        <f>IF(MSProject_Schedule!I225="","",IF(A225="",MSProject_Schedule!I225,""))</f>
        <v/>
      </c>
      <c r="AE225" s="66" t="str">
        <f>IF(MSProject_Schedule!I225="","",MSProject_Schedule!I225)</f>
        <v/>
      </c>
      <c r="AF225" s="43"/>
      <c r="AG225" s="43"/>
      <c r="AH225" s="65" t="str">
        <f>IF(E225="","",IF(A225="",Import_Configuration!$B$7,""))</f>
        <v/>
      </c>
      <c r="AI225" s="65" t="str">
        <f>IF(MSProject_Schedule!G225="","",IF(A225="",SUBSTITUTE(SUBSTITUTE(SUBSTITUTE(SUBSTITUTE(MSProject_Schedule!G225,CONCATENATE(" ",Import_Configuration!$B$8,"?"),""),CONCATENATE(" ",Import_Configuration!$B$8),""),CONCATENATE(" ",Import_Configuration!$B$9,"?"),""),CONCATENATE(" ",Import_Configuration!$B$9),""),""))</f>
        <v/>
      </c>
      <c r="AJ225" s="65" t="str">
        <f>IF(MSProject_Schedule!G225="","",SUBSTITUTE(SUBSTITUTE(SUBSTITUTE(SUBSTITUTE(MSProject_Schedule!G225,CONCATENATE(" ",Import_Configuration!$B$8,"?"),""),CONCATENATE(" ",Import_Configuration!$B$8),""),CONCATENATE(" ",Import_Configuration!$B$9,"?"),""),CONCATENATE(" ",Import_Configuration!$B$9),""))</f>
        <v/>
      </c>
      <c r="AK225" s="43"/>
      <c r="AL225" s="43"/>
      <c r="AM225" s="43"/>
      <c r="AN225" s="43"/>
      <c r="AO225" s="43"/>
      <c r="AP225" s="43"/>
      <c r="AQ225" s="43"/>
      <c r="AR225" s="43"/>
      <c r="AS225" s="43"/>
      <c r="AT225" s="43"/>
      <c r="AU225" s="43"/>
      <c r="AV225" s="43"/>
      <c r="AW225" s="43"/>
      <c r="AX225" s="43"/>
      <c r="AY225" s="43"/>
      <c r="AZ225" s="43"/>
      <c r="BA225" s="43"/>
      <c r="BB225" s="43"/>
      <c r="BC225" s="43"/>
    </row>
    <row r="226" spans="1:55">
      <c r="A226" s="77" t="str">
        <f>IF(MSProject_Schedule!A226="","",MSProject_Schedule!A226)</f>
        <v/>
      </c>
      <c r="B226" s="43"/>
      <c r="C226" s="65" t="str">
        <f>IF(E226="","",Import_Configuration!$B$12)</f>
        <v/>
      </c>
      <c r="D226" s="65" t="str">
        <f>IF(E226="","",IF(A226="",IF(MSProject_Schedule!K226="",IF(Import_Configuration!$B$15="YES",Import_Configuration!$B$16,""),IF(Import_Configuration!$B$17="YES",Import_Configuration!$B$18,"")),""))</f>
        <v/>
      </c>
      <c r="E226" s="65" t="str">
        <f>IF(MSProject_Schedule!B226="","",MSProject_Schedule!B226)</f>
        <v/>
      </c>
      <c r="F226" s="43"/>
      <c r="G226" s="66" t="str">
        <f>IF(E226="","",IF(A226="",Import_Configuration!$B$10,""))</f>
        <v/>
      </c>
      <c r="H226" s="65" t="str">
        <f>IF(E226="","",IF(A226="",Import_Configuration!$B$11,""))</f>
        <v/>
      </c>
      <c r="I226" s="43"/>
      <c r="J226" s="43"/>
      <c r="K226" s="43"/>
      <c r="L226" s="43"/>
      <c r="M226" s="43"/>
      <c r="N226" s="65" t="str">
        <f>IF(E226="","",IF(MSProject_Schedule!E226=0,Import_Configuration!$B$3,IF(MSProject_Schedule!E226=1,Import_Configuration!$B$5,Import_Configuration!$B$4)))</f>
        <v/>
      </c>
      <c r="O226" s="65" t="str">
        <f>IF(Import_Configuration!$B$13="NO","",IF(E226="","",IF(MSProject_Schedule!K226="","",IF(IFERROR(SEARCH(Import_Configuration!$B$14,MSProject_Schedule!K226,1),0)&gt;0,TRIM(MID(MSProject_Schedule!K226,1,SEARCH(Import_Configuration!$B$14,MSProject_Schedule!K226,1)-1)),TRIM(MSProject_Schedule!K226)))))</f>
        <v/>
      </c>
      <c r="P226" s="43"/>
      <c r="Q226" s="66" t="str">
        <f>IF(E226="","",IF(MSProject_Schedule!E226=0,"",IF(Import_Configuration!$B$19="YES",Projeqtor_Import!Z226,Import_Configuration!$B$10)))</f>
        <v/>
      </c>
      <c r="R226" s="43"/>
      <c r="S226" s="66" t="str">
        <f>IF(E226="","",IF(MSProject_Schedule!E226=0,"",IF(MSProject_Schedule!E226=1,IF(Import_Configuration!$B$20="YES",Projeqtor_Import!AE226,Import_Configuration!$B$10),"")))</f>
        <v/>
      </c>
      <c r="T226" s="43"/>
      <c r="U226" s="44"/>
      <c r="V226" s="43"/>
      <c r="W226" s="43"/>
      <c r="X226" s="43"/>
      <c r="Y226" s="66" t="str">
        <f>IF(MSProject_Schedule!H226="","",IF(A226="",MSProject_Schedule!H226,""))</f>
        <v/>
      </c>
      <c r="Z226" s="66" t="str">
        <f>IF(MSProject_Schedule!H226="","",MSProject_Schedule!H226)</f>
        <v/>
      </c>
      <c r="AA226" s="43"/>
      <c r="AB226" s="43"/>
      <c r="AC226" s="65" t="str">
        <f>IF(E226="","",IF(A226="",Import_Configuration!$B$6,""))</f>
        <v/>
      </c>
      <c r="AD226" s="66" t="str">
        <f>IF(MSProject_Schedule!I226="","",IF(A226="",MSProject_Schedule!I226,""))</f>
        <v/>
      </c>
      <c r="AE226" s="66" t="str">
        <f>IF(MSProject_Schedule!I226="","",MSProject_Schedule!I226)</f>
        <v/>
      </c>
      <c r="AF226" s="43"/>
      <c r="AG226" s="43"/>
      <c r="AH226" s="65" t="str">
        <f>IF(E226="","",IF(A226="",Import_Configuration!$B$7,""))</f>
        <v/>
      </c>
      <c r="AI226" s="65" t="str">
        <f>IF(MSProject_Schedule!G226="","",IF(A226="",SUBSTITUTE(SUBSTITUTE(SUBSTITUTE(SUBSTITUTE(MSProject_Schedule!G226,CONCATENATE(" ",Import_Configuration!$B$8,"?"),""),CONCATENATE(" ",Import_Configuration!$B$8),""),CONCATENATE(" ",Import_Configuration!$B$9,"?"),""),CONCATENATE(" ",Import_Configuration!$B$9),""),""))</f>
        <v/>
      </c>
      <c r="AJ226" s="65" t="str">
        <f>IF(MSProject_Schedule!G226="","",SUBSTITUTE(SUBSTITUTE(SUBSTITUTE(SUBSTITUTE(MSProject_Schedule!G226,CONCATENATE(" ",Import_Configuration!$B$8,"?"),""),CONCATENATE(" ",Import_Configuration!$B$8),""),CONCATENATE(" ",Import_Configuration!$B$9,"?"),""),CONCATENATE(" ",Import_Configuration!$B$9),""))</f>
        <v/>
      </c>
      <c r="AK226" s="43"/>
      <c r="AL226" s="43"/>
      <c r="AM226" s="43"/>
      <c r="AN226" s="43"/>
      <c r="AO226" s="43"/>
      <c r="AP226" s="43"/>
      <c r="AQ226" s="43"/>
      <c r="AR226" s="43"/>
      <c r="AS226" s="43"/>
      <c r="AT226" s="43"/>
      <c r="AU226" s="43"/>
      <c r="AV226" s="43"/>
      <c r="AW226" s="43"/>
      <c r="AX226" s="43"/>
      <c r="AY226" s="43"/>
      <c r="AZ226" s="43"/>
      <c r="BA226" s="43"/>
      <c r="BB226" s="43"/>
      <c r="BC226" s="43"/>
    </row>
    <row r="227" spans="1:55">
      <c r="A227" s="77" t="str">
        <f>IF(MSProject_Schedule!A227="","",MSProject_Schedule!A227)</f>
        <v/>
      </c>
      <c r="B227" s="43"/>
      <c r="C227" s="65" t="str">
        <f>IF(E227="","",Import_Configuration!$B$12)</f>
        <v/>
      </c>
      <c r="D227" s="65" t="str">
        <f>IF(E227="","",IF(A227="",IF(MSProject_Schedule!K227="",IF(Import_Configuration!$B$15="YES",Import_Configuration!$B$16,""),IF(Import_Configuration!$B$17="YES",Import_Configuration!$B$18,"")),""))</f>
        <v/>
      </c>
      <c r="E227" s="65" t="str">
        <f>IF(MSProject_Schedule!B227="","",MSProject_Schedule!B227)</f>
        <v/>
      </c>
      <c r="F227" s="43"/>
      <c r="G227" s="66" t="str">
        <f>IF(E227="","",IF(A227="",Import_Configuration!$B$10,""))</f>
        <v/>
      </c>
      <c r="H227" s="65" t="str">
        <f>IF(E227="","",IF(A227="",Import_Configuration!$B$11,""))</f>
        <v/>
      </c>
      <c r="I227" s="43"/>
      <c r="J227" s="43"/>
      <c r="K227" s="43"/>
      <c r="L227" s="43"/>
      <c r="M227" s="43"/>
      <c r="N227" s="65" t="str">
        <f>IF(E227="","",IF(MSProject_Schedule!E227=0,Import_Configuration!$B$3,IF(MSProject_Schedule!E227=1,Import_Configuration!$B$5,Import_Configuration!$B$4)))</f>
        <v/>
      </c>
      <c r="O227" s="65" t="str">
        <f>IF(Import_Configuration!$B$13="NO","",IF(E227="","",IF(MSProject_Schedule!K227="","",IF(IFERROR(SEARCH(Import_Configuration!$B$14,MSProject_Schedule!K227,1),0)&gt;0,TRIM(MID(MSProject_Schedule!K227,1,SEARCH(Import_Configuration!$B$14,MSProject_Schedule!K227,1)-1)),TRIM(MSProject_Schedule!K227)))))</f>
        <v/>
      </c>
      <c r="P227" s="43"/>
      <c r="Q227" s="66" t="str">
        <f>IF(E227="","",IF(MSProject_Schedule!E227=0,"",IF(Import_Configuration!$B$19="YES",Projeqtor_Import!Z227,Import_Configuration!$B$10)))</f>
        <v/>
      </c>
      <c r="R227" s="43"/>
      <c r="S227" s="66" t="str">
        <f>IF(E227="","",IF(MSProject_Schedule!E227=0,"",IF(MSProject_Schedule!E227=1,IF(Import_Configuration!$B$20="YES",Projeqtor_Import!AE227,Import_Configuration!$B$10),"")))</f>
        <v/>
      </c>
      <c r="T227" s="43"/>
      <c r="U227" s="44"/>
      <c r="V227" s="43"/>
      <c r="W227" s="43"/>
      <c r="X227" s="43"/>
      <c r="Y227" s="66" t="str">
        <f>IF(MSProject_Schedule!H227="","",IF(A227="",MSProject_Schedule!H227,""))</f>
        <v/>
      </c>
      <c r="Z227" s="66" t="str">
        <f>IF(MSProject_Schedule!H227="","",MSProject_Schedule!H227)</f>
        <v/>
      </c>
      <c r="AA227" s="43"/>
      <c r="AB227" s="43"/>
      <c r="AC227" s="65" t="str">
        <f>IF(E227="","",IF(A227="",Import_Configuration!$B$6,""))</f>
        <v/>
      </c>
      <c r="AD227" s="66" t="str">
        <f>IF(MSProject_Schedule!I227="","",IF(A227="",MSProject_Schedule!I227,""))</f>
        <v/>
      </c>
      <c r="AE227" s="66" t="str">
        <f>IF(MSProject_Schedule!I227="","",MSProject_Schedule!I227)</f>
        <v/>
      </c>
      <c r="AF227" s="43"/>
      <c r="AG227" s="43"/>
      <c r="AH227" s="65" t="str">
        <f>IF(E227="","",IF(A227="",Import_Configuration!$B$7,""))</f>
        <v/>
      </c>
      <c r="AI227" s="65" t="str">
        <f>IF(MSProject_Schedule!G227="","",IF(A227="",SUBSTITUTE(SUBSTITUTE(SUBSTITUTE(SUBSTITUTE(MSProject_Schedule!G227,CONCATENATE(" ",Import_Configuration!$B$8,"?"),""),CONCATENATE(" ",Import_Configuration!$B$8),""),CONCATENATE(" ",Import_Configuration!$B$9,"?"),""),CONCATENATE(" ",Import_Configuration!$B$9),""),""))</f>
        <v/>
      </c>
      <c r="AJ227" s="65" t="str">
        <f>IF(MSProject_Schedule!G227="","",SUBSTITUTE(SUBSTITUTE(SUBSTITUTE(SUBSTITUTE(MSProject_Schedule!G227,CONCATENATE(" ",Import_Configuration!$B$8,"?"),""),CONCATENATE(" ",Import_Configuration!$B$8),""),CONCATENATE(" ",Import_Configuration!$B$9,"?"),""),CONCATENATE(" ",Import_Configuration!$B$9),""))</f>
        <v/>
      </c>
      <c r="AK227" s="43"/>
      <c r="AL227" s="43"/>
      <c r="AM227" s="43"/>
      <c r="AN227" s="43"/>
      <c r="AO227" s="43"/>
      <c r="AP227" s="43"/>
      <c r="AQ227" s="43"/>
      <c r="AR227" s="43"/>
      <c r="AS227" s="43"/>
      <c r="AT227" s="43"/>
      <c r="AU227" s="43"/>
      <c r="AV227" s="43"/>
      <c r="AW227" s="43"/>
      <c r="AX227" s="43"/>
      <c r="AY227" s="43"/>
      <c r="AZ227" s="43"/>
      <c r="BA227" s="43"/>
      <c r="BB227" s="43"/>
      <c r="BC227" s="43"/>
    </row>
    <row r="228" spans="1:55">
      <c r="A228" s="77" t="str">
        <f>IF(MSProject_Schedule!A228="","",MSProject_Schedule!A228)</f>
        <v/>
      </c>
      <c r="B228" s="43"/>
      <c r="C228" s="65" t="str">
        <f>IF(E228="","",Import_Configuration!$B$12)</f>
        <v/>
      </c>
      <c r="D228" s="65" t="str">
        <f>IF(E228="","",IF(A228="",IF(MSProject_Schedule!K228="",IF(Import_Configuration!$B$15="YES",Import_Configuration!$B$16,""),IF(Import_Configuration!$B$17="YES",Import_Configuration!$B$18,"")),""))</f>
        <v/>
      </c>
      <c r="E228" s="65" t="str">
        <f>IF(MSProject_Schedule!B228="","",MSProject_Schedule!B228)</f>
        <v/>
      </c>
      <c r="F228" s="43"/>
      <c r="G228" s="66" t="str">
        <f>IF(E228="","",IF(A228="",Import_Configuration!$B$10,""))</f>
        <v/>
      </c>
      <c r="H228" s="65" t="str">
        <f>IF(E228="","",IF(A228="",Import_Configuration!$B$11,""))</f>
        <v/>
      </c>
      <c r="I228" s="43"/>
      <c r="J228" s="43"/>
      <c r="K228" s="43"/>
      <c r="L228" s="43"/>
      <c r="M228" s="43"/>
      <c r="N228" s="65" t="str">
        <f>IF(E228="","",IF(MSProject_Schedule!E228=0,Import_Configuration!$B$3,IF(MSProject_Schedule!E228=1,Import_Configuration!$B$5,Import_Configuration!$B$4)))</f>
        <v/>
      </c>
      <c r="O228" s="65" t="str">
        <f>IF(Import_Configuration!$B$13="NO","",IF(E228="","",IF(MSProject_Schedule!K228="","",IF(IFERROR(SEARCH(Import_Configuration!$B$14,MSProject_Schedule!K228,1),0)&gt;0,TRIM(MID(MSProject_Schedule!K228,1,SEARCH(Import_Configuration!$B$14,MSProject_Schedule!K228,1)-1)),TRIM(MSProject_Schedule!K228)))))</f>
        <v/>
      </c>
      <c r="P228" s="43"/>
      <c r="Q228" s="66" t="str">
        <f>IF(E228="","",IF(MSProject_Schedule!E228=0,"",IF(Import_Configuration!$B$19="YES",Projeqtor_Import!Z228,Import_Configuration!$B$10)))</f>
        <v/>
      </c>
      <c r="R228" s="43"/>
      <c r="S228" s="66" t="str">
        <f>IF(E228="","",IF(MSProject_Schedule!E228=0,"",IF(MSProject_Schedule!E228=1,IF(Import_Configuration!$B$20="YES",Projeqtor_Import!AE228,Import_Configuration!$B$10),"")))</f>
        <v/>
      </c>
      <c r="T228" s="43"/>
      <c r="U228" s="44"/>
      <c r="V228" s="43"/>
      <c r="W228" s="43"/>
      <c r="X228" s="43"/>
      <c r="Y228" s="66" t="str">
        <f>IF(MSProject_Schedule!H228="","",IF(A228="",MSProject_Schedule!H228,""))</f>
        <v/>
      </c>
      <c r="Z228" s="66" t="str">
        <f>IF(MSProject_Schedule!H228="","",MSProject_Schedule!H228)</f>
        <v/>
      </c>
      <c r="AA228" s="43"/>
      <c r="AB228" s="43"/>
      <c r="AC228" s="65" t="str">
        <f>IF(E228="","",IF(A228="",Import_Configuration!$B$6,""))</f>
        <v/>
      </c>
      <c r="AD228" s="66" t="str">
        <f>IF(MSProject_Schedule!I228="","",IF(A228="",MSProject_Schedule!I228,""))</f>
        <v/>
      </c>
      <c r="AE228" s="66" t="str">
        <f>IF(MSProject_Schedule!I228="","",MSProject_Schedule!I228)</f>
        <v/>
      </c>
      <c r="AF228" s="43"/>
      <c r="AG228" s="43"/>
      <c r="AH228" s="65" t="str">
        <f>IF(E228="","",IF(A228="",Import_Configuration!$B$7,""))</f>
        <v/>
      </c>
      <c r="AI228" s="65" t="str">
        <f>IF(MSProject_Schedule!G228="","",IF(A228="",SUBSTITUTE(SUBSTITUTE(SUBSTITUTE(SUBSTITUTE(MSProject_Schedule!G228,CONCATENATE(" ",Import_Configuration!$B$8,"?"),""),CONCATENATE(" ",Import_Configuration!$B$8),""),CONCATENATE(" ",Import_Configuration!$B$9,"?"),""),CONCATENATE(" ",Import_Configuration!$B$9),""),""))</f>
        <v/>
      </c>
      <c r="AJ228" s="65" t="str">
        <f>IF(MSProject_Schedule!G228="","",SUBSTITUTE(SUBSTITUTE(SUBSTITUTE(SUBSTITUTE(MSProject_Schedule!G228,CONCATENATE(" ",Import_Configuration!$B$8,"?"),""),CONCATENATE(" ",Import_Configuration!$B$8),""),CONCATENATE(" ",Import_Configuration!$B$9,"?"),""),CONCATENATE(" ",Import_Configuration!$B$9),""))</f>
        <v/>
      </c>
      <c r="AK228" s="43"/>
      <c r="AL228" s="43"/>
      <c r="AM228" s="43"/>
      <c r="AN228" s="43"/>
      <c r="AO228" s="43"/>
      <c r="AP228" s="43"/>
      <c r="AQ228" s="43"/>
      <c r="AR228" s="43"/>
      <c r="AS228" s="43"/>
      <c r="AT228" s="43"/>
      <c r="AU228" s="43"/>
      <c r="AV228" s="43"/>
      <c r="AW228" s="43"/>
      <c r="AX228" s="43"/>
      <c r="AY228" s="43"/>
      <c r="AZ228" s="43"/>
      <c r="BA228" s="43"/>
      <c r="BB228" s="43"/>
      <c r="BC228" s="43"/>
    </row>
    <row r="229" spans="1:55">
      <c r="A229" s="77" t="str">
        <f>IF(MSProject_Schedule!A229="","",MSProject_Schedule!A229)</f>
        <v/>
      </c>
      <c r="B229" s="43"/>
      <c r="C229" s="65" t="str">
        <f>IF(E229="","",Import_Configuration!$B$12)</f>
        <v/>
      </c>
      <c r="D229" s="65" t="str">
        <f>IF(E229="","",IF(A229="",IF(MSProject_Schedule!K229="",IF(Import_Configuration!$B$15="YES",Import_Configuration!$B$16,""),IF(Import_Configuration!$B$17="YES",Import_Configuration!$B$18,"")),""))</f>
        <v/>
      </c>
      <c r="E229" s="65" t="str">
        <f>IF(MSProject_Schedule!B229="","",MSProject_Schedule!B229)</f>
        <v/>
      </c>
      <c r="F229" s="43"/>
      <c r="G229" s="66" t="str">
        <f>IF(E229="","",IF(A229="",Import_Configuration!$B$10,""))</f>
        <v/>
      </c>
      <c r="H229" s="65" t="str">
        <f>IF(E229="","",IF(A229="",Import_Configuration!$B$11,""))</f>
        <v/>
      </c>
      <c r="I229" s="43"/>
      <c r="J229" s="43"/>
      <c r="K229" s="43"/>
      <c r="L229" s="43"/>
      <c r="M229" s="43"/>
      <c r="N229" s="65" t="str">
        <f>IF(E229="","",IF(MSProject_Schedule!E229=0,Import_Configuration!$B$3,IF(MSProject_Schedule!E229=1,Import_Configuration!$B$5,Import_Configuration!$B$4)))</f>
        <v/>
      </c>
      <c r="O229" s="65" t="str">
        <f>IF(Import_Configuration!$B$13="NO","",IF(E229="","",IF(MSProject_Schedule!K229="","",IF(IFERROR(SEARCH(Import_Configuration!$B$14,MSProject_Schedule!K229,1),0)&gt;0,TRIM(MID(MSProject_Schedule!K229,1,SEARCH(Import_Configuration!$B$14,MSProject_Schedule!K229,1)-1)),TRIM(MSProject_Schedule!K229)))))</f>
        <v/>
      </c>
      <c r="P229" s="43"/>
      <c r="Q229" s="66" t="str">
        <f>IF(E229="","",IF(MSProject_Schedule!E229=0,"",IF(Import_Configuration!$B$19="YES",Projeqtor_Import!Z229,Import_Configuration!$B$10)))</f>
        <v/>
      </c>
      <c r="R229" s="43"/>
      <c r="S229" s="66" t="str">
        <f>IF(E229="","",IF(MSProject_Schedule!E229=0,"",IF(MSProject_Schedule!E229=1,IF(Import_Configuration!$B$20="YES",Projeqtor_Import!AE229,Import_Configuration!$B$10),"")))</f>
        <v/>
      </c>
      <c r="T229" s="43"/>
      <c r="U229" s="44"/>
      <c r="V229" s="43"/>
      <c r="W229" s="43"/>
      <c r="X229" s="43"/>
      <c r="Y229" s="66" t="str">
        <f>IF(MSProject_Schedule!H229="","",IF(A229="",MSProject_Schedule!H229,""))</f>
        <v/>
      </c>
      <c r="Z229" s="66" t="str">
        <f>IF(MSProject_Schedule!H229="","",MSProject_Schedule!H229)</f>
        <v/>
      </c>
      <c r="AA229" s="43"/>
      <c r="AB229" s="43"/>
      <c r="AC229" s="65" t="str">
        <f>IF(E229="","",IF(A229="",Import_Configuration!$B$6,""))</f>
        <v/>
      </c>
      <c r="AD229" s="66" t="str">
        <f>IF(MSProject_Schedule!I229="","",IF(A229="",MSProject_Schedule!I229,""))</f>
        <v/>
      </c>
      <c r="AE229" s="66" t="str">
        <f>IF(MSProject_Schedule!I229="","",MSProject_Schedule!I229)</f>
        <v/>
      </c>
      <c r="AF229" s="43"/>
      <c r="AG229" s="43"/>
      <c r="AH229" s="65" t="str">
        <f>IF(E229="","",IF(A229="",Import_Configuration!$B$7,""))</f>
        <v/>
      </c>
      <c r="AI229" s="65" t="str">
        <f>IF(MSProject_Schedule!G229="","",IF(A229="",SUBSTITUTE(SUBSTITUTE(SUBSTITUTE(SUBSTITUTE(MSProject_Schedule!G229,CONCATENATE(" ",Import_Configuration!$B$8,"?"),""),CONCATENATE(" ",Import_Configuration!$B$8),""),CONCATENATE(" ",Import_Configuration!$B$9,"?"),""),CONCATENATE(" ",Import_Configuration!$B$9),""),""))</f>
        <v/>
      </c>
      <c r="AJ229" s="65" t="str">
        <f>IF(MSProject_Schedule!G229="","",SUBSTITUTE(SUBSTITUTE(SUBSTITUTE(SUBSTITUTE(MSProject_Schedule!G229,CONCATENATE(" ",Import_Configuration!$B$8,"?"),""),CONCATENATE(" ",Import_Configuration!$B$8),""),CONCATENATE(" ",Import_Configuration!$B$9,"?"),""),CONCATENATE(" ",Import_Configuration!$B$9),""))</f>
        <v/>
      </c>
      <c r="AK229" s="43"/>
      <c r="AL229" s="43"/>
      <c r="AM229" s="43"/>
      <c r="AN229" s="43"/>
      <c r="AO229" s="43"/>
      <c r="AP229" s="43"/>
      <c r="AQ229" s="43"/>
      <c r="AR229" s="43"/>
      <c r="AS229" s="43"/>
      <c r="AT229" s="43"/>
      <c r="AU229" s="43"/>
      <c r="AV229" s="43"/>
      <c r="AW229" s="43"/>
      <c r="AX229" s="43"/>
      <c r="AY229" s="43"/>
      <c r="AZ229" s="43"/>
      <c r="BA229" s="43"/>
      <c r="BB229" s="43"/>
      <c r="BC229" s="43"/>
    </row>
    <row r="230" spans="1:55">
      <c r="A230" s="77" t="str">
        <f>IF(MSProject_Schedule!A230="","",MSProject_Schedule!A230)</f>
        <v/>
      </c>
      <c r="B230" s="43"/>
      <c r="C230" s="65" t="str">
        <f>IF(E230="","",Import_Configuration!$B$12)</f>
        <v/>
      </c>
      <c r="D230" s="65" t="str">
        <f>IF(E230="","",IF(A230="",IF(MSProject_Schedule!K230="",IF(Import_Configuration!$B$15="YES",Import_Configuration!$B$16,""),IF(Import_Configuration!$B$17="YES",Import_Configuration!$B$18,"")),""))</f>
        <v/>
      </c>
      <c r="E230" s="65" t="str">
        <f>IF(MSProject_Schedule!B230="","",MSProject_Schedule!B230)</f>
        <v/>
      </c>
      <c r="F230" s="43"/>
      <c r="G230" s="66" t="str">
        <f>IF(E230="","",IF(A230="",Import_Configuration!$B$10,""))</f>
        <v/>
      </c>
      <c r="H230" s="65" t="str">
        <f>IF(E230="","",IF(A230="",Import_Configuration!$B$11,""))</f>
        <v/>
      </c>
      <c r="I230" s="43"/>
      <c r="J230" s="43"/>
      <c r="K230" s="43"/>
      <c r="L230" s="43"/>
      <c r="M230" s="43"/>
      <c r="N230" s="65" t="str">
        <f>IF(E230="","",IF(MSProject_Schedule!E230=0,Import_Configuration!$B$3,IF(MSProject_Schedule!E230=1,Import_Configuration!$B$5,Import_Configuration!$B$4)))</f>
        <v/>
      </c>
      <c r="O230" s="65" t="str">
        <f>IF(Import_Configuration!$B$13="NO","",IF(E230="","",IF(MSProject_Schedule!K230="","",IF(IFERROR(SEARCH(Import_Configuration!$B$14,MSProject_Schedule!K230,1),0)&gt;0,TRIM(MID(MSProject_Schedule!K230,1,SEARCH(Import_Configuration!$B$14,MSProject_Schedule!K230,1)-1)),TRIM(MSProject_Schedule!K230)))))</f>
        <v/>
      </c>
      <c r="P230" s="43"/>
      <c r="Q230" s="66" t="str">
        <f>IF(E230="","",IF(MSProject_Schedule!E230=0,"",IF(Import_Configuration!$B$19="YES",Projeqtor_Import!Z230,Import_Configuration!$B$10)))</f>
        <v/>
      </c>
      <c r="R230" s="43"/>
      <c r="S230" s="66" t="str">
        <f>IF(E230="","",IF(MSProject_Schedule!E230=0,"",IF(MSProject_Schedule!E230=1,IF(Import_Configuration!$B$20="YES",Projeqtor_Import!AE230,Import_Configuration!$B$10),"")))</f>
        <v/>
      </c>
      <c r="T230" s="43"/>
      <c r="U230" s="44"/>
      <c r="V230" s="43"/>
      <c r="W230" s="43"/>
      <c r="X230" s="43"/>
      <c r="Y230" s="66" t="str">
        <f>IF(MSProject_Schedule!H230="","",IF(A230="",MSProject_Schedule!H230,""))</f>
        <v/>
      </c>
      <c r="Z230" s="66" t="str">
        <f>IF(MSProject_Schedule!H230="","",MSProject_Schedule!H230)</f>
        <v/>
      </c>
      <c r="AA230" s="43"/>
      <c r="AB230" s="43"/>
      <c r="AC230" s="65" t="str">
        <f>IF(E230="","",IF(A230="",Import_Configuration!$B$6,""))</f>
        <v/>
      </c>
      <c r="AD230" s="66" t="str">
        <f>IF(MSProject_Schedule!I230="","",IF(A230="",MSProject_Schedule!I230,""))</f>
        <v/>
      </c>
      <c r="AE230" s="66" t="str">
        <f>IF(MSProject_Schedule!I230="","",MSProject_Schedule!I230)</f>
        <v/>
      </c>
      <c r="AF230" s="43"/>
      <c r="AG230" s="43"/>
      <c r="AH230" s="65" t="str">
        <f>IF(E230="","",IF(A230="",Import_Configuration!$B$7,""))</f>
        <v/>
      </c>
      <c r="AI230" s="65" t="str">
        <f>IF(MSProject_Schedule!G230="","",IF(A230="",SUBSTITUTE(SUBSTITUTE(SUBSTITUTE(SUBSTITUTE(MSProject_Schedule!G230,CONCATENATE(" ",Import_Configuration!$B$8,"?"),""),CONCATENATE(" ",Import_Configuration!$B$8),""),CONCATENATE(" ",Import_Configuration!$B$9,"?"),""),CONCATENATE(" ",Import_Configuration!$B$9),""),""))</f>
        <v/>
      </c>
      <c r="AJ230" s="65" t="str">
        <f>IF(MSProject_Schedule!G230="","",SUBSTITUTE(SUBSTITUTE(SUBSTITUTE(SUBSTITUTE(MSProject_Schedule!G230,CONCATENATE(" ",Import_Configuration!$B$8,"?"),""),CONCATENATE(" ",Import_Configuration!$B$8),""),CONCATENATE(" ",Import_Configuration!$B$9,"?"),""),CONCATENATE(" ",Import_Configuration!$B$9),""))</f>
        <v/>
      </c>
      <c r="AK230" s="43"/>
      <c r="AL230" s="43"/>
      <c r="AM230" s="43"/>
      <c r="AN230" s="43"/>
      <c r="AO230" s="43"/>
      <c r="AP230" s="43"/>
      <c r="AQ230" s="43"/>
      <c r="AR230" s="43"/>
      <c r="AS230" s="43"/>
      <c r="AT230" s="43"/>
      <c r="AU230" s="43"/>
      <c r="AV230" s="43"/>
      <c r="AW230" s="43"/>
      <c r="AX230" s="43"/>
      <c r="AY230" s="43"/>
      <c r="AZ230" s="43"/>
      <c r="BA230" s="43"/>
      <c r="BB230" s="43"/>
      <c r="BC230" s="43"/>
    </row>
    <row r="231" spans="1:55">
      <c r="A231" s="77" t="str">
        <f>IF(MSProject_Schedule!A231="","",MSProject_Schedule!A231)</f>
        <v/>
      </c>
      <c r="B231" s="43"/>
      <c r="C231" s="65" t="str">
        <f>IF(E231="","",Import_Configuration!$B$12)</f>
        <v/>
      </c>
      <c r="D231" s="65" t="str">
        <f>IF(E231="","",IF(A231="",IF(MSProject_Schedule!K231="",IF(Import_Configuration!$B$15="YES",Import_Configuration!$B$16,""),IF(Import_Configuration!$B$17="YES",Import_Configuration!$B$18,"")),""))</f>
        <v/>
      </c>
      <c r="E231" s="65" t="str">
        <f>IF(MSProject_Schedule!B231="","",MSProject_Schedule!B231)</f>
        <v/>
      </c>
      <c r="F231" s="43"/>
      <c r="G231" s="66" t="str">
        <f>IF(E231="","",IF(A231="",Import_Configuration!$B$10,""))</f>
        <v/>
      </c>
      <c r="H231" s="65" t="str">
        <f>IF(E231="","",IF(A231="",Import_Configuration!$B$11,""))</f>
        <v/>
      </c>
      <c r="I231" s="43"/>
      <c r="J231" s="43"/>
      <c r="K231" s="43"/>
      <c r="L231" s="43"/>
      <c r="M231" s="43"/>
      <c r="N231" s="65" t="str">
        <f>IF(E231="","",IF(MSProject_Schedule!E231=0,Import_Configuration!$B$3,IF(MSProject_Schedule!E231=1,Import_Configuration!$B$5,Import_Configuration!$B$4)))</f>
        <v/>
      </c>
      <c r="O231" s="65" t="str">
        <f>IF(Import_Configuration!$B$13="NO","",IF(E231="","",IF(MSProject_Schedule!K231="","",IF(IFERROR(SEARCH(Import_Configuration!$B$14,MSProject_Schedule!K231,1),0)&gt;0,TRIM(MID(MSProject_Schedule!K231,1,SEARCH(Import_Configuration!$B$14,MSProject_Schedule!K231,1)-1)),TRIM(MSProject_Schedule!K231)))))</f>
        <v/>
      </c>
      <c r="P231" s="43"/>
      <c r="Q231" s="66" t="str">
        <f>IF(E231="","",IF(MSProject_Schedule!E231=0,"",IF(Import_Configuration!$B$19="YES",Projeqtor_Import!Z231,Import_Configuration!$B$10)))</f>
        <v/>
      </c>
      <c r="R231" s="43"/>
      <c r="S231" s="66" t="str">
        <f>IF(E231="","",IF(MSProject_Schedule!E231=0,"",IF(MSProject_Schedule!E231=1,IF(Import_Configuration!$B$20="YES",Projeqtor_Import!AE231,Import_Configuration!$B$10),"")))</f>
        <v/>
      </c>
      <c r="T231" s="43"/>
      <c r="U231" s="44"/>
      <c r="V231" s="43"/>
      <c r="W231" s="43"/>
      <c r="X231" s="43"/>
      <c r="Y231" s="66" t="str">
        <f>IF(MSProject_Schedule!H231="","",IF(A231="",MSProject_Schedule!H231,""))</f>
        <v/>
      </c>
      <c r="Z231" s="66" t="str">
        <f>IF(MSProject_Schedule!H231="","",MSProject_Schedule!H231)</f>
        <v/>
      </c>
      <c r="AA231" s="43"/>
      <c r="AB231" s="43"/>
      <c r="AC231" s="65" t="str">
        <f>IF(E231="","",IF(A231="",Import_Configuration!$B$6,""))</f>
        <v/>
      </c>
      <c r="AD231" s="66" t="str">
        <f>IF(MSProject_Schedule!I231="","",IF(A231="",MSProject_Schedule!I231,""))</f>
        <v/>
      </c>
      <c r="AE231" s="66" t="str">
        <f>IF(MSProject_Schedule!I231="","",MSProject_Schedule!I231)</f>
        <v/>
      </c>
      <c r="AF231" s="43"/>
      <c r="AG231" s="43"/>
      <c r="AH231" s="65" t="str">
        <f>IF(E231="","",IF(A231="",Import_Configuration!$B$7,""))</f>
        <v/>
      </c>
      <c r="AI231" s="65" t="str">
        <f>IF(MSProject_Schedule!G231="","",IF(A231="",SUBSTITUTE(SUBSTITUTE(SUBSTITUTE(SUBSTITUTE(MSProject_Schedule!G231,CONCATENATE(" ",Import_Configuration!$B$8,"?"),""),CONCATENATE(" ",Import_Configuration!$B$8),""),CONCATENATE(" ",Import_Configuration!$B$9,"?"),""),CONCATENATE(" ",Import_Configuration!$B$9),""),""))</f>
        <v/>
      </c>
      <c r="AJ231" s="65" t="str">
        <f>IF(MSProject_Schedule!G231="","",SUBSTITUTE(SUBSTITUTE(SUBSTITUTE(SUBSTITUTE(MSProject_Schedule!G231,CONCATENATE(" ",Import_Configuration!$B$8,"?"),""),CONCATENATE(" ",Import_Configuration!$B$8),""),CONCATENATE(" ",Import_Configuration!$B$9,"?"),""),CONCATENATE(" ",Import_Configuration!$B$9),""))</f>
        <v/>
      </c>
      <c r="AK231" s="43"/>
      <c r="AL231" s="43"/>
      <c r="AM231" s="43"/>
      <c r="AN231" s="43"/>
      <c r="AO231" s="43"/>
      <c r="AP231" s="43"/>
      <c r="AQ231" s="43"/>
      <c r="AR231" s="43"/>
      <c r="AS231" s="43"/>
      <c r="AT231" s="43"/>
      <c r="AU231" s="43"/>
      <c r="AV231" s="43"/>
      <c r="AW231" s="43"/>
      <c r="AX231" s="43"/>
      <c r="AY231" s="43"/>
      <c r="AZ231" s="43"/>
      <c r="BA231" s="43"/>
      <c r="BB231" s="43"/>
      <c r="BC231" s="43"/>
    </row>
    <row r="232" spans="1:55">
      <c r="A232" s="77" t="str">
        <f>IF(MSProject_Schedule!A232="","",MSProject_Schedule!A232)</f>
        <v/>
      </c>
      <c r="B232" s="43"/>
      <c r="C232" s="65" t="str">
        <f>IF(E232="","",Import_Configuration!$B$12)</f>
        <v/>
      </c>
      <c r="D232" s="65" t="str">
        <f>IF(E232="","",IF(A232="",IF(MSProject_Schedule!K232="",IF(Import_Configuration!$B$15="YES",Import_Configuration!$B$16,""),IF(Import_Configuration!$B$17="YES",Import_Configuration!$B$18,"")),""))</f>
        <v/>
      </c>
      <c r="E232" s="65" t="str">
        <f>IF(MSProject_Schedule!B232="","",MSProject_Schedule!B232)</f>
        <v/>
      </c>
      <c r="F232" s="43"/>
      <c r="G232" s="66" t="str">
        <f>IF(E232="","",IF(A232="",Import_Configuration!$B$10,""))</f>
        <v/>
      </c>
      <c r="H232" s="65" t="str">
        <f>IF(E232="","",IF(A232="",Import_Configuration!$B$11,""))</f>
        <v/>
      </c>
      <c r="I232" s="43"/>
      <c r="J232" s="43"/>
      <c r="K232" s="43"/>
      <c r="L232" s="43"/>
      <c r="M232" s="43"/>
      <c r="N232" s="65" t="str">
        <f>IF(E232="","",IF(MSProject_Schedule!E232=0,Import_Configuration!$B$3,IF(MSProject_Schedule!E232=1,Import_Configuration!$B$5,Import_Configuration!$B$4)))</f>
        <v/>
      </c>
      <c r="O232" s="65" t="str">
        <f>IF(Import_Configuration!$B$13="NO","",IF(E232="","",IF(MSProject_Schedule!K232="","",IF(IFERROR(SEARCH(Import_Configuration!$B$14,MSProject_Schedule!K232,1),0)&gt;0,TRIM(MID(MSProject_Schedule!K232,1,SEARCH(Import_Configuration!$B$14,MSProject_Schedule!K232,1)-1)),TRIM(MSProject_Schedule!K232)))))</f>
        <v/>
      </c>
      <c r="P232" s="43"/>
      <c r="Q232" s="66" t="str">
        <f>IF(E232="","",IF(MSProject_Schedule!E232=0,"",IF(Import_Configuration!$B$19="YES",Projeqtor_Import!Z232,Import_Configuration!$B$10)))</f>
        <v/>
      </c>
      <c r="R232" s="43"/>
      <c r="S232" s="66" t="str">
        <f>IF(E232="","",IF(MSProject_Schedule!E232=0,"",IF(MSProject_Schedule!E232=1,IF(Import_Configuration!$B$20="YES",Projeqtor_Import!AE232,Import_Configuration!$B$10),"")))</f>
        <v/>
      </c>
      <c r="T232" s="43"/>
      <c r="U232" s="44"/>
      <c r="V232" s="43"/>
      <c r="W232" s="43"/>
      <c r="X232" s="43"/>
      <c r="Y232" s="66" t="str">
        <f>IF(MSProject_Schedule!H232="","",IF(A232="",MSProject_Schedule!H232,""))</f>
        <v/>
      </c>
      <c r="Z232" s="66" t="str">
        <f>IF(MSProject_Schedule!H232="","",MSProject_Schedule!H232)</f>
        <v/>
      </c>
      <c r="AA232" s="43"/>
      <c r="AB232" s="43"/>
      <c r="AC232" s="65" t="str">
        <f>IF(E232="","",IF(A232="",Import_Configuration!$B$6,""))</f>
        <v/>
      </c>
      <c r="AD232" s="66" t="str">
        <f>IF(MSProject_Schedule!I232="","",IF(A232="",MSProject_Schedule!I232,""))</f>
        <v/>
      </c>
      <c r="AE232" s="66" t="str">
        <f>IF(MSProject_Schedule!I232="","",MSProject_Schedule!I232)</f>
        <v/>
      </c>
      <c r="AF232" s="43"/>
      <c r="AG232" s="43"/>
      <c r="AH232" s="65" t="str">
        <f>IF(E232="","",IF(A232="",Import_Configuration!$B$7,""))</f>
        <v/>
      </c>
      <c r="AI232" s="65" t="str">
        <f>IF(MSProject_Schedule!G232="","",IF(A232="",SUBSTITUTE(SUBSTITUTE(SUBSTITUTE(SUBSTITUTE(MSProject_Schedule!G232,CONCATENATE(" ",Import_Configuration!$B$8,"?"),""),CONCATENATE(" ",Import_Configuration!$B$8),""),CONCATENATE(" ",Import_Configuration!$B$9,"?"),""),CONCATENATE(" ",Import_Configuration!$B$9),""),""))</f>
        <v/>
      </c>
      <c r="AJ232" s="65" t="str">
        <f>IF(MSProject_Schedule!G232="","",SUBSTITUTE(SUBSTITUTE(SUBSTITUTE(SUBSTITUTE(MSProject_Schedule!G232,CONCATENATE(" ",Import_Configuration!$B$8,"?"),""),CONCATENATE(" ",Import_Configuration!$B$8),""),CONCATENATE(" ",Import_Configuration!$B$9,"?"),""),CONCATENATE(" ",Import_Configuration!$B$9),""))</f>
        <v/>
      </c>
      <c r="AK232" s="43"/>
      <c r="AL232" s="43"/>
      <c r="AM232" s="43"/>
      <c r="AN232" s="43"/>
      <c r="AO232" s="43"/>
      <c r="AP232" s="43"/>
      <c r="AQ232" s="43"/>
      <c r="AR232" s="43"/>
      <c r="AS232" s="43"/>
      <c r="AT232" s="43"/>
      <c r="AU232" s="43"/>
      <c r="AV232" s="43"/>
      <c r="AW232" s="43"/>
      <c r="AX232" s="43"/>
      <c r="AY232" s="43"/>
      <c r="AZ232" s="43"/>
      <c r="BA232" s="43"/>
      <c r="BB232" s="43"/>
      <c r="BC232" s="43"/>
    </row>
    <row r="233" spans="1:55">
      <c r="A233" s="77" t="str">
        <f>IF(MSProject_Schedule!A233="","",MSProject_Schedule!A233)</f>
        <v/>
      </c>
      <c r="B233" s="43"/>
      <c r="C233" s="65" t="str">
        <f>IF(E233="","",Import_Configuration!$B$12)</f>
        <v/>
      </c>
      <c r="D233" s="65" t="str">
        <f>IF(E233="","",IF(A233="",IF(MSProject_Schedule!K233="",IF(Import_Configuration!$B$15="YES",Import_Configuration!$B$16,""),IF(Import_Configuration!$B$17="YES",Import_Configuration!$B$18,"")),""))</f>
        <v/>
      </c>
      <c r="E233" s="65" t="str">
        <f>IF(MSProject_Schedule!B233="","",MSProject_Schedule!B233)</f>
        <v/>
      </c>
      <c r="F233" s="43"/>
      <c r="G233" s="66" t="str">
        <f>IF(E233="","",IF(A233="",Import_Configuration!$B$10,""))</f>
        <v/>
      </c>
      <c r="H233" s="65" t="str">
        <f>IF(E233="","",IF(A233="",Import_Configuration!$B$11,""))</f>
        <v/>
      </c>
      <c r="I233" s="43"/>
      <c r="J233" s="43"/>
      <c r="K233" s="43"/>
      <c r="L233" s="43"/>
      <c r="M233" s="43"/>
      <c r="N233" s="65" t="str">
        <f>IF(E233="","",IF(MSProject_Schedule!E233=0,Import_Configuration!$B$3,IF(MSProject_Schedule!E233=1,Import_Configuration!$B$5,Import_Configuration!$B$4)))</f>
        <v/>
      </c>
      <c r="O233" s="65" t="str">
        <f>IF(Import_Configuration!$B$13="NO","",IF(E233="","",IF(MSProject_Schedule!K233="","",IF(IFERROR(SEARCH(Import_Configuration!$B$14,MSProject_Schedule!K233,1),0)&gt;0,TRIM(MID(MSProject_Schedule!K233,1,SEARCH(Import_Configuration!$B$14,MSProject_Schedule!K233,1)-1)),TRIM(MSProject_Schedule!K233)))))</f>
        <v/>
      </c>
      <c r="P233" s="43"/>
      <c r="Q233" s="66" t="str">
        <f>IF(E233="","",IF(MSProject_Schedule!E233=0,"",IF(Import_Configuration!$B$19="YES",Projeqtor_Import!Z233,Import_Configuration!$B$10)))</f>
        <v/>
      </c>
      <c r="R233" s="43"/>
      <c r="S233" s="66" t="str">
        <f>IF(E233="","",IF(MSProject_Schedule!E233=0,"",IF(MSProject_Schedule!E233=1,IF(Import_Configuration!$B$20="YES",Projeqtor_Import!AE233,Import_Configuration!$B$10),"")))</f>
        <v/>
      </c>
      <c r="T233" s="43"/>
      <c r="U233" s="44"/>
      <c r="V233" s="43"/>
      <c r="W233" s="43"/>
      <c r="X233" s="43"/>
      <c r="Y233" s="66" t="str">
        <f>IF(MSProject_Schedule!H233="","",IF(A233="",MSProject_Schedule!H233,""))</f>
        <v/>
      </c>
      <c r="Z233" s="66" t="str">
        <f>IF(MSProject_Schedule!H233="","",MSProject_Schedule!H233)</f>
        <v/>
      </c>
      <c r="AA233" s="43"/>
      <c r="AB233" s="43"/>
      <c r="AC233" s="65" t="str">
        <f>IF(E233="","",IF(A233="",Import_Configuration!$B$6,""))</f>
        <v/>
      </c>
      <c r="AD233" s="66" t="str">
        <f>IF(MSProject_Schedule!I233="","",IF(A233="",MSProject_Schedule!I233,""))</f>
        <v/>
      </c>
      <c r="AE233" s="66" t="str">
        <f>IF(MSProject_Schedule!I233="","",MSProject_Schedule!I233)</f>
        <v/>
      </c>
      <c r="AF233" s="43"/>
      <c r="AG233" s="43"/>
      <c r="AH233" s="65" t="str">
        <f>IF(E233="","",IF(A233="",Import_Configuration!$B$7,""))</f>
        <v/>
      </c>
      <c r="AI233" s="65" t="str">
        <f>IF(MSProject_Schedule!G233="","",IF(A233="",SUBSTITUTE(SUBSTITUTE(SUBSTITUTE(SUBSTITUTE(MSProject_Schedule!G233,CONCATENATE(" ",Import_Configuration!$B$8,"?"),""),CONCATENATE(" ",Import_Configuration!$B$8),""),CONCATENATE(" ",Import_Configuration!$B$9,"?"),""),CONCATENATE(" ",Import_Configuration!$B$9),""),""))</f>
        <v/>
      </c>
      <c r="AJ233" s="65" t="str">
        <f>IF(MSProject_Schedule!G233="","",SUBSTITUTE(SUBSTITUTE(SUBSTITUTE(SUBSTITUTE(MSProject_Schedule!G233,CONCATENATE(" ",Import_Configuration!$B$8,"?"),""),CONCATENATE(" ",Import_Configuration!$B$8),""),CONCATENATE(" ",Import_Configuration!$B$9,"?"),""),CONCATENATE(" ",Import_Configuration!$B$9),""))</f>
        <v/>
      </c>
      <c r="AK233" s="43"/>
      <c r="AL233" s="43"/>
      <c r="AM233" s="43"/>
      <c r="AN233" s="43"/>
      <c r="AO233" s="43"/>
      <c r="AP233" s="43"/>
      <c r="AQ233" s="43"/>
      <c r="AR233" s="43"/>
      <c r="AS233" s="43"/>
      <c r="AT233" s="43"/>
      <c r="AU233" s="43"/>
      <c r="AV233" s="43"/>
      <c r="AW233" s="43"/>
      <c r="AX233" s="43"/>
      <c r="AY233" s="43"/>
      <c r="AZ233" s="43"/>
      <c r="BA233" s="43"/>
      <c r="BB233" s="43"/>
      <c r="BC233" s="43"/>
    </row>
    <row r="234" spans="1:55">
      <c r="A234" s="77" t="str">
        <f>IF(MSProject_Schedule!A234="","",MSProject_Schedule!A234)</f>
        <v/>
      </c>
      <c r="B234" s="43"/>
      <c r="C234" s="65" t="str">
        <f>IF(E234="","",Import_Configuration!$B$12)</f>
        <v/>
      </c>
      <c r="D234" s="65" t="str">
        <f>IF(E234="","",IF(A234="",IF(MSProject_Schedule!K234="",IF(Import_Configuration!$B$15="YES",Import_Configuration!$B$16,""),IF(Import_Configuration!$B$17="YES",Import_Configuration!$B$18,"")),""))</f>
        <v/>
      </c>
      <c r="E234" s="65" t="str">
        <f>IF(MSProject_Schedule!B234="","",MSProject_Schedule!B234)</f>
        <v/>
      </c>
      <c r="F234" s="43"/>
      <c r="G234" s="66" t="str">
        <f>IF(E234="","",IF(A234="",Import_Configuration!$B$10,""))</f>
        <v/>
      </c>
      <c r="H234" s="65" t="str">
        <f>IF(E234="","",IF(A234="",Import_Configuration!$B$11,""))</f>
        <v/>
      </c>
      <c r="I234" s="43"/>
      <c r="J234" s="43"/>
      <c r="K234" s="43"/>
      <c r="L234" s="43"/>
      <c r="M234" s="43"/>
      <c r="N234" s="65" t="str">
        <f>IF(E234="","",IF(MSProject_Schedule!E234=0,Import_Configuration!$B$3,IF(MSProject_Schedule!E234=1,Import_Configuration!$B$5,Import_Configuration!$B$4)))</f>
        <v/>
      </c>
      <c r="O234" s="65" t="str">
        <f>IF(Import_Configuration!$B$13="NO","",IF(E234="","",IF(MSProject_Schedule!K234="","",IF(IFERROR(SEARCH(Import_Configuration!$B$14,MSProject_Schedule!K234,1),0)&gt;0,TRIM(MID(MSProject_Schedule!K234,1,SEARCH(Import_Configuration!$B$14,MSProject_Schedule!K234,1)-1)),TRIM(MSProject_Schedule!K234)))))</f>
        <v/>
      </c>
      <c r="P234" s="43"/>
      <c r="Q234" s="66" t="str">
        <f>IF(E234="","",IF(MSProject_Schedule!E234=0,"",IF(Import_Configuration!$B$19="YES",Projeqtor_Import!Z234,Import_Configuration!$B$10)))</f>
        <v/>
      </c>
      <c r="R234" s="43"/>
      <c r="S234" s="66" t="str">
        <f>IF(E234="","",IF(MSProject_Schedule!E234=0,"",IF(MSProject_Schedule!E234=1,IF(Import_Configuration!$B$20="YES",Projeqtor_Import!AE234,Import_Configuration!$B$10),"")))</f>
        <v/>
      </c>
      <c r="T234" s="43"/>
      <c r="U234" s="44"/>
      <c r="V234" s="43"/>
      <c r="W234" s="43"/>
      <c r="X234" s="43"/>
      <c r="Y234" s="66" t="str">
        <f>IF(MSProject_Schedule!H234="","",IF(A234="",MSProject_Schedule!H234,""))</f>
        <v/>
      </c>
      <c r="Z234" s="66" t="str">
        <f>IF(MSProject_Schedule!H234="","",MSProject_Schedule!H234)</f>
        <v/>
      </c>
      <c r="AA234" s="43"/>
      <c r="AB234" s="43"/>
      <c r="AC234" s="65" t="str">
        <f>IF(E234="","",IF(A234="",Import_Configuration!$B$6,""))</f>
        <v/>
      </c>
      <c r="AD234" s="66" t="str">
        <f>IF(MSProject_Schedule!I234="","",IF(A234="",MSProject_Schedule!I234,""))</f>
        <v/>
      </c>
      <c r="AE234" s="66" t="str">
        <f>IF(MSProject_Schedule!I234="","",MSProject_Schedule!I234)</f>
        <v/>
      </c>
      <c r="AF234" s="43"/>
      <c r="AG234" s="43"/>
      <c r="AH234" s="65" t="str">
        <f>IF(E234="","",IF(A234="",Import_Configuration!$B$7,""))</f>
        <v/>
      </c>
      <c r="AI234" s="65" t="str">
        <f>IF(MSProject_Schedule!G234="","",IF(A234="",SUBSTITUTE(SUBSTITUTE(SUBSTITUTE(SUBSTITUTE(MSProject_Schedule!G234,CONCATENATE(" ",Import_Configuration!$B$8,"?"),""),CONCATENATE(" ",Import_Configuration!$B$8),""),CONCATENATE(" ",Import_Configuration!$B$9,"?"),""),CONCATENATE(" ",Import_Configuration!$B$9),""),""))</f>
        <v/>
      </c>
      <c r="AJ234" s="65" t="str">
        <f>IF(MSProject_Schedule!G234="","",SUBSTITUTE(SUBSTITUTE(SUBSTITUTE(SUBSTITUTE(MSProject_Schedule!G234,CONCATENATE(" ",Import_Configuration!$B$8,"?"),""),CONCATENATE(" ",Import_Configuration!$B$8),""),CONCATENATE(" ",Import_Configuration!$B$9,"?"),""),CONCATENATE(" ",Import_Configuration!$B$9),""))</f>
        <v/>
      </c>
      <c r="AK234" s="43"/>
      <c r="AL234" s="43"/>
      <c r="AM234" s="43"/>
      <c r="AN234" s="43"/>
      <c r="AO234" s="43"/>
      <c r="AP234" s="43"/>
      <c r="AQ234" s="43"/>
      <c r="AR234" s="43"/>
      <c r="AS234" s="43"/>
      <c r="AT234" s="43"/>
      <c r="AU234" s="43"/>
      <c r="AV234" s="43"/>
      <c r="AW234" s="43"/>
      <c r="AX234" s="43"/>
      <c r="AY234" s="43"/>
      <c r="AZ234" s="43"/>
      <c r="BA234" s="43"/>
      <c r="BB234" s="43"/>
      <c r="BC234" s="43"/>
    </row>
    <row r="235" spans="1:55">
      <c r="A235" s="77" t="str">
        <f>IF(MSProject_Schedule!A235="","",MSProject_Schedule!A235)</f>
        <v/>
      </c>
      <c r="B235" s="43"/>
      <c r="C235" s="65" t="str">
        <f>IF(E235="","",Import_Configuration!$B$12)</f>
        <v/>
      </c>
      <c r="D235" s="65" t="str">
        <f>IF(E235="","",IF(A235="",IF(MSProject_Schedule!K235="",IF(Import_Configuration!$B$15="YES",Import_Configuration!$B$16,""),IF(Import_Configuration!$B$17="YES",Import_Configuration!$B$18,"")),""))</f>
        <v/>
      </c>
      <c r="E235" s="65" t="str">
        <f>IF(MSProject_Schedule!B235="","",MSProject_Schedule!B235)</f>
        <v/>
      </c>
      <c r="F235" s="43"/>
      <c r="G235" s="66" t="str">
        <f>IF(E235="","",IF(A235="",Import_Configuration!$B$10,""))</f>
        <v/>
      </c>
      <c r="H235" s="65" t="str">
        <f>IF(E235="","",IF(A235="",Import_Configuration!$B$11,""))</f>
        <v/>
      </c>
      <c r="I235" s="43"/>
      <c r="J235" s="43"/>
      <c r="K235" s="43"/>
      <c r="L235" s="43"/>
      <c r="M235" s="43"/>
      <c r="N235" s="65" t="str">
        <f>IF(E235="","",IF(MSProject_Schedule!E235=0,Import_Configuration!$B$3,IF(MSProject_Schedule!E235=1,Import_Configuration!$B$5,Import_Configuration!$B$4)))</f>
        <v/>
      </c>
      <c r="O235" s="65" t="str">
        <f>IF(Import_Configuration!$B$13="NO","",IF(E235="","",IF(MSProject_Schedule!K235="","",IF(IFERROR(SEARCH(Import_Configuration!$B$14,MSProject_Schedule!K235,1),0)&gt;0,TRIM(MID(MSProject_Schedule!K235,1,SEARCH(Import_Configuration!$B$14,MSProject_Schedule!K235,1)-1)),TRIM(MSProject_Schedule!K235)))))</f>
        <v/>
      </c>
      <c r="P235" s="43"/>
      <c r="Q235" s="66" t="str">
        <f>IF(E235="","",IF(MSProject_Schedule!E235=0,"",IF(Import_Configuration!$B$19="YES",Projeqtor_Import!Z235,Import_Configuration!$B$10)))</f>
        <v/>
      </c>
      <c r="R235" s="43"/>
      <c r="S235" s="66" t="str">
        <f>IF(E235="","",IF(MSProject_Schedule!E235=0,"",IF(MSProject_Schedule!E235=1,IF(Import_Configuration!$B$20="YES",Projeqtor_Import!AE235,Import_Configuration!$B$10),"")))</f>
        <v/>
      </c>
      <c r="T235" s="43"/>
      <c r="U235" s="44"/>
      <c r="V235" s="43"/>
      <c r="W235" s="43"/>
      <c r="X235" s="43"/>
      <c r="Y235" s="66" t="str">
        <f>IF(MSProject_Schedule!H235="","",IF(A235="",MSProject_Schedule!H235,""))</f>
        <v/>
      </c>
      <c r="Z235" s="66" t="str">
        <f>IF(MSProject_Schedule!H235="","",MSProject_Schedule!H235)</f>
        <v/>
      </c>
      <c r="AA235" s="43"/>
      <c r="AB235" s="43"/>
      <c r="AC235" s="65" t="str">
        <f>IF(E235="","",IF(A235="",Import_Configuration!$B$6,""))</f>
        <v/>
      </c>
      <c r="AD235" s="66" t="str">
        <f>IF(MSProject_Schedule!I235="","",IF(A235="",MSProject_Schedule!I235,""))</f>
        <v/>
      </c>
      <c r="AE235" s="66" t="str">
        <f>IF(MSProject_Schedule!I235="","",MSProject_Schedule!I235)</f>
        <v/>
      </c>
      <c r="AF235" s="43"/>
      <c r="AG235" s="43"/>
      <c r="AH235" s="65" t="str">
        <f>IF(E235="","",IF(A235="",Import_Configuration!$B$7,""))</f>
        <v/>
      </c>
      <c r="AI235" s="65" t="str">
        <f>IF(MSProject_Schedule!G235="","",IF(A235="",SUBSTITUTE(SUBSTITUTE(SUBSTITUTE(SUBSTITUTE(MSProject_Schedule!G235,CONCATENATE(" ",Import_Configuration!$B$8,"?"),""),CONCATENATE(" ",Import_Configuration!$B$8),""),CONCATENATE(" ",Import_Configuration!$B$9,"?"),""),CONCATENATE(" ",Import_Configuration!$B$9),""),""))</f>
        <v/>
      </c>
      <c r="AJ235" s="65" t="str">
        <f>IF(MSProject_Schedule!G235="","",SUBSTITUTE(SUBSTITUTE(SUBSTITUTE(SUBSTITUTE(MSProject_Schedule!G235,CONCATENATE(" ",Import_Configuration!$B$8,"?"),""),CONCATENATE(" ",Import_Configuration!$B$8),""),CONCATENATE(" ",Import_Configuration!$B$9,"?"),""),CONCATENATE(" ",Import_Configuration!$B$9),""))</f>
        <v/>
      </c>
      <c r="AK235" s="43"/>
      <c r="AL235" s="43"/>
      <c r="AM235" s="43"/>
      <c r="AN235" s="43"/>
      <c r="AO235" s="43"/>
      <c r="AP235" s="43"/>
      <c r="AQ235" s="43"/>
      <c r="AR235" s="43"/>
      <c r="AS235" s="43"/>
      <c r="AT235" s="43"/>
      <c r="AU235" s="43"/>
      <c r="AV235" s="43"/>
      <c r="AW235" s="43"/>
      <c r="AX235" s="43"/>
      <c r="AY235" s="43"/>
      <c r="AZ235" s="43"/>
      <c r="BA235" s="43"/>
      <c r="BB235" s="43"/>
      <c r="BC235" s="43"/>
    </row>
    <row r="236" spans="1:55">
      <c r="A236" s="77" t="str">
        <f>IF(MSProject_Schedule!A236="","",MSProject_Schedule!A236)</f>
        <v/>
      </c>
      <c r="B236" s="43"/>
      <c r="C236" s="65" t="str">
        <f>IF(E236="","",Import_Configuration!$B$12)</f>
        <v/>
      </c>
      <c r="D236" s="65" t="str">
        <f>IF(E236="","",IF(A236="",IF(MSProject_Schedule!K236="",IF(Import_Configuration!$B$15="YES",Import_Configuration!$B$16,""),IF(Import_Configuration!$B$17="YES",Import_Configuration!$B$18,"")),""))</f>
        <v/>
      </c>
      <c r="E236" s="65" t="str">
        <f>IF(MSProject_Schedule!B236="","",MSProject_Schedule!B236)</f>
        <v/>
      </c>
      <c r="F236" s="43"/>
      <c r="G236" s="66" t="str">
        <f>IF(E236="","",IF(A236="",Import_Configuration!$B$10,""))</f>
        <v/>
      </c>
      <c r="H236" s="65" t="str">
        <f>IF(E236="","",IF(A236="",Import_Configuration!$B$11,""))</f>
        <v/>
      </c>
      <c r="I236" s="43"/>
      <c r="J236" s="43"/>
      <c r="K236" s="43"/>
      <c r="L236" s="43"/>
      <c r="M236" s="43"/>
      <c r="N236" s="65" t="str">
        <f>IF(E236="","",IF(MSProject_Schedule!E236=0,Import_Configuration!$B$3,IF(MSProject_Schedule!E236=1,Import_Configuration!$B$5,Import_Configuration!$B$4)))</f>
        <v/>
      </c>
      <c r="O236" s="65" t="str">
        <f>IF(Import_Configuration!$B$13="NO","",IF(E236="","",IF(MSProject_Schedule!K236="","",IF(IFERROR(SEARCH(Import_Configuration!$B$14,MSProject_Schedule!K236,1),0)&gt;0,TRIM(MID(MSProject_Schedule!K236,1,SEARCH(Import_Configuration!$B$14,MSProject_Schedule!K236,1)-1)),TRIM(MSProject_Schedule!K236)))))</f>
        <v/>
      </c>
      <c r="P236" s="43"/>
      <c r="Q236" s="66" t="str">
        <f>IF(E236="","",IF(MSProject_Schedule!E236=0,"",IF(Import_Configuration!$B$19="YES",Projeqtor_Import!Z236,Import_Configuration!$B$10)))</f>
        <v/>
      </c>
      <c r="R236" s="43"/>
      <c r="S236" s="66" t="str">
        <f>IF(E236="","",IF(MSProject_Schedule!E236=0,"",IF(MSProject_Schedule!E236=1,IF(Import_Configuration!$B$20="YES",Projeqtor_Import!AE236,Import_Configuration!$B$10),"")))</f>
        <v/>
      </c>
      <c r="T236" s="43"/>
      <c r="U236" s="44"/>
      <c r="V236" s="43"/>
      <c r="W236" s="43"/>
      <c r="X236" s="43"/>
      <c r="Y236" s="66" t="str">
        <f>IF(MSProject_Schedule!H236="","",IF(A236="",MSProject_Schedule!H236,""))</f>
        <v/>
      </c>
      <c r="Z236" s="66" t="str">
        <f>IF(MSProject_Schedule!H236="","",MSProject_Schedule!H236)</f>
        <v/>
      </c>
      <c r="AA236" s="43"/>
      <c r="AB236" s="43"/>
      <c r="AC236" s="65" t="str">
        <f>IF(E236="","",IF(A236="",Import_Configuration!$B$6,""))</f>
        <v/>
      </c>
      <c r="AD236" s="66" t="str">
        <f>IF(MSProject_Schedule!I236="","",IF(A236="",MSProject_Schedule!I236,""))</f>
        <v/>
      </c>
      <c r="AE236" s="66" t="str">
        <f>IF(MSProject_Schedule!I236="","",MSProject_Schedule!I236)</f>
        <v/>
      </c>
      <c r="AF236" s="43"/>
      <c r="AG236" s="43"/>
      <c r="AH236" s="65" t="str">
        <f>IF(E236="","",IF(A236="",Import_Configuration!$B$7,""))</f>
        <v/>
      </c>
      <c r="AI236" s="65" t="str">
        <f>IF(MSProject_Schedule!G236="","",IF(A236="",SUBSTITUTE(SUBSTITUTE(SUBSTITUTE(SUBSTITUTE(MSProject_Schedule!G236,CONCATENATE(" ",Import_Configuration!$B$8,"?"),""),CONCATENATE(" ",Import_Configuration!$B$8),""),CONCATENATE(" ",Import_Configuration!$B$9,"?"),""),CONCATENATE(" ",Import_Configuration!$B$9),""),""))</f>
        <v/>
      </c>
      <c r="AJ236" s="65" t="str">
        <f>IF(MSProject_Schedule!G236="","",SUBSTITUTE(SUBSTITUTE(SUBSTITUTE(SUBSTITUTE(MSProject_Schedule!G236,CONCATENATE(" ",Import_Configuration!$B$8,"?"),""),CONCATENATE(" ",Import_Configuration!$B$8),""),CONCATENATE(" ",Import_Configuration!$B$9,"?"),""),CONCATENATE(" ",Import_Configuration!$B$9),""))</f>
        <v/>
      </c>
      <c r="AK236" s="43"/>
      <c r="AL236" s="43"/>
      <c r="AM236" s="43"/>
      <c r="AN236" s="43"/>
      <c r="AO236" s="43"/>
      <c r="AP236" s="43"/>
      <c r="AQ236" s="43"/>
      <c r="AR236" s="43"/>
      <c r="AS236" s="43"/>
      <c r="AT236" s="43"/>
      <c r="AU236" s="43"/>
      <c r="AV236" s="43"/>
      <c r="AW236" s="43"/>
      <c r="AX236" s="43"/>
      <c r="AY236" s="43"/>
      <c r="AZ236" s="43"/>
      <c r="BA236" s="43"/>
      <c r="BB236" s="43"/>
      <c r="BC236" s="43"/>
    </row>
    <row r="237" spans="1:55">
      <c r="A237" s="77" t="str">
        <f>IF(MSProject_Schedule!A237="","",MSProject_Schedule!A237)</f>
        <v/>
      </c>
      <c r="B237" s="43"/>
      <c r="C237" s="65" t="str">
        <f>IF(E237="","",Import_Configuration!$B$12)</f>
        <v/>
      </c>
      <c r="D237" s="65" t="str">
        <f>IF(E237="","",IF(A237="",IF(MSProject_Schedule!K237="",IF(Import_Configuration!$B$15="YES",Import_Configuration!$B$16,""),IF(Import_Configuration!$B$17="YES",Import_Configuration!$B$18,"")),""))</f>
        <v/>
      </c>
      <c r="E237" s="65" t="str">
        <f>IF(MSProject_Schedule!B237="","",MSProject_Schedule!B237)</f>
        <v/>
      </c>
      <c r="F237" s="43"/>
      <c r="G237" s="66" t="str">
        <f>IF(E237="","",IF(A237="",Import_Configuration!$B$10,""))</f>
        <v/>
      </c>
      <c r="H237" s="65" t="str">
        <f>IF(E237="","",IF(A237="",Import_Configuration!$B$11,""))</f>
        <v/>
      </c>
      <c r="I237" s="43"/>
      <c r="J237" s="43"/>
      <c r="K237" s="43"/>
      <c r="L237" s="43"/>
      <c r="M237" s="43"/>
      <c r="N237" s="65" t="str">
        <f>IF(E237="","",IF(MSProject_Schedule!E237=0,Import_Configuration!$B$3,IF(MSProject_Schedule!E237=1,Import_Configuration!$B$5,Import_Configuration!$B$4)))</f>
        <v/>
      </c>
      <c r="O237" s="65" t="str">
        <f>IF(Import_Configuration!$B$13="NO","",IF(E237="","",IF(MSProject_Schedule!K237="","",IF(IFERROR(SEARCH(Import_Configuration!$B$14,MSProject_Schedule!K237,1),0)&gt;0,TRIM(MID(MSProject_Schedule!K237,1,SEARCH(Import_Configuration!$B$14,MSProject_Schedule!K237,1)-1)),TRIM(MSProject_Schedule!K237)))))</f>
        <v/>
      </c>
      <c r="P237" s="43"/>
      <c r="Q237" s="66" t="str">
        <f>IF(E237="","",IF(MSProject_Schedule!E237=0,"",IF(Import_Configuration!$B$19="YES",Projeqtor_Import!Z237,Import_Configuration!$B$10)))</f>
        <v/>
      </c>
      <c r="R237" s="43"/>
      <c r="S237" s="66" t="str">
        <f>IF(E237="","",IF(MSProject_Schedule!E237=0,"",IF(MSProject_Schedule!E237=1,IF(Import_Configuration!$B$20="YES",Projeqtor_Import!AE237,Import_Configuration!$B$10),"")))</f>
        <v/>
      </c>
      <c r="T237" s="43"/>
      <c r="U237" s="44"/>
      <c r="V237" s="43"/>
      <c r="W237" s="43"/>
      <c r="X237" s="43"/>
      <c r="Y237" s="66" t="str">
        <f>IF(MSProject_Schedule!H237="","",IF(A237="",MSProject_Schedule!H237,""))</f>
        <v/>
      </c>
      <c r="Z237" s="66" t="str">
        <f>IF(MSProject_Schedule!H237="","",MSProject_Schedule!H237)</f>
        <v/>
      </c>
      <c r="AA237" s="43"/>
      <c r="AB237" s="43"/>
      <c r="AC237" s="65" t="str">
        <f>IF(E237="","",IF(A237="",Import_Configuration!$B$6,""))</f>
        <v/>
      </c>
      <c r="AD237" s="66" t="str">
        <f>IF(MSProject_Schedule!I237="","",IF(A237="",MSProject_Schedule!I237,""))</f>
        <v/>
      </c>
      <c r="AE237" s="66" t="str">
        <f>IF(MSProject_Schedule!I237="","",MSProject_Schedule!I237)</f>
        <v/>
      </c>
      <c r="AF237" s="43"/>
      <c r="AG237" s="43"/>
      <c r="AH237" s="65" t="str">
        <f>IF(E237="","",IF(A237="",Import_Configuration!$B$7,""))</f>
        <v/>
      </c>
      <c r="AI237" s="65" t="str">
        <f>IF(MSProject_Schedule!G237="","",IF(A237="",SUBSTITUTE(SUBSTITUTE(SUBSTITUTE(SUBSTITUTE(MSProject_Schedule!G237,CONCATENATE(" ",Import_Configuration!$B$8,"?"),""),CONCATENATE(" ",Import_Configuration!$B$8),""),CONCATENATE(" ",Import_Configuration!$B$9,"?"),""),CONCATENATE(" ",Import_Configuration!$B$9),""),""))</f>
        <v/>
      </c>
      <c r="AJ237" s="65" t="str">
        <f>IF(MSProject_Schedule!G237="","",SUBSTITUTE(SUBSTITUTE(SUBSTITUTE(SUBSTITUTE(MSProject_Schedule!G237,CONCATENATE(" ",Import_Configuration!$B$8,"?"),""),CONCATENATE(" ",Import_Configuration!$B$8),""),CONCATENATE(" ",Import_Configuration!$B$9,"?"),""),CONCATENATE(" ",Import_Configuration!$B$9),""))</f>
        <v/>
      </c>
      <c r="AK237" s="43"/>
      <c r="AL237" s="43"/>
      <c r="AM237" s="43"/>
      <c r="AN237" s="43"/>
      <c r="AO237" s="43"/>
      <c r="AP237" s="43"/>
      <c r="AQ237" s="43"/>
      <c r="AR237" s="43"/>
      <c r="AS237" s="43"/>
      <c r="AT237" s="43"/>
      <c r="AU237" s="43"/>
      <c r="AV237" s="43"/>
      <c r="AW237" s="43"/>
      <c r="AX237" s="43"/>
      <c r="AY237" s="43"/>
      <c r="AZ237" s="43"/>
      <c r="BA237" s="43"/>
      <c r="BB237" s="43"/>
      <c r="BC237" s="43"/>
    </row>
    <row r="238" spans="1:55">
      <c r="A238" s="77" t="str">
        <f>IF(MSProject_Schedule!A238="","",MSProject_Schedule!A238)</f>
        <v/>
      </c>
      <c r="B238" s="43"/>
      <c r="C238" s="65" t="str">
        <f>IF(E238="","",Import_Configuration!$B$12)</f>
        <v/>
      </c>
      <c r="D238" s="65" t="str">
        <f>IF(E238="","",IF(A238="",IF(MSProject_Schedule!K238="",IF(Import_Configuration!$B$15="YES",Import_Configuration!$B$16,""),IF(Import_Configuration!$B$17="YES",Import_Configuration!$B$18,"")),""))</f>
        <v/>
      </c>
      <c r="E238" s="65" t="str">
        <f>IF(MSProject_Schedule!B238="","",MSProject_Schedule!B238)</f>
        <v/>
      </c>
      <c r="F238" s="43"/>
      <c r="G238" s="66" t="str">
        <f>IF(E238="","",IF(A238="",Import_Configuration!$B$10,""))</f>
        <v/>
      </c>
      <c r="H238" s="65" t="str">
        <f>IF(E238="","",IF(A238="",Import_Configuration!$B$11,""))</f>
        <v/>
      </c>
      <c r="I238" s="43"/>
      <c r="J238" s="43"/>
      <c r="K238" s="43"/>
      <c r="L238" s="43"/>
      <c r="M238" s="43"/>
      <c r="N238" s="65" t="str">
        <f>IF(E238="","",IF(MSProject_Schedule!E238=0,Import_Configuration!$B$3,IF(MSProject_Schedule!E238=1,Import_Configuration!$B$5,Import_Configuration!$B$4)))</f>
        <v/>
      </c>
      <c r="O238" s="65" t="str">
        <f>IF(Import_Configuration!$B$13="NO","",IF(E238="","",IF(MSProject_Schedule!K238="","",IF(IFERROR(SEARCH(Import_Configuration!$B$14,MSProject_Schedule!K238,1),0)&gt;0,TRIM(MID(MSProject_Schedule!K238,1,SEARCH(Import_Configuration!$B$14,MSProject_Schedule!K238,1)-1)),TRIM(MSProject_Schedule!K238)))))</f>
        <v/>
      </c>
      <c r="P238" s="43"/>
      <c r="Q238" s="66" t="str">
        <f>IF(E238="","",IF(MSProject_Schedule!E238=0,"",IF(Import_Configuration!$B$19="YES",Projeqtor_Import!Z238,Import_Configuration!$B$10)))</f>
        <v/>
      </c>
      <c r="R238" s="43"/>
      <c r="S238" s="66" t="str">
        <f>IF(E238="","",IF(MSProject_Schedule!E238=0,"",IF(MSProject_Schedule!E238=1,IF(Import_Configuration!$B$20="YES",Projeqtor_Import!AE238,Import_Configuration!$B$10),"")))</f>
        <v/>
      </c>
      <c r="T238" s="43"/>
      <c r="U238" s="44"/>
      <c r="V238" s="43"/>
      <c r="W238" s="43"/>
      <c r="X238" s="43"/>
      <c r="Y238" s="66" t="str">
        <f>IF(MSProject_Schedule!H238="","",IF(A238="",MSProject_Schedule!H238,""))</f>
        <v/>
      </c>
      <c r="Z238" s="66" t="str">
        <f>IF(MSProject_Schedule!H238="","",MSProject_Schedule!H238)</f>
        <v/>
      </c>
      <c r="AA238" s="43"/>
      <c r="AB238" s="43"/>
      <c r="AC238" s="65" t="str">
        <f>IF(E238="","",IF(A238="",Import_Configuration!$B$6,""))</f>
        <v/>
      </c>
      <c r="AD238" s="66" t="str">
        <f>IF(MSProject_Schedule!I238="","",IF(A238="",MSProject_Schedule!I238,""))</f>
        <v/>
      </c>
      <c r="AE238" s="66" t="str">
        <f>IF(MSProject_Schedule!I238="","",MSProject_Schedule!I238)</f>
        <v/>
      </c>
      <c r="AF238" s="43"/>
      <c r="AG238" s="43"/>
      <c r="AH238" s="65" t="str">
        <f>IF(E238="","",IF(A238="",Import_Configuration!$B$7,""))</f>
        <v/>
      </c>
      <c r="AI238" s="65" t="str">
        <f>IF(MSProject_Schedule!G238="","",IF(A238="",SUBSTITUTE(SUBSTITUTE(SUBSTITUTE(SUBSTITUTE(MSProject_Schedule!G238,CONCATENATE(" ",Import_Configuration!$B$8,"?"),""),CONCATENATE(" ",Import_Configuration!$B$8),""),CONCATENATE(" ",Import_Configuration!$B$9,"?"),""),CONCATENATE(" ",Import_Configuration!$B$9),""),""))</f>
        <v/>
      </c>
      <c r="AJ238" s="65" t="str">
        <f>IF(MSProject_Schedule!G238="","",SUBSTITUTE(SUBSTITUTE(SUBSTITUTE(SUBSTITUTE(MSProject_Schedule!G238,CONCATENATE(" ",Import_Configuration!$B$8,"?"),""),CONCATENATE(" ",Import_Configuration!$B$8),""),CONCATENATE(" ",Import_Configuration!$B$9,"?"),""),CONCATENATE(" ",Import_Configuration!$B$9),""))</f>
        <v/>
      </c>
      <c r="AK238" s="43"/>
      <c r="AL238" s="43"/>
      <c r="AM238" s="43"/>
      <c r="AN238" s="43"/>
      <c r="AO238" s="43"/>
      <c r="AP238" s="43"/>
      <c r="AQ238" s="43"/>
      <c r="AR238" s="43"/>
      <c r="AS238" s="43"/>
      <c r="AT238" s="43"/>
      <c r="AU238" s="43"/>
      <c r="AV238" s="43"/>
      <c r="AW238" s="43"/>
      <c r="AX238" s="43"/>
      <c r="AY238" s="43"/>
      <c r="AZ238" s="43"/>
      <c r="BA238" s="43"/>
      <c r="BB238" s="43"/>
      <c r="BC238" s="43"/>
    </row>
    <row r="239" spans="1:55">
      <c r="A239" s="77" t="str">
        <f>IF(MSProject_Schedule!A239="","",MSProject_Schedule!A239)</f>
        <v/>
      </c>
      <c r="B239" s="43"/>
      <c r="C239" s="65" t="str">
        <f>IF(E239="","",Import_Configuration!$B$12)</f>
        <v/>
      </c>
      <c r="D239" s="65" t="str">
        <f>IF(E239="","",IF(A239="",IF(MSProject_Schedule!K239="",IF(Import_Configuration!$B$15="YES",Import_Configuration!$B$16,""),IF(Import_Configuration!$B$17="YES",Import_Configuration!$B$18,"")),""))</f>
        <v/>
      </c>
      <c r="E239" s="65" t="str">
        <f>IF(MSProject_Schedule!B239="","",MSProject_Schedule!B239)</f>
        <v/>
      </c>
      <c r="F239" s="43"/>
      <c r="G239" s="66" t="str">
        <f>IF(E239="","",IF(A239="",Import_Configuration!$B$10,""))</f>
        <v/>
      </c>
      <c r="H239" s="65" t="str">
        <f>IF(E239="","",IF(A239="",Import_Configuration!$B$11,""))</f>
        <v/>
      </c>
      <c r="I239" s="43"/>
      <c r="J239" s="43"/>
      <c r="K239" s="43"/>
      <c r="L239" s="43"/>
      <c r="M239" s="43"/>
      <c r="N239" s="65" t="str">
        <f>IF(E239="","",IF(MSProject_Schedule!E239=0,Import_Configuration!$B$3,IF(MSProject_Schedule!E239=1,Import_Configuration!$B$5,Import_Configuration!$B$4)))</f>
        <v/>
      </c>
      <c r="O239" s="65" t="str">
        <f>IF(Import_Configuration!$B$13="NO","",IF(E239="","",IF(MSProject_Schedule!K239="","",IF(IFERROR(SEARCH(Import_Configuration!$B$14,MSProject_Schedule!K239,1),0)&gt;0,TRIM(MID(MSProject_Schedule!K239,1,SEARCH(Import_Configuration!$B$14,MSProject_Schedule!K239,1)-1)),TRIM(MSProject_Schedule!K239)))))</f>
        <v/>
      </c>
      <c r="P239" s="43"/>
      <c r="Q239" s="66" t="str">
        <f>IF(E239="","",IF(MSProject_Schedule!E239=0,"",IF(Import_Configuration!$B$19="YES",Projeqtor_Import!Z239,Import_Configuration!$B$10)))</f>
        <v/>
      </c>
      <c r="R239" s="43"/>
      <c r="S239" s="66" t="str">
        <f>IF(E239="","",IF(MSProject_Schedule!E239=0,"",IF(MSProject_Schedule!E239=1,IF(Import_Configuration!$B$20="YES",Projeqtor_Import!AE239,Import_Configuration!$B$10),"")))</f>
        <v/>
      </c>
      <c r="T239" s="43"/>
      <c r="U239" s="44"/>
      <c r="V239" s="43"/>
      <c r="W239" s="43"/>
      <c r="X239" s="43"/>
      <c r="Y239" s="66" t="str">
        <f>IF(MSProject_Schedule!H239="","",IF(A239="",MSProject_Schedule!H239,""))</f>
        <v/>
      </c>
      <c r="Z239" s="66" t="str">
        <f>IF(MSProject_Schedule!H239="","",MSProject_Schedule!H239)</f>
        <v/>
      </c>
      <c r="AA239" s="43"/>
      <c r="AB239" s="43"/>
      <c r="AC239" s="65" t="str">
        <f>IF(E239="","",IF(A239="",Import_Configuration!$B$6,""))</f>
        <v/>
      </c>
      <c r="AD239" s="66" t="str">
        <f>IF(MSProject_Schedule!I239="","",IF(A239="",MSProject_Schedule!I239,""))</f>
        <v/>
      </c>
      <c r="AE239" s="66" t="str">
        <f>IF(MSProject_Schedule!I239="","",MSProject_Schedule!I239)</f>
        <v/>
      </c>
      <c r="AF239" s="43"/>
      <c r="AG239" s="43"/>
      <c r="AH239" s="65" t="str">
        <f>IF(E239="","",IF(A239="",Import_Configuration!$B$7,""))</f>
        <v/>
      </c>
      <c r="AI239" s="65" t="str">
        <f>IF(MSProject_Schedule!G239="","",IF(A239="",SUBSTITUTE(SUBSTITUTE(SUBSTITUTE(SUBSTITUTE(MSProject_Schedule!G239,CONCATENATE(" ",Import_Configuration!$B$8,"?"),""),CONCATENATE(" ",Import_Configuration!$B$8),""),CONCATENATE(" ",Import_Configuration!$B$9,"?"),""),CONCATENATE(" ",Import_Configuration!$B$9),""),""))</f>
        <v/>
      </c>
      <c r="AJ239" s="65" t="str">
        <f>IF(MSProject_Schedule!G239="","",SUBSTITUTE(SUBSTITUTE(SUBSTITUTE(SUBSTITUTE(MSProject_Schedule!G239,CONCATENATE(" ",Import_Configuration!$B$8,"?"),""),CONCATENATE(" ",Import_Configuration!$B$8),""),CONCATENATE(" ",Import_Configuration!$B$9,"?"),""),CONCATENATE(" ",Import_Configuration!$B$9),""))</f>
        <v/>
      </c>
      <c r="AK239" s="43"/>
      <c r="AL239" s="43"/>
      <c r="AM239" s="43"/>
      <c r="AN239" s="43"/>
      <c r="AO239" s="43"/>
      <c r="AP239" s="43"/>
      <c r="AQ239" s="43"/>
      <c r="AR239" s="43"/>
      <c r="AS239" s="43"/>
      <c r="AT239" s="43"/>
      <c r="AU239" s="43"/>
      <c r="AV239" s="43"/>
      <c r="AW239" s="43"/>
      <c r="AX239" s="43"/>
      <c r="AY239" s="43"/>
      <c r="AZ239" s="43"/>
      <c r="BA239" s="43"/>
      <c r="BB239" s="43"/>
      <c r="BC239" s="43"/>
    </row>
    <row r="240" spans="1:55">
      <c r="A240" s="77" t="str">
        <f>IF(MSProject_Schedule!A240="","",MSProject_Schedule!A240)</f>
        <v/>
      </c>
      <c r="B240" s="43"/>
      <c r="C240" s="65" t="str">
        <f>IF(E240="","",Import_Configuration!$B$12)</f>
        <v/>
      </c>
      <c r="D240" s="65" t="str">
        <f>IF(E240="","",IF(A240="",IF(MSProject_Schedule!K240="",IF(Import_Configuration!$B$15="YES",Import_Configuration!$B$16,""),IF(Import_Configuration!$B$17="YES",Import_Configuration!$B$18,"")),""))</f>
        <v/>
      </c>
      <c r="E240" s="65" t="str">
        <f>IF(MSProject_Schedule!B240="","",MSProject_Schedule!B240)</f>
        <v/>
      </c>
      <c r="F240" s="43"/>
      <c r="G240" s="66" t="str">
        <f>IF(E240="","",IF(A240="",Import_Configuration!$B$10,""))</f>
        <v/>
      </c>
      <c r="H240" s="65" t="str">
        <f>IF(E240="","",IF(A240="",Import_Configuration!$B$11,""))</f>
        <v/>
      </c>
      <c r="I240" s="43"/>
      <c r="J240" s="43"/>
      <c r="K240" s="43"/>
      <c r="L240" s="43"/>
      <c r="M240" s="43"/>
      <c r="N240" s="65" t="str">
        <f>IF(E240="","",IF(MSProject_Schedule!E240=0,Import_Configuration!$B$3,IF(MSProject_Schedule!E240=1,Import_Configuration!$B$5,Import_Configuration!$B$4)))</f>
        <v/>
      </c>
      <c r="O240" s="65" t="str">
        <f>IF(Import_Configuration!$B$13="NO","",IF(E240="","",IF(MSProject_Schedule!K240="","",IF(IFERROR(SEARCH(Import_Configuration!$B$14,MSProject_Schedule!K240,1),0)&gt;0,TRIM(MID(MSProject_Schedule!K240,1,SEARCH(Import_Configuration!$B$14,MSProject_Schedule!K240,1)-1)),TRIM(MSProject_Schedule!K240)))))</f>
        <v/>
      </c>
      <c r="P240" s="43"/>
      <c r="Q240" s="66" t="str">
        <f>IF(E240="","",IF(MSProject_Schedule!E240=0,"",IF(Import_Configuration!$B$19="YES",Projeqtor_Import!Z240,Import_Configuration!$B$10)))</f>
        <v/>
      </c>
      <c r="R240" s="43"/>
      <c r="S240" s="66" t="str">
        <f>IF(E240="","",IF(MSProject_Schedule!E240=0,"",IF(MSProject_Schedule!E240=1,IF(Import_Configuration!$B$20="YES",Projeqtor_Import!AE240,Import_Configuration!$B$10),"")))</f>
        <v/>
      </c>
      <c r="T240" s="43"/>
      <c r="U240" s="44"/>
      <c r="V240" s="43"/>
      <c r="W240" s="43"/>
      <c r="X240" s="43"/>
      <c r="Y240" s="66" t="str">
        <f>IF(MSProject_Schedule!H240="","",IF(A240="",MSProject_Schedule!H240,""))</f>
        <v/>
      </c>
      <c r="Z240" s="66" t="str">
        <f>IF(MSProject_Schedule!H240="","",MSProject_Schedule!H240)</f>
        <v/>
      </c>
      <c r="AA240" s="43"/>
      <c r="AB240" s="43"/>
      <c r="AC240" s="65" t="str">
        <f>IF(E240="","",IF(A240="",Import_Configuration!$B$6,""))</f>
        <v/>
      </c>
      <c r="AD240" s="66" t="str">
        <f>IF(MSProject_Schedule!I240="","",IF(A240="",MSProject_Schedule!I240,""))</f>
        <v/>
      </c>
      <c r="AE240" s="66" t="str">
        <f>IF(MSProject_Schedule!I240="","",MSProject_Schedule!I240)</f>
        <v/>
      </c>
      <c r="AF240" s="43"/>
      <c r="AG240" s="43"/>
      <c r="AH240" s="65" t="str">
        <f>IF(E240="","",IF(A240="",Import_Configuration!$B$7,""))</f>
        <v/>
      </c>
      <c r="AI240" s="65" t="str">
        <f>IF(MSProject_Schedule!G240="","",IF(A240="",SUBSTITUTE(SUBSTITUTE(SUBSTITUTE(SUBSTITUTE(MSProject_Schedule!G240,CONCATENATE(" ",Import_Configuration!$B$8,"?"),""),CONCATENATE(" ",Import_Configuration!$B$8),""),CONCATENATE(" ",Import_Configuration!$B$9,"?"),""),CONCATENATE(" ",Import_Configuration!$B$9),""),""))</f>
        <v/>
      </c>
      <c r="AJ240" s="65" t="str">
        <f>IF(MSProject_Schedule!G240="","",SUBSTITUTE(SUBSTITUTE(SUBSTITUTE(SUBSTITUTE(MSProject_Schedule!G240,CONCATENATE(" ",Import_Configuration!$B$8,"?"),""),CONCATENATE(" ",Import_Configuration!$B$8),""),CONCATENATE(" ",Import_Configuration!$B$9,"?"),""),CONCATENATE(" ",Import_Configuration!$B$9),""))</f>
        <v/>
      </c>
      <c r="AK240" s="43"/>
      <c r="AL240" s="43"/>
      <c r="AM240" s="43"/>
      <c r="AN240" s="43"/>
      <c r="AO240" s="43"/>
      <c r="AP240" s="43"/>
      <c r="AQ240" s="43"/>
      <c r="AR240" s="43"/>
      <c r="AS240" s="43"/>
      <c r="AT240" s="43"/>
      <c r="AU240" s="43"/>
      <c r="AV240" s="43"/>
      <c r="AW240" s="43"/>
      <c r="AX240" s="43"/>
      <c r="AY240" s="43"/>
      <c r="AZ240" s="43"/>
      <c r="BA240" s="43"/>
      <c r="BB240" s="43"/>
      <c r="BC240" s="43"/>
    </row>
    <row r="241" spans="1:55">
      <c r="A241" s="77" t="str">
        <f>IF(MSProject_Schedule!A241="","",MSProject_Schedule!A241)</f>
        <v/>
      </c>
      <c r="B241" s="43"/>
      <c r="C241" s="65" t="str">
        <f>IF(E241="","",Import_Configuration!$B$12)</f>
        <v/>
      </c>
      <c r="D241" s="65" t="str">
        <f>IF(E241="","",IF(A241="",IF(MSProject_Schedule!K241="",IF(Import_Configuration!$B$15="YES",Import_Configuration!$B$16,""),IF(Import_Configuration!$B$17="YES",Import_Configuration!$B$18,"")),""))</f>
        <v/>
      </c>
      <c r="E241" s="65" t="str">
        <f>IF(MSProject_Schedule!B241="","",MSProject_Schedule!B241)</f>
        <v/>
      </c>
      <c r="F241" s="43"/>
      <c r="G241" s="66" t="str">
        <f>IF(E241="","",IF(A241="",Import_Configuration!$B$10,""))</f>
        <v/>
      </c>
      <c r="H241" s="65" t="str">
        <f>IF(E241="","",IF(A241="",Import_Configuration!$B$11,""))</f>
        <v/>
      </c>
      <c r="I241" s="43"/>
      <c r="J241" s="43"/>
      <c r="K241" s="43"/>
      <c r="L241" s="43"/>
      <c r="M241" s="43"/>
      <c r="N241" s="65" t="str">
        <f>IF(E241="","",IF(MSProject_Schedule!E241=0,Import_Configuration!$B$3,IF(MSProject_Schedule!E241=1,Import_Configuration!$B$5,Import_Configuration!$B$4)))</f>
        <v/>
      </c>
      <c r="O241" s="65" t="str">
        <f>IF(Import_Configuration!$B$13="NO","",IF(E241="","",IF(MSProject_Schedule!K241="","",IF(IFERROR(SEARCH(Import_Configuration!$B$14,MSProject_Schedule!K241,1),0)&gt;0,TRIM(MID(MSProject_Schedule!K241,1,SEARCH(Import_Configuration!$B$14,MSProject_Schedule!K241,1)-1)),TRIM(MSProject_Schedule!K241)))))</f>
        <v/>
      </c>
      <c r="P241" s="43"/>
      <c r="Q241" s="66" t="str">
        <f>IF(E241="","",IF(MSProject_Schedule!E241=0,"",IF(Import_Configuration!$B$19="YES",Projeqtor_Import!Z241,Import_Configuration!$B$10)))</f>
        <v/>
      </c>
      <c r="R241" s="43"/>
      <c r="S241" s="66" t="str">
        <f>IF(E241="","",IF(MSProject_Schedule!E241=0,"",IF(MSProject_Schedule!E241=1,IF(Import_Configuration!$B$20="YES",Projeqtor_Import!AE241,Import_Configuration!$B$10),"")))</f>
        <v/>
      </c>
      <c r="T241" s="43"/>
      <c r="U241" s="44"/>
      <c r="V241" s="43"/>
      <c r="W241" s="43"/>
      <c r="X241" s="43"/>
      <c r="Y241" s="66" t="str">
        <f>IF(MSProject_Schedule!H241="","",IF(A241="",MSProject_Schedule!H241,""))</f>
        <v/>
      </c>
      <c r="Z241" s="66" t="str">
        <f>IF(MSProject_Schedule!H241="","",MSProject_Schedule!H241)</f>
        <v/>
      </c>
      <c r="AA241" s="43"/>
      <c r="AB241" s="43"/>
      <c r="AC241" s="65" t="str">
        <f>IF(E241="","",IF(A241="",Import_Configuration!$B$6,""))</f>
        <v/>
      </c>
      <c r="AD241" s="66" t="str">
        <f>IF(MSProject_Schedule!I241="","",IF(A241="",MSProject_Schedule!I241,""))</f>
        <v/>
      </c>
      <c r="AE241" s="66" t="str">
        <f>IF(MSProject_Schedule!I241="","",MSProject_Schedule!I241)</f>
        <v/>
      </c>
      <c r="AF241" s="43"/>
      <c r="AG241" s="43"/>
      <c r="AH241" s="65" t="str">
        <f>IF(E241="","",IF(A241="",Import_Configuration!$B$7,""))</f>
        <v/>
      </c>
      <c r="AI241" s="65" t="str">
        <f>IF(MSProject_Schedule!G241="","",IF(A241="",SUBSTITUTE(SUBSTITUTE(SUBSTITUTE(SUBSTITUTE(MSProject_Schedule!G241,CONCATENATE(" ",Import_Configuration!$B$8,"?"),""),CONCATENATE(" ",Import_Configuration!$B$8),""),CONCATENATE(" ",Import_Configuration!$B$9,"?"),""),CONCATENATE(" ",Import_Configuration!$B$9),""),""))</f>
        <v/>
      </c>
      <c r="AJ241" s="65" t="str">
        <f>IF(MSProject_Schedule!G241="","",SUBSTITUTE(SUBSTITUTE(SUBSTITUTE(SUBSTITUTE(MSProject_Schedule!G241,CONCATENATE(" ",Import_Configuration!$B$8,"?"),""),CONCATENATE(" ",Import_Configuration!$B$8),""),CONCATENATE(" ",Import_Configuration!$B$9,"?"),""),CONCATENATE(" ",Import_Configuration!$B$9),""))</f>
        <v/>
      </c>
      <c r="AK241" s="43"/>
      <c r="AL241" s="43"/>
      <c r="AM241" s="43"/>
      <c r="AN241" s="43"/>
      <c r="AO241" s="43"/>
      <c r="AP241" s="43"/>
      <c r="AQ241" s="43"/>
      <c r="AR241" s="43"/>
      <c r="AS241" s="43"/>
      <c r="AT241" s="43"/>
      <c r="AU241" s="43"/>
      <c r="AV241" s="43"/>
      <c r="AW241" s="43"/>
      <c r="AX241" s="43"/>
      <c r="AY241" s="43"/>
      <c r="AZ241" s="43"/>
      <c r="BA241" s="43"/>
      <c r="BB241" s="43"/>
      <c r="BC241" s="43"/>
    </row>
    <row r="242" spans="1:55">
      <c r="A242" s="77" t="str">
        <f>IF(MSProject_Schedule!A242="","",MSProject_Schedule!A242)</f>
        <v/>
      </c>
      <c r="B242" s="43"/>
      <c r="C242" s="65" t="str">
        <f>IF(E242="","",Import_Configuration!$B$12)</f>
        <v/>
      </c>
      <c r="D242" s="65" t="str">
        <f>IF(E242="","",IF(A242="",IF(MSProject_Schedule!K242="",IF(Import_Configuration!$B$15="YES",Import_Configuration!$B$16,""),IF(Import_Configuration!$B$17="YES",Import_Configuration!$B$18,"")),""))</f>
        <v/>
      </c>
      <c r="E242" s="65" t="str">
        <f>IF(MSProject_Schedule!B242="","",MSProject_Schedule!B242)</f>
        <v/>
      </c>
      <c r="F242" s="43"/>
      <c r="G242" s="66" t="str">
        <f>IF(E242="","",IF(A242="",Import_Configuration!$B$10,""))</f>
        <v/>
      </c>
      <c r="H242" s="65" t="str">
        <f>IF(E242="","",IF(A242="",Import_Configuration!$B$11,""))</f>
        <v/>
      </c>
      <c r="I242" s="43"/>
      <c r="J242" s="43"/>
      <c r="K242" s="43"/>
      <c r="L242" s="43"/>
      <c r="M242" s="43"/>
      <c r="N242" s="65" t="str">
        <f>IF(E242="","",IF(MSProject_Schedule!E242=0,Import_Configuration!$B$3,IF(MSProject_Schedule!E242=1,Import_Configuration!$B$5,Import_Configuration!$B$4)))</f>
        <v/>
      </c>
      <c r="O242" s="65" t="str">
        <f>IF(Import_Configuration!$B$13="NO","",IF(E242="","",IF(MSProject_Schedule!K242="","",IF(IFERROR(SEARCH(Import_Configuration!$B$14,MSProject_Schedule!K242,1),0)&gt;0,TRIM(MID(MSProject_Schedule!K242,1,SEARCH(Import_Configuration!$B$14,MSProject_Schedule!K242,1)-1)),TRIM(MSProject_Schedule!K242)))))</f>
        <v/>
      </c>
      <c r="P242" s="43"/>
      <c r="Q242" s="66" t="str">
        <f>IF(E242="","",IF(MSProject_Schedule!E242=0,"",IF(Import_Configuration!$B$19="YES",Projeqtor_Import!Z242,Import_Configuration!$B$10)))</f>
        <v/>
      </c>
      <c r="R242" s="43"/>
      <c r="S242" s="66" t="str">
        <f>IF(E242="","",IF(MSProject_Schedule!E242=0,"",IF(MSProject_Schedule!E242=1,IF(Import_Configuration!$B$20="YES",Projeqtor_Import!AE242,Import_Configuration!$B$10),"")))</f>
        <v/>
      </c>
      <c r="T242" s="43"/>
      <c r="U242" s="44"/>
      <c r="V242" s="43"/>
      <c r="W242" s="43"/>
      <c r="X242" s="43"/>
      <c r="Y242" s="66" t="str">
        <f>IF(MSProject_Schedule!H242="","",IF(A242="",MSProject_Schedule!H242,""))</f>
        <v/>
      </c>
      <c r="Z242" s="66" t="str">
        <f>IF(MSProject_Schedule!H242="","",MSProject_Schedule!H242)</f>
        <v/>
      </c>
      <c r="AA242" s="43"/>
      <c r="AB242" s="43"/>
      <c r="AC242" s="65" t="str">
        <f>IF(E242="","",IF(A242="",Import_Configuration!$B$6,""))</f>
        <v/>
      </c>
      <c r="AD242" s="66" t="str">
        <f>IF(MSProject_Schedule!I242="","",IF(A242="",MSProject_Schedule!I242,""))</f>
        <v/>
      </c>
      <c r="AE242" s="66" t="str">
        <f>IF(MSProject_Schedule!I242="","",MSProject_Schedule!I242)</f>
        <v/>
      </c>
      <c r="AF242" s="43"/>
      <c r="AG242" s="43"/>
      <c r="AH242" s="65" t="str">
        <f>IF(E242="","",IF(A242="",Import_Configuration!$B$7,""))</f>
        <v/>
      </c>
      <c r="AI242" s="65" t="str">
        <f>IF(MSProject_Schedule!G242="","",IF(A242="",SUBSTITUTE(SUBSTITUTE(SUBSTITUTE(SUBSTITUTE(MSProject_Schedule!G242,CONCATENATE(" ",Import_Configuration!$B$8,"?"),""),CONCATENATE(" ",Import_Configuration!$B$8),""),CONCATENATE(" ",Import_Configuration!$B$9,"?"),""),CONCATENATE(" ",Import_Configuration!$B$9),""),""))</f>
        <v/>
      </c>
      <c r="AJ242" s="65" t="str">
        <f>IF(MSProject_Schedule!G242="","",SUBSTITUTE(SUBSTITUTE(SUBSTITUTE(SUBSTITUTE(MSProject_Schedule!G242,CONCATENATE(" ",Import_Configuration!$B$8,"?"),""),CONCATENATE(" ",Import_Configuration!$B$8),""),CONCATENATE(" ",Import_Configuration!$B$9,"?"),""),CONCATENATE(" ",Import_Configuration!$B$9),""))</f>
        <v/>
      </c>
      <c r="AK242" s="43"/>
      <c r="AL242" s="43"/>
      <c r="AM242" s="43"/>
      <c r="AN242" s="43"/>
      <c r="AO242" s="43"/>
      <c r="AP242" s="43"/>
      <c r="AQ242" s="43"/>
      <c r="AR242" s="43"/>
      <c r="AS242" s="43"/>
      <c r="AT242" s="43"/>
      <c r="AU242" s="43"/>
      <c r="AV242" s="43"/>
      <c r="AW242" s="43"/>
      <c r="AX242" s="43"/>
      <c r="AY242" s="43"/>
      <c r="AZ242" s="43"/>
      <c r="BA242" s="43"/>
      <c r="BB242" s="43"/>
      <c r="BC242" s="43"/>
    </row>
    <row r="243" spans="1:55">
      <c r="A243" s="77" t="str">
        <f>IF(MSProject_Schedule!A243="","",MSProject_Schedule!A243)</f>
        <v/>
      </c>
      <c r="B243" s="43"/>
      <c r="C243" s="65" t="str">
        <f>IF(E243="","",Import_Configuration!$B$12)</f>
        <v/>
      </c>
      <c r="D243" s="65" t="str">
        <f>IF(E243="","",IF(A243="",IF(MSProject_Schedule!K243="",IF(Import_Configuration!$B$15="YES",Import_Configuration!$B$16,""),IF(Import_Configuration!$B$17="YES",Import_Configuration!$B$18,"")),""))</f>
        <v/>
      </c>
      <c r="E243" s="65" t="str">
        <f>IF(MSProject_Schedule!B243="","",MSProject_Schedule!B243)</f>
        <v/>
      </c>
      <c r="F243" s="43"/>
      <c r="G243" s="66" t="str">
        <f>IF(E243="","",IF(A243="",Import_Configuration!$B$10,""))</f>
        <v/>
      </c>
      <c r="H243" s="65" t="str">
        <f>IF(E243="","",IF(A243="",Import_Configuration!$B$11,""))</f>
        <v/>
      </c>
      <c r="I243" s="43"/>
      <c r="J243" s="43"/>
      <c r="K243" s="43"/>
      <c r="L243" s="43"/>
      <c r="M243" s="43"/>
      <c r="N243" s="65" t="str">
        <f>IF(E243="","",IF(MSProject_Schedule!E243=0,Import_Configuration!$B$3,IF(MSProject_Schedule!E243=1,Import_Configuration!$B$5,Import_Configuration!$B$4)))</f>
        <v/>
      </c>
      <c r="O243" s="65" t="str">
        <f>IF(Import_Configuration!$B$13="NO","",IF(E243="","",IF(MSProject_Schedule!K243="","",IF(IFERROR(SEARCH(Import_Configuration!$B$14,MSProject_Schedule!K243,1),0)&gt;0,TRIM(MID(MSProject_Schedule!K243,1,SEARCH(Import_Configuration!$B$14,MSProject_Schedule!K243,1)-1)),TRIM(MSProject_Schedule!K243)))))</f>
        <v/>
      </c>
      <c r="P243" s="43"/>
      <c r="Q243" s="66" t="str">
        <f>IF(E243="","",IF(MSProject_Schedule!E243=0,"",IF(Import_Configuration!$B$19="YES",Projeqtor_Import!Z243,Import_Configuration!$B$10)))</f>
        <v/>
      </c>
      <c r="R243" s="43"/>
      <c r="S243" s="66" t="str">
        <f>IF(E243="","",IF(MSProject_Schedule!E243=0,"",IF(MSProject_Schedule!E243=1,IF(Import_Configuration!$B$20="YES",Projeqtor_Import!AE243,Import_Configuration!$B$10),"")))</f>
        <v/>
      </c>
      <c r="T243" s="43"/>
      <c r="U243" s="44"/>
      <c r="V243" s="43"/>
      <c r="W243" s="43"/>
      <c r="X243" s="43"/>
      <c r="Y243" s="66" t="str">
        <f>IF(MSProject_Schedule!H243="","",IF(A243="",MSProject_Schedule!H243,""))</f>
        <v/>
      </c>
      <c r="Z243" s="66" t="str">
        <f>IF(MSProject_Schedule!H243="","",MSProject_Schedule!H243)</f>
        <v/>
      </c>
      <c r="AA243" s="43"/>
      <c r="AB243" s="43"/>
      <c r="AC243" s="65" t="str">
        <f>IF(E243="","",IF(A243="",Import_Configuration!$B$6,""))</f>
        <v/>
      </c>
      <c r="AD243" s="66" t="str">
        <f>IF(MSProject_Schedule!I243="","",IF(A243="",MSProject_Schedule!I243,""))</f>
        <v/>
      </c>
      <c r="AE243" s="66" t="str">
        <f>IF(MSProject_Schedule!I243="","",MSProject_Schedule!I243)</f>
        <v/>
      </c>
      <c r="AF243" s="43"/>
      <c r="AG243" s="43"/>
      <c r="AH243" s="65" t="str">
        <f>IF(E243="","",IF(A243="",Import_Configuration!$B$7,""))</f>
        <v/>
      </c>
      <c r="AI243" s="65" t="str">
        <f>IF(MSProject_Schedule!G243="","",IF(A243="",SUBSTITUTE(SUBSTITUTE(SUBSTITUTE(SUBSTITUTE(MSProject_Schedule!G243,CONCATENATE(" ",Import_Configuration!$B$8,"?"),""),CONCATENATE(" ",Import_Configuration!$B$8),""),CONCATENATE(" ",Import_Configuration!$B$9,"?"),""),CONCATENATE(" ",Import_Configuration!$B$9),""),""))</f>
        <v/>
      </c>
      <c r="AJ243" s="65" t="str">
        <f>IF(MSProject_Schedule!G243="","",SUBSTITUTE(SUBSTITUTE(SUBSTITUTE(SUBSTITUTE(MSProject_Schedule!G243,CONCATENATE(" ",Import_Configuration!$B$8,"?"),""),CONCATENATE(" ",Import_Configuration!$B$8),""),CONCATENATE(" ",Import_Configuration!$B$9,"?"),""),CONCATENATE(" ",Import_Configuration!$B$9),""))</f>
        <v/>
      </c>
      <c r="AK243" s="43"/>
      <c r="AL243" s="43"/>
      <c r="AM243" s="43"/>
      <c r="AN243" s="43"/>
      <c r="AO243" s="43"/>
      <c r="AP243" s="43"/>
      <c r="AQ243" s="43"/>
      <c r="AR243" s="43"/>
      <c r="AS243" s="43"/>
      <c r="AT243" s="43"/>
      <c r="AU243" s="43"/>
      <c r="AV243" s="43"/>
      <c r="AW243" s="43"/>
      <c r="AX243" s="43"/>
      <c r="AY243" s="43"/>
      <c r="AZ243" s="43"/>
      <c r="BA243" s="43"/>
      <c r="BB243" s="43"/>
      <c r="BC243" s="43"/>
    </row>
    <row r="244" spans="1:55">
      <c r="A244" s="77" t="str">
        <f>IF(MSProject_Schedule!A244="","",MSProject_Schedule!A244)</f>
        <v/>
      </c>
      <c r="B244" s="43"/>
      <c r="C244" s="65" t="str">
        <f>IF(E244="","",Import_Configuration!$B$12)</f>
        <v/>
      </c>
      <c r="D244" s="65" t="str">
        <f>IF(E244="","",IF(A244="",IF(MSProject_Schedule!K244="",IF(Import_Configuration!$B$15="YES",Import_Configuration!$B$16,""),IF(Import_Configuration!$B$17="YES",Import_Configuration!$B$18,"")),""))</f>
        <v/>
      </c>
      <c r="E244" s="65" t="str">
        <f>IF(MSProject_Schedule!B244="","",MSProject_Schedule!B244)</f>
        <v/>
      </c>
      <c r="F244" s="43"/>
      <c r="G244" s="66" t="str">
        <f>IF(E244="","",IF(A244="",Import_Configuration!$B$10,""))</f>
        <v/>
      </c>
      <c r="H244" s="65" t="str">
        <f>IF(E244="","",IF(A244="",Import_Configuration!$B$11,""))</f>
        <v/>
      </c>
      <c r="I244" s="43"/>
      <c r="J244" s="43"/>
      <c r="K244" s="43"/>
      <c r="L244" s="43"/>
      <c r="M244" s="43"/>
      <c r="N244" s="65" t="str">
        <f>IF(E244="","",IF(MSProject_Schedule!E244=0,Import_Configuration!$B$3,IF(MSProject_Schedule!E244=1,Import_Configuration!$B$5,Import_Configuration!$B$4)))</f>
        <v/>
      </c>
      <c r="O244" s="65" t="str">
        <f>IF(Import_Configuration!$B$13="NO","",IF(E244="","",IF(MSProject_Schedule!K244="","",IF(IFERROR(SEARCH(Import_Configuration!$B$14,MSProject_Schedule!K244,1),0)&gt;0,TRIM(MID(MSProject_Schedule!K244,1,SEARCH(Import_Configuration!$B$14,MSProject_Schedule!K244,1)-1)),TRIM(MSProject_Schedule!K244)))))</f>
        <v/>
      </c>
      <c r="P244" s="43"/>
      <c r="Q244" s="66" t="str">
        <f>IF(E244="","",IF(MSProject_Schedule!E244=0,"",IF(Import_Configuration!$B$19="YES",Projeqtor_Import!Z244,Import_Configuration!$B$10)))</f>
        <v/>
      </c>
      <c r="R244" s="43"/>
      <c r="S244" s="66" t="str">
        <f>IF(E244="","",IF(MSProject_Schedule!E244=0,"",IF(MSProject_Schedule!E244=1,IF(Import_Configuration!$B$20="YES",Projeqtor_Import!AE244,Import_Configuration!$B$10),"")))</f>
        <v/>
      </c>
      <c r="T244" s="43"/>
      <c r="U244" s="44"/>
      <c r="V244" s="43"/>
      <c r="W244" s="43"/>
      <c r="X244" s="43"/>
      <c r="Y244" s="66" t="str">
        <f>IF(MSProject_Schedule!H244="","",IF(A244="",MSProject_Schedule!H244,""))</f>
        <v/>
      </c>
      <c r="Z244" s="66" t="str">
        <f>IF(MSProject_Schedule!H244="","",MSProject_Schedule!H244)</f>
        <v/>
      </c>
      <c r="AA244" s="43"/>
      <c r="AB244" s="43"/>
      <c r="AC244" s="65" t="str">
        <f>IF(E244="","",IF(A244="",Import_Configuration!$B$6,""))</f>
        <v/>
      </c>
      <c r="AD244" s="66" t="str">
        <f>IF(MSProject_Schedule!I244="","",IF(A244="",MSProject_Schedule!I244,""))</f>
        <v/>
      </c>
      <c r="AE244" s="66" t="str">
        <f>IF(MSProject_Schedule!I244="","",MSProject_Schedule!I244)</f>
        <v/>
      </c>
      <c r="AF244" s="43"/>
      <c r="AG244" s="43"/>
      <c r="AH244" s="65" t="str">
        <f>IF(E244="","",IF(A244="",Import_Configuration!$B$7,""))</f>
        <v/>
      </c>
      <c r="AI244" s="65" t="str">
        <f>IF(MSProject_Schedule!G244="","",IF(A244="",SUBSTITUTE(SUBSTITUTE(SUBSTITUTE(SUBSTITUTE(MSProject_Schedule!G244,CONCATENATE(" ",Import_Configuration!$B$8,"?"),""),CONCATENATE(" ",Import_Configuration!$B$8),""),CONCATENATE(" ",Import_Configuration!$B$9,"?"),""),CONCATENATE(" ",Import_Configuration!$B$9),""),""))</f>
        <v/>
      </c>
      <c r="AJ244" s="65" t="str">
        <f>IF(MSProject_Schedule!G244="","",SUBSTITUTE(SUBSTITUTE(SUBSTITUTE(SUBSTITUTE(MSProject_Schedule!G244,CONCATENATE(" ",Import_Configuration!$B$8,"?"),""),CONCATENATE(" ",Import_Configuration!$B$8),""),CONCATENATE(" ",Import_Configuration!$B$9,"?"),""),CONCATENATE(" ",Import_Configuration!$B$9),""))</f>
        <v/>
      </c>
      <c r="AK244" s="43"/>
      <c r="AL244" s="43"/>
      <c r="AM244" s="43"/>
      <c r="AN244" s="43"/>
      <c r="AO244" s="43"/>
      <c r="AP244" s="43"/>
      <c r="AQ244" s="43"/>
      <c r="AR244" s="43"/>
      <c r="AS244" s="43"/>
      <c r="AT244" s="43"/>
      <c r="AU244" s="43"/>
      <c r="AV244" s="43"/>
      <c r="AW244" s="43"/>
      <c r="AX244" s="43"/>
      <c r="AY244" s="43"/>
      <c r="AZ244" s="43"/>
      <c r="BA244" s="43"/>
      <c r="BB244" s="43"/>
      <c r="BC244" s="43"/>
    </row>
    <row r="245" spans="1:55">
      <c r="A245" s="77" t="str">
        <f>IF(MSProject_Schedule!A245="","",MSProject_Schedule!A245)</f>
        <v/>
      </c>
      <c r="B245" s="43"/>
      <c r="C245" s="65" t="str">
        <f>IF(E245="","",Import_Configuration!$B$12)</f>
        <v/>
      </c>
      <c r="D245" s="65" t="str">
        <f>IF(E245="","",IF(A245="",IF(MSProject_Schedule!K245="",IF(Import_Configuration!$B$15="YES",Import_Configuration!$B$16,""),IF(Import_Configuration!$B$17="YES",Import_Configuration!$B$18,"")),""))</f>
        <v/>
      </c>
      <c r="E245" s="65" t="str">
        <f>IF(MSProject_Schedule!B245="","",MSProject_Schedule!B245)</f>
        <v/>
      </c>
      <c r="F245" s="43"/>
      <c r="G245" s="66" t="str">
        <f>IF(E245="","",IF(A245="",Import_Configuration!$B$10,""))</f>
        <v/>
      </c>
      <c r="H245" s="65" t="str">
        <f>IF(E245="","",IF(A245="",Import_Configuration!$B$11,""))</f>
        <v/>
      </c>
      <c r="I245" s="43"/>
      <c r="J245" s="43"/>
      <c r="K245" s="43"/>
      <c r="L245" s="43"/>
      <c r="M245" s="43"/>
      <c r="N245" s="65" t="str">
        <f>IF(E245="","",IF(MSProject_Schedule!E245=0,Import_Configuration!$B$3,IF(MSProject_Schedule!E245=1,Import_Configuration!$B$5,Import_Configuration!$B$4)))</f>
        <v/>
      </c>
      <c r="O245" s="65" t="str">
        <f>IF(Import_Configuration!$B$13="NO","",IF(E245="","",IF(MSProject_Schedule!K245="","",IF(IFERROR(SEARCH(Import_Configuration!$B$14,MSProject_Schedule!K245,1),0)&gt;0,TRIM(MID(MSProject_Schedule!K245,1,SEARCH(Import_Configuration!$B$14,MSProject_Schedule!K245,1)-1)),TRIM(MSProject_Schedule!K245)))))</f>
        <v/>
      </c>
      <c r="P245" s="43"/>
      <c r="Q245" s="66" t="str">
        <f>IF(E245="","",IF(MSProject_Schedule!E245=0,"",IF(Import_Configuration!$B$19="YES",Projeqtor_Import!Z245,Import_Configuration!$B$10)))</f>
        <v/>
      </c>
      <c r="R245" s="43"/>
      <c r="S245" s="66" t="str">
        <f>IF(E245="","",IF(MSProject_Schedule!E245=0,"",IF(MSProject_Schedule!E245=1,IF(Import_Configuration!$B$20="YES",Projeqtor_Import!AE245,Import_Configuration!$B$10),"")))</f>
        <v/>
      </c>
      <c r="T245" s="43"/>
      <c r="U245" s="44"/>
      <c r="V245" s="43"/>
      <c r="W245" s="43"/>
      <c r="X245" s="43"/>
      <c r="Y245" s="66" t="str">
        <f>IF(MSProject_Schedule!H245="","",IF(A245="",MSProject_Schedule!H245,""))</f>
        <v/>
      </c>
      <c r="Z245" s="66" t="str">
        <f>IF(MSProject_Schedule!H245="","",MSProject_Schedule!H245)</f>
        <v/>
      </c>
      <c r="AA245" s="43"/>
      <c r="AB245" s="43"/>
      <c r="AC245" s="65" t="str">
        <f>IF(E245="","",IF(A245="",Import_Configuration!$B$6,""))</f>
        <v/>
      </c>
      <c r="AD245" s="66" t="str">
        <f>IF(MSProject_Schedule!I245="","",IF(A245="",MSProject_Schedule!I245,""))</f>
        <v/>
      </c>
      <c r="AE245" s="66" t="str">
        <f>IF(MSProject_Schedule!I245="","",MSProject_Schedule!I245)</f>
        <v/>
      </c>
      <c r="AF245" s="43"/>
      <c r="AG245" s="43"/>
      <c r="AH245" s="65" t="str">
        <f>IF(E245="","",IF(A245="",Import_Configuration!$B$7,""))</f>
        <v/>
      </c>
      <c r="AI245" s="65" t="str">
        <f>IF(MSProject_Schedule!G245="","",IF(A245="",SUBSTITUTE(SUBSTITUTE(SUBSTITUTE(SUBSTITUTE(MSProject_Schedule!G245,CONCATENATE(" ",Import_Configuration!$B$8,"?"),""),CONCATENATE(" ",Import_Configuration!$B$8),""),CONCATENATE(" ",Import_Configuration!$B$9,"?"),""),CONCATENATE(" ",Import_Configuration!$B$9),""),""))</f>
        <v/>
      </c>
      <c r="AJ245" s="65" t="str">
        <f>IF(MSProject_Schedule!G245="","",SUBSTITUTE(SUBSTITUTE(SUBSTITUTE(SUBSTITUTE(MSProject_Schedule!G245,CONCATENATE(" ",Import_Configuration!$B$8,"?"),""),CONCATENATE(" ",Import_Configuration!$B$8),""),CONCATENATE(" ",Import_Configuration!$B$9,"?"),""),CONCATENATE(" ",Import_Configuration!$B$9),""))</f>
        <v/>
      </c>
      <c r="AK245" s="43"/>
      <c r="AL245" s="43"/>
      <c r="AM245" s="43"/>
      <c r="AN245" s="43"/>
      <c r="AO245" s="43"/>
      <c r="AP245" s="43"/>
      <c r="AQ245" s="43"/>
      <c r="AR245" s="43"/>
      <c r="AS245" s="43"/>
      <c r="AT245" s="43"/>
      <c r="AU245" s="43"/>
      <c r="AV245" s="43"/>
      <c r="AW245" s="43"/>
      <c r="AX245" s="43"/>
      <c r="AY245" s="43"/>
      <c r="AZ245" s="43"/>
      <c r="BA245" s="43"/>
      <c r="BB245" s="43"/>
      <c r="BC245" s="43"/>
    </row>
    <row r="246" spans="1:55">
      <c r="A246" s="77" t="str">
        <f>IF(MSProject_Schedule!A246="","",MSProject_Schedule!A246)</f>
        <v/>
      </c>
      <c r="B246" s="43"/>
      <c r="C246" s="65" t="str">
        <f>IF(E246="","",Import_Configuration!$B$12)</f>
        <v/>
      </c>
      <c r="D246" s="65" t="str">
        <f>IF(E246="","",IF(A246="",IF(MSProject_Schedule!K246="",IF(Import_Configuration!$B$15="YES",Import_Configuration!$B$16,""),IF(Import_Configuration!$B$17="YES",Import_Configuration!$B$18,"")),""))</f>
        <v/>
      </c>
      <c r="E246" s="65" t="str">
        <f>IF(MSProject_Schedule!B246="","",MSProject_Schedule!B246)</f>
        <v/>
      </c>
      <c r="F246" s="43"/>
      <c r="G246" s="66" t="str">
        <f>IF(E246="","",IF(A246="",Import_Configuration!$B$10,""))</f>
        <v/>
      </c>
      <c r="H246" s="65" t="str">
        <f>IF(E246="","",IF(A246="",Import_Configuration!$B$11,""))</f>
        <v/>
      </c>
      <c r="I246" s="43"/>
      <c r="J246" s="43"/>
      <c r="K246" s="43"/>
      <c r="L246" s="43"/>
      <c r="M246" s="43"/>
      <c r="N246" s="65" t="str">
        <f>IF(E246="","",IF(MSProject_Schedule!E246=0,Import_Configuration!$B$3,IF(MSProject_Schedule!E246=1,Import_Configuration!$B$5,Import_Configuration!$B$4)))</f>
        <v/>
      </c>
      <c r="O246" s="65" t="str">
        <f>IF(Import_Configuration!$B$13="NO","",IF(E246="","",IF(MSProject_Schedule!K246="","",IF(IFERROR(SEARCH(Import_Configuration!$B$14,MSProject_Schedule!K246,1),0)&gt;0,TRIM(MID(MSProject_Schedule!K246,1,SEARCH(Import_Configuration!$B$14,MSProject_Schedule!K246,1)-1)),TRIM(MSProject_Schedule!K246)))))</f>
        <v/>
      </c>
      <c r="P246" s="43"/>
      <c r="Q246" s="66" t="str">
        <f>IF(E246="","",IF(MSProject_Schedule!E246=0,"",IF(Import_Configuration!$B$19="YES",Projeqtor_Import!Z246,Import_Configuration!$B$10)))</f>
        <v/>
      </c>
      <c r="R246" s="43"/>
      <c r="S246" s="66" t="str">
        <f>IF(E246="","",IF(MSProject_Schedule!E246=0,"",IF(MSProject_Schedule!E246=1,IF(Import_Configuration!$B$20="YES",Projeqtor_Import!AE246,Import_Configuration!$B$10),"")))</f>
        <v/>
      </c>
      <c r="T246" s="43"/>
      <c r="U246" s="44"/>
      <c r="V246" s="43"/>
      <c r="W246" s="43"/>
      <c r="X246" s="43"/>
      <c r="Y246" s="66" t="str">
        <f>IF(MSProject_Schedule!H246="","",IF(A246="",MSProject_Schedule!H246,""))</f>
        <v/>
      </c>
      <c r="Z246" s="66" t="str">
        <f>IF(MSProject_Schedule!H246="","",MSProject_Schedule!H246)</f>
        <v/>
      </c>
      <c r="AA246" s="43"/>
      <c r="AB246" s="43"/>
      <c r="AC246" s="65" t="str">
        <f>IF(E246="","",IF(A246="",Import_Configuration!$B$6,""))</f>
        <v/>
      </c>
      <c r="AD246" s="66" t="str">
        <f>IF(MSProject_Schedule!I246="","",IF(A246="",MSProject_Schedule!I246,""))</f>
        <v/>
      </c>
      <c r="AE246" s="66" t="str">
        <f>IF(MSProject_Schedule!I246="","",MSProject_Schedule!I246)</f>
        <v/>
      </c>
      <c r="AF246" s="43"/>
      <c r="AG246" s="43"/>
      <c r="AH246" s="65" t="str">
        <f>IF(E246="","",IF(A246="",Import_Configuration!$B$7,""))</f>
        <v/>
      </c>
      <c r="AI246" s="65" t="str">
        <f>IF(MSProject_Schedule!G246="","",IF(A246="",SUBSTITUTE(SUBSTITUTE(SUBSTITUTE(SUBSTITUTE(MSProject_Schedule!G246,CONCATENATE(" ",Import_Configuration!$B$8,"?"),""),CONCATENATE(" ",Import_Configuration!$B$8),""),CONCATENATE(" ",Import_Configuration!$B$9,"?"),""),CONCATENATE(" ",Import_Configuration!$B$9),""),""))</f>
        <v/>
      </c>
      <c r="AJ246" s="65" t="str">
        <f>IF(MSProject_Schedule!G246="","",SUBSTITUTE(SUBSTITUTE(SUBSTITUTE(SUBSTITUTE(MSProject_Schedule!G246,CONCATENATE(" ",Import_Configuration!$B$8,"?"),""),CONCATENATE(" ",Import_Configuration!$B$8),""),CONCATENATE(" ",Import_Configuration!$B$9,"?"),""),CONCATENATE(" ",Import_Configuration!$B$9),""))</f>
        <v/>
      </c>
      <c r="AK246" s="43"/>
      <c r="AL246" s="43"/>
      <c r="AM246" s="43"/>
      <c r="AN246" s="43"/>
      <c r="AO246" s="43"/>
      <c r="AP246" s="43"/>
      <c r="AQ246" s="43"/>
      <c r="AR246" s="43"/>
      <c r="AS246" s="43"/>
      <c r="AT246" s="43"/>
      <c r="AU246" s="43"/>
      <c r="AV246" s="43"/>
      <c r="AW246" s="43"/>
      <c r="AX246" s="43"/>
      <c r="AY246" s="43"/>
      <c r="AZ246" s="43"/>
      <c r="BA246" s="43"/>
      <c r="BB246" s="43"/>
      <c r="BC246" s="43"/>
    </row>
    <row r="247" spans="1:55">
      <c r="A247" s="77" t="str">
        <f>IF(MSProject_Schedule!A247="","",MSProject_Schedule!A247)</f>
        <v/>
      </c>
      <c r="B247" s="43"/>
      <c r="C247" s="65" t="str">
        <f>IF(E247="","",Import_Configuration!$B$12)</f>
        <v/>
      </c>
      <c r="D247" s="65" t="str">
        <f>IF(E247="","",IF(A247="",IF(MSProject_Schedule!K247="",IF(Import_Configuration!$B$15="YES",Import_Configuration!$B$16,""),IF(Import_Configuration!$B$17="YES",Import_Configuration!$B$18,"")),""))</f>
        <v/>
      </c>
      <c r="E247" s="65" t="str">
        <f>IF(MSProject_Schedule!B247="","",MSProject_Schedule!B247)</f>
        <v/>
      </c>
      <c r="F247" s="43"/>
      <c r="G247" s="66" t="str">
        <f>IF(E247="","",IF(A247="",Import_Configuration!$B$10,""))</f>
        <v/>
      </c>
      <c r="H247" s="65" t="str">
        <f>IF(E247="","",IF(A247="",Import_Configuration!$B$11,""))</f>
        <v/>
      </c>
      <c r="I247" s="43"/>
      <c r="J247" s="43"/>
      <c r="K247" s="43"/>
      <c r="L247" s="43"/>
      <c r="M247" s="43"/>
      <c r="N247" s="65" t="str">
        <f>IF(E247="","",IF(MSProject_Schedule!E247=0,Import_Configuration!$B$3,IF(MSProject_Schedule!E247=1,Import_Configuration!$B$5,Import_Configuration!$B$4)))</f>
        <v/>
      </c>
      <c r="O247" s="65" t="str">
        <f>IF(Import_Configuration!$B$13="NO","",IF(E247="","",IF(MSProject_Schedule!K247="","",IF(IFERROR(SEARCH(Import_Configuration!$B$14,MSProject_Schedule!K247,1),0)&gt;0,TRIM(MID(MSProject_Schedule!K247,1,SEARCH(Import_Configuration!$B$14,MSProject_Schedule!K247,1)-1)),TRIM(MSProject_Schedule!K247)))))</f>
        <v/>
      </c>
      <c r="P247" s="43"/>
      <c r="Q247" s="66" t="str">
        <f>IF(E247="","",IF(MSProject_Schedule!E247=0,"",IF(Import_Configuration!$B$19="YES",Projeqtor_Import!Z247,Import_Configuration!$B$10)))</f>
        <v/>
      </c>
      <c r="R247" s="43"/>
      <c r="S247" s="66" t="str">
        <f>IF(E247="","",IF(MSProject_Schedule!E247=0,"",IF(MSProject_Schedule!E247=1,IF(Import_Configuration!$B$20="YES",Projeqtor_Import!AE247,Import_Configuration!$B$10),"")))</f>
        <v/>
      </c>
      <c r="T247" s="43"/>
      <c r="U247" s="44"/>
      <c r="V247" s="43"/>
      <c r="W247" s="43"/>
      <c r="X247" s="43"/>
      <c r="Y247" s="66" t="str">
        <f>IF(MSProject_Schedule!H247="","",IF(A247="",MSProject_Schedule!H247,""))</f>
        <v/>
      </c>
      <c r="Z247" s="66" t="str">
        <f>IF(MSProject_Schedule!H247="","",MSProject_Schedule!H247)</f>
        <v/>
      </c>
      <c r="AA247" s="43"/>
      <c r="AB247" s="43"/>
      <c r="AC247" s="65" t="str">
        <f>IF(E247="","",IF(A247="",Import_Configuration!$B$6,""))</f>
        <v/>
      </c>
      <c r="AD247" s="66" t="str">
        <f>IF(MSProject_Schedule!I247="","",IF(A247="",MSProject_Schedule!I247,""))</f>
        <v/>
      </c>
      <c r="AE247" s="66" t="str">
        <f>IF(MSProject_Schedule!I247="","",MSProject_Schedule!I247)</f>
        <v/>
      </c>
      <c r="AF247" s="43"/>
      <c r="AG247" s="43"/>
      <c r="AH247" s="65" t="str">
        <f>IF(E247="","",IF(A247="",Import_Configuration!$B$7,""))</f>
        <v/>
      </c>
      <c r="AI247" s="65" t="str">
        <f>IF(MSProject_Schedule!G247="","",IF(A247="",SUBSTITUTE(SUBSTITUTE(SUBSTITUTE(SUBSTITUTE(MSProject_Schedule!G247,CONCATENATE(" ",Import_Configuration!$B$8,"?"),""),CONCATENATE(" ",Import_Configuration!$B$8),""),CONCATENATE(" ",Import_Configuration!$B$9,"?"),""),CONCATENATE(" ",Import_Configuration!$B$9),""),""))</f>
        <v/>
      </c>
      <c r="AJ247" s="65" t="str">
        <f>IF(MSProject_Schedule!G247="","",SUBSTITUTE(SUBSTITUTE(SUBSTITUTE(SUBSTITUTE(MSProject_Schedule!G247,CONCATENATE(" ",Import_Configuration!$B$8,"?"),""),CONCATENATE(" ",Import_Configuration!$B$8),""),CONCATENATE(" ",Import_Configuration!$B$9,"?"),""),CONCATENATE(" ",Import_Configuration!$B$9),""))</f>
        <v/>
      </c>
      <c r="AK247" s="43"/>
      <c r="AL247" s="43"/>
      <c r="AM247" s="43"/>
      <c r="AN247" s="43"/>
      <c r="AO247" s="43"/>
      <c r="AP247" s="43"/>
      <c r="AQ247" s="43"/>
      <c r="AR247" s="43"/>
      <c r="AS247" s="43"/>
      <c r="AT247" s="43"/>
      <c r="AU247" s="43"/>
      <c r="AV247" s="43"/>
      <c r="AW247" s="43"/>
      <c r="AX247" s="43"/>
      <c r="AY247" s="43"/>
      <c r="AZ247" s="43"/>
      <c r="BA247" s="43"/>
      <c r="BB247" s="43"/>
      <c r="BC247" s="43"/>
    </row>
    <row r="248" spans="1:55">
      <c r="A248" s="77" t="str">
        <f>IF(MSProject_Schedule!A248="","",MSProject_Schedule!A248)</f>
        <v/>
      </c>
      <c r="B248" s="43"/>
      <c r="C248" s="65" t="str">
        <f>IF(E248="","",Import_Configuration!$B$12)</f>
        <v/>
      </c>
      <c r="D248" s="65" t="str">
        <f>IF(E248="","",IF(A248="",IF(MSProject_Schedule!K248="",IF(Import_Configuration!$B$15="YES",Import_Configuration!$B$16,""),IF(Import_Configuration!$B$17="YES",Import_Configuration!$B$18,"")),""))</f>
        <v/>
      </c>
      <c r="E248" s="65" t="str">
        <f>IF(MSProject_Schedule!B248="","",MSProject_Schedule!B248)</f>
        <v/>
      </c>
      <c r="F248" s="43"/>
      <c r="G248" s="66" t="str">
        <f>IF(E248="","",IF(A248="",Import_Configuration!$B$10,""))</f>
        <v/>
      </c>
      <c r="H248" s="65" t="str">
        <f>IF(E248="","",IF(A248="",Import_Configuration!$B$11,""))</f>
        <v/>
      </c>
      <c r="I248" s="43"/>
      <c r="J248" s="43"/>
      <c r="K248" s="43"/>
      <c r="L248" s="43"/>
      <c r="M248" s="43"/>
      <c r="N248" s="65" t="str">
        <f>IF(E248="","",IF(MSProject_Schedule!E248=0,Import_Configuration!$B$3,IF(MSProject_Schedule!E248=1,Import_Configuration!$B$5,Import_Configuration!$B$4)))</f>
        <v/>
      </c>
      <c r="O248" s="65" t="str">
        <f>IF(Import_Configuration!$B$13="NO","",IF(E248="","",IF(MSProject_Schedule!K248="","",IF(IFERROR(SEARCH(Import_Configuration!$B$14,MSProject_Schedule!K248,1),0)&gt;0,TRIM(MID(MSProject_Schedule!K248,1,SEARCH(Import_Configuration!$B$14,MSProject_Schedule!K248,1)-1)),TRIM(MSProject_Schedule!K248)))))</f>
        <v/>
      </c>
      <c r="P248" s="43"/>
      <c r="Q248" s="66" t="str">
        <f>IF(E248="","",IF(MSProject_Schedule!E248=0,"",IF(Import_Configuration!$B$19="YES",Projeqtor_Import!Z248,Import_Configuration!$B$10)))</f>
        <v/>
      </c>
      <c r="R248" s="43"/>
      <c r="S248" s="66" t="str">
        <f>IF(E248="","",IF(MSProject_Schedule!E248=0,"",IF(MSProject_Schedule!E248=1,IF(Import_Configuration!$B$20="YES",Projeqtor_Import!AE248,Import_Configuration!$B$10),"")))</f>
        <v/>
      </c>
      <c r="T248" s="43"/>
      <c r="U248" s="44"/>
      <c r="V248" s="43"/>
      <c r="W248" s="43"/>
      <c r="X248" s="43"/>
      <c r="Y248" s="66" t="str">
        <f>IF(MSProject_Schedule!H248="","",IF(A248="",MSProject_Schedule!H248,""))</f>
        <v/>
      </c>
      <c r="Z248" s="66" t="str">
        <f>IF(MSProject_Schedule!H248="","",MSProject_Schedule!H248)</f>
        <v/>
      </c>
      <c r="AA248" s="43"/>
      <c r="AB248" s="43"/>
      <c r="AC248" s="65" t="str">
        <f>IF(E248="","",IF(A248="",Import_Configuration!$B$6,""))</f>
        <v/>
      </c>
      <c r="AD248" s="66" t="str">
        <f>IF(MSProject_Schedule!I248="","",IF(A248="",MSProject_Schedule!I248,""))</f>
        <v/>
      </c>
      <c r="AE248" s="66" t="str">
        <f>IF(MSProject_Schedule!I248="","",MSProject_Schedule!I248)</f>
        <v/>
      </c>
      <c r="AF248" s="43"/>
      <c r="AG248" s="43"/>
      <c r="AH248" s="65" t="str">
        <f>IF(E248="","",IF(A248="",Import_Configuration!$B$7,""))</f>
        <v/>
      </c>
      <c r="AI248" s="65" t="str">
        <f>IF(MSProject_Schedule!G248="","",IF(A248="",SUBSTITUTE(SUBSTITUTE(SUBSTITUTE(SUBSTITUTE(MSProject_Schedule!G248,CONCATENATE(" ",Import_Configuration!$B$8,"?"),""),CONCATENATE(" ",Import_Configuration!$B$8),""),CONCATENATE(" ",Import_Configuration!$B$9,"?"),""),CONCATENATE(" ",Import_Configuration!$B$9),""),""))</f>
        <v/>
      </c>
      <c r="AJ248" s="65" t="str">
        <f>IF(MSProject_Schedule!G248="","",SUBSTITUTE(SUBSTITUTE(SUBSTITUTE(SUBSTITUTE(MSProject_Schedule!G248,CONCATENATE(" ",Import_Configuration!$B$8,"?"),""),CONCATENATE(" ",Import_Configuration!$B$8),""),CONCATENATE(" ",Import_Configuration!$B$9,"?"),""),CONCATENATE(" ",Import_Configuration!$B$9),""))</f>
        <v/>
      </c>
      <c r="AK248" s="43"/>
      <c r="AL248" s="43"/>
      <c r="AM248" s="43"/>
      <c r="AN248" s="43"/>
      <c r="AO248" s="43"/>
      <c r="AP248" s="43"/>
      <c r="AQ248" s="43"/>
      <c r="AR248" s="43"/>
      <c r="AS248" s="43"/>
      <c r="AT248" s="43"/>
      <c r="AU248" s="43"/>
      <c r="AV248" s="43"/>
      <c r="AW248" s="43"/>
      <c r="AX248" s="43"/>
      <c r="AY248" s="43"/>
      <c r="AZ248" s="43"/>
      <c r="BA248" s="43"/>
      <c r="BB248" s="43"/>
      <c r="BC248" s="43"/>
    </row>
    <row r="249" spans="1:55">
      <c r="A249" s="77" t="str">
        <f>IF(MSProject_Schedule!A249="","",MSProject_Schedule!A249)</f>
        <v/>
      </c>
      <c r="B249" s="43"/>
      <c r="C249" s="65" t="str">
        <f>IF(E249="","",Import_Configuration!$B$12)</f>
        <v/>
      </c>
      <c r="D249" s="65" t="str">
        <f>IF(E249="","",IF(A249="",IF(MSProject_Schedule!K249="",IF(Import_Configuration!$B$15="YES",Import_Configuration!$B$16,""),IF(Import_Configuration!$B$17="YES",Import_Configuration!$B$18,"")),""))</f>
        <v/>
      </c>
      <c r="E249" s="65" t="str">
        <f>IF(MSProject_Schedule!B249="","",MSProject_Schedule!B249)</f>
        <v/>
      </c>
      <c r="F249" s="43"/>
      <c r="G249" s="66" t="str">
        <f>IF(E249="","",IF(A249="",Import_Configuration!$B$10,""))</f>
        <v/>
      </c>
      <c r="H249" s="65" t="str">
        <f>IF(E249="","",IF(A249="",Import_Configuration!$B$11,""))</f>
        <v/>
      </c>
      <c r="I249" s="43"/>
      <c r="J249" s="43"/>
      <c r="K249" s="43"/>
      <c r="L249" s="43"/>
      <c r="M249" s="43"/>
      <c r="N249" s="65" t="str">
        <f>IF(E249="","",IF(MSProject_Schedule!E249=0,Import_Configuration!$B$3,IF(MSProject_Schedule!E249=1,Import_Configuration!$B$5,Import_Configuration!$B$4)))</f>
        <v/>
      </c>
      <c r="O249" s="65" t="str">
        <f>IF(Import_Configuration!$B$13="NO","",IF(E249="","",IF(MSProject_Schedule!K249="","",IF(IFERROR(SEARCH(Import_Configuration!$B$14,MSProject_Schedule!K249,1),0)&gt;0,TRIM(MID(MSProject_Schedule!K249,1,SEARCH(Import_Configuration!$B$14,MSProject_Schedule!K249,1)-1)),TRIM(MSProject_Schedule!K249)))))</f>
        <v/>
      </c>
      <c r="P249" s="43"/>
      <c r="Q249" s="66" t="str">
        <f>IF(E249="","",IF(MSProject_Schedule!E249=0,"",IF(Import_Configuration!$B$19="YES",Projeqtor_Import!Z249,Import_Configuration!$B$10)))</f>
        <v/>
      </c>
      <c r="R249" s="43"/>
      <c r="S249" s="66" t="str">
        <f>IF(E249="","",IF(MSProject_Schedule!E249=0,"",IF(MSProject_Schedule!E249=1,IF(Import_Configuration!$B$20="YES",Projeqtor_Import!AE249,Import_Configuration!$B$10),"")))</f>
        <v/>
      </c>
      <c r="T249" s="43"/>
      <c r="U249" s="44"/>
      <c r="V249" s="43"/>
      <c r="W249" s="43"/>
      <c r="X249" s="43"/>
      <c r="Y249" s="66" t="str">
        <f>IF(MSProject_Schedule!H249="","",IF(A249="",MSProject_Schedule!H249,""))</f>
        <v/>
      </c>
      <c r="Z249" s="66" t="str">
        <f>IF(MSProject_Schedule!H249="","",MSProject_Schedule!H249)</f>
        <v/>
      </c>
      <c r="AA249" s="43"/>
      <c r="AB249" s="43"/>
      <c r="AC249" s="65" t="str">
        <f>IF(E249="","",IF(A249="",Import_Configuration!$B$6,""))</f>
        <v/>
      </c>
      <c r="AD249" s="66" t="str">
        <f>IF(MSProject_Schedule!I249="","",IF(A249="",MSProject_Schedule!I249,""))</f>
        <v/>
      </c>
      <c r="AE249" s="66" t="str">
        <f>IF(MSProject_Schedule!I249="","",MSProject_Schedule!I249)</f>
        <v/>
      </c>
      <c r="AF249" s="43"/>
      <c r="AG249" s="43"/>
      <c r="AH249" s="65" t="str">
        <f>IF(E249="","",IF(A249="",Import_Configuration!$B$7,""))</f>
        <v/>
      </c>
      <c r="AI249" s="65" t="str">
        <f>IF(MSProject_Schedule!G249="","",IF(A249="",SUBSTITUTE(SUBSTITUTE(SUBSTITUTE(SUBSTITUTE(MSProject_Schedule!G249,CONCATENATE(" ",Import_Configuration!$B$8,"?"),""),CONCATENATE(" ",Import_Configuration!$B$8),""),CONCATENATE(" ",Import_Configuration!$B$9,"?"),""),CONCATENATE(" ",Import_Configuration!$B$9),""),""))</f>
        <v/>
      </c>
      <c r="AJ249" s="65" t="str">
        <f>IF(MSProject_Schedule!G249="","",SUBSTITUTE(SUBSTITUTE(SUBSTITUTE(SUBSTITUTE(MSProject_Schedule!G249,CONCATENATE(" ",Import_Configuration!$B$8,"?"),""),CONCATENATE(" ",Import_Configuration!$B$8),""),CONCATENATE(" ",Import_Configuration!$B$9,"?"),""),CONCATENATE(" ",Import_Configuration!$B$9),""))</f>
        <v/>
      </c>
      <c r="AK249" s="43"/>
      <c r="AL249" s="43"/>
      <c r="AM249" s="43"/>
      <c r="AN249" s="43"/>
      <c r="AO249" s="43"/>
      <c r="AP249" s="43"/>
      <c r="AQ249" s="43"/>
      <c r="AR249" s="43"/>
      <c r="AS249" s="43"/>
      <c r="AT249" s="43"/>
      <c r="AU249" s="43"/>
      <c r="AV249" s="43"/>
      <c r="AW249" s="43"/>
      <c r="AX249" s="43"/>
      <c r="AY249" s="43"/>
      <c r="AZ249" s="43"/>
      <c r="BA249" s="43"/>
      <c r="BB249" s="43"/>
      <c r="BC249" s="43"/>
    </row>
    <row r="250" spans="1:55">
      <c r="A250" s="77" t="str">
        <f>IF(MSProject_Schedule!A250="","",MSProject_Schedule!A250)</f>
        <v/>
      </c>
      <c r="B250" s="43"/>
      <c r="C250" s="65" t="str">
        <f>IF(E250="","",Import_Configuration!$B$12)</f>
        <v/>
      </c>
      <c r="D250" s="65" t="str">
        <f>IF(E250="","",IF(A250="",IF(MSProject_Schedule!K250="",IF(Import_Configuration!$B$15="YES",Import_Configuration!$B$16,""),IF(Import_Configuration!$B$17="YES",Import_Configuration!$B$18,"")),""))</f>
        <v/>
      </c>
      <c r="E250" s="65" t="str">
        <f>IF(MSProject_Schedule!B250="","",MSProject_Schedule!B250)</f>
        <v/>
      </c>
      <c r="F250" s="43"/>
      <c r="G250" s="66" t="str">
        <f>IF(E250="","",IF(A250="",Import_Configuration!$B$10,""))</f>
        <v/>
      </c>
      <c r="H250" s="65" t="str">
        <f>IF(E250="","",IF(A250="",Import_Configuration!$B$11,""))</f>
        <v/>
      </c>
      <c r="I250" s="43"/>
      <c r="J250" s="43"/>
      <c r="K250" s="43"/>
      <c r="L250" s="43"/>
      <c r="M250" s="43"/>
      <c r="N250" s="65" t="str">
        <f>IF(E250="","",IF(MSProject_Schedule!E250=0,Import_Configuration!$B$3,IF(MSProject_Schedule!E250=1,Import_Configuration!$B$5,Import_Configuration!$B$4)))</f>
        <v/>
      </c>
      <c r="O250" s="65" t="str">
        <f>IF(Import_Configuration!$B$13="NO","",IF(E250="","",IF(MSProject_Schedule!K250="","",IF(IFERROR(SEARCH(Import_Configuration!$B$14,MSProject_Schedule!K250,1),0)&gt;0,TRIM(MID(MSProject_Schedule!K250,1,SEARCH(Import_Configuration!$B$14,MSProject_Schedule!K250,1)-1)),TRIM(MSProject_Schedule!K250)))))</f>
        <v/>
      </c>
      <c r="P250" s="43"/>
      <c r="Q250" s="66" t="str">
        <f>IF(E250="","",IF(MSProject_Schedule!E250=0,"",IF(Import_Configuration!$B$19="YES",Projeqtor_Import!Z250,Import_Configuration!$B$10)))</f>
        <v/>
      </c>
      <c r="R250" s="43"/>
      <c r="S250" s="66" t="str">
        <f>IF(E250="","",IF(MSProject_Schedule!E250=0,"",IF(MSProject_Schedule!E250=1,IF(Import_Configuration!$B$20="YES",Projeqtor_Import!AE250,Import_Configuration!$B$10),"")))</f>
        <v/>
      </c>
      <c r="T250" s="43"/>
      <c r="U250" s="44"/>
      <c r="V250" s="43"/>
      <c r="W250" s="43"/>
      <c r="X250" s="43"/>
      <c r="Y250" s="66" t="str">
        <f>IF(MSProject_Schedule!H250="","",IF(A250="",MSProject_Schedule!H250,""))</f>
        <v/>
      </c>
      <c r="Z250" s="66" t="str">
        <f>IF(MSProject_Schedule!H250="","",MSProject_Schedule!H250)</f>
        <v/>
      </c>
      <c r="AA250" s="43"/>
      <c r="AB250" s="43"/>
      <c r="AC250" s="65" t="str">
        <f>IF(E250="","",IF(A250="",Import_Configuration!$B$6,""))</f>
        <v/>
      </c>
      <c r="AD250" s="66" t="str">
        <f>IF(MSProject_Schedule!I250="","",IF(A250="",MSProject_Schedule!I250,""))</f>
        <v/>
      </c>
      <c r="AE250" s="66" t="str">
        <f>IF(MSProject_Schedule!I250="","",MSProject_Schedule!I250)</f>
        <v/>
      </c>
      <c r="AF250" s="43"/>
      <c r="AG250" s="43"/>
      <c r="AH250" s="65" t="str">
        <f>IF(E250="","",IF(A250="",Import_Configuration!$B$7,""))</f>
        <v/>
      </c>
      <c r="AI250" s="65" t="str">
        <f>IF(MSProject_Schedule!G250="","",IF(A250="",SUBSTITUTE(SUBSTITUTE(SUBSTITUTE(SUBSTITUTE(MSProject_Schedule!G250,CONCATENATE(" ",Import_Configuration!$B$8,"?"),""),CONCATENATE(" ",Import_Configuration!$B$8),""),CONCATENATE(" ",Import_Configuration!$B$9,"?"),""),CONCATENATE(" ",Import_Configuration!$B$9),""),""))</f>
        <v/>
      </c>
      <c r="AJ250" s="65" t="str">
        <f>IF(MSProject_Schedule!G250="","",SUBSTITUTE(SUBSTITUTE(SUBSTITUTE(SUBSTITUTE(MSProject_Schedule!G250,CONCATENATE(" ",Import_Configuration!$B$8,"?"),""),CONCATENATE(" ",Import_Configuration!$B$8),""),CONCATENATE(" ",Import_Configuration!$B$9,"?"),""),CONCATENATE(" ",Import_Configuration!$B$9),""))</f>
        <v/>
      </c>
      <c r="AK250" s="43"/>
      <c r="AL250" s="43"/>
      <c r="AM250" s="43"/>
      <c r="AN250" s="43"/>
      <c r="AO250" s="43"/>
      <c r="AP250" s="43"/>
      <c r="AQ250" s="43"/>
      <c r="AR250" s="43"/>
      <c r="AS250" s="43"/>
      <c r="AT250" s="43"/>
      <c r="AU250" s="43"/>
      <c r="AV250" s="43"/>
      <c r="AW250" s="43"/>
      <c r="AX250" s="43"/>
      <c r="AY250" s="43"/>
      <c r="AZ250" s="43"/>
      <c r="BA250" s="43"/>
      <c r="BB250" s="43"/>
      <c r="BC250" s="43"/>
    </row>
    <row r="251" spans="1:55">
      <c r="A251" s="77" t="str">
        <f>IF(MSProject_Schedule!A251="","",MSProject_Schedule!A251)</f>
        <v/>
      </c>
      <c r="B251" s="43"/>
      <c r="C251" s="65" t="str">
        <f>IF(E251="","",Import_Configuration!$B$12)</f>
        <v/>
      </c>
      <c r="D251" s="65" t="str">
        <f>IF(E251="","",IF(A251="",IF(MSProject_Schedule!K251="",IF(Import_Configuration!$B$15="YES",Import_Configuration!$B$16,""),IF(Import_Configuration!$B$17="YES",Import_Configuration!$B$18,"")),""))</f>
        <v/>
      </c>
      <c r="E251" s="65" t="str">
        <f>IF(MSProject_Schedule!B251="","",MSProject_Schedule!B251)</f>
        <v/>
      </c>
      <c r="F251" s="43"/>
      <c r="G251" s="66" t="str">
        <f>IF(E251="","",IF(A251="",Import_Configuration!$B$10,""))</f>
        <v/>
      </c>
      <c r="H251" s="65" t="str">
        <f>IF(E251="","",IF(A251="",Import_Configuration!$B$11,""))</f>
        <v/>
      </c>
      <c r="I251" s="43"/>
      <c r="J251" s="43"/>
      <c r="K251" s="43"/>
      <c r="L251" s="43"/>
      <c r="M251" s="43"/>
      <c r="N251" s="65" t="str">
        <f>IF(E251="","",IF(MSProject_Schedule!E251=0,Import_Configuration!$B$3,IF(MSProject_Schedule!E251=1,Import_Configuration!$B$5,Import_Configuration!$B$4)))</f>
        <v/>
      </c>
      <c r="O251" s="65" t="str">
        <f>IF(Import_Configuration!$B$13="NO","",IF(E251="","",IF(MSProject_Schedule!K251="","",IF(IFERROR(SEARCH(Import_Configuration!$B$14,MSProject_Schedule!K251,1),0)&gt;0,TRIM(MID(MSProject_Schedule!K251,1,SEARCH(Import_Configuration!$B$14,MSProject_Schedule!K251,1)-1)),TRIM(MSProject_Schedule!K251)))))</f>
        <v/>
      </c>
      <c r="P251" s="43"/>
      <c r="Q251" s="66" t="str">
        <f>IF(E251="","",IF(MSProject_Schedule!E251=0,"",IF(Import_Configuration!$B$19="YES",Projeqtor_Import!Z251,Import_Configuration!$B$10)))</f>
        <v/>
      </c>
      <c r="R251" s="43"/>
      <c r="S251" s="66" t="str">
        <f>IF(E251="","",IF(MSProject_Schedule!E251=0,"",IF(MSProject_Schedule!E251=1,IF(Import_Configuration!$B$20="YES",Projeqtor_Import!AE251,Import_Configuration!$B$10),"")))</f>
        <v/>
      </c>
      <c r="T251" s="43"/>
      <c r="U251" s="44"/>
      <c r="V251" s="43"/>
      <c r="W251" s="43"/>
      <c r="X251" s="43"/>
      <c r="Y251" s="66" t="str">
        <f>IF(MSProject_Schedule!H251="","",IF(A251="",MSProject_Schedule!H251,""))</f>
        <v/>
      </c>
      <c r="Z251" s="66" t="str">
        <f>IF(MSProject_Schedule!H251="","",MSProject_Schedule!H251)</f>
        <v/>
      </c>
      <c r="AA251" s="43"/>
      <c r="AB251" s="43"/>
      <c r="AC251" s="65" t="str">
        <f>IF(E251="","",IF(A251="",Import_Configuration!$B$6,""))</f>
        <v/>
      </c>
      <c r="AD251" s="66" t="str">
        <f>IF(MSProject_Schedule!I251="","",IF(A251="",MSProject_Schedule!I251,""))</f>
        <v/>
      </c>
      <c r="AE251" s="66" t="str">
        <f>IF(MSProject_Schedule!I251="","",MSProject_Schedule!I251)</f>
        <v/>
      </c>
      <c r="AF251" s="43"/>
      <c r="AG251" s="43"/>
      <c r="AH251" s="65" t="str">
        <f>IF(E251="","",IF(A251="",Import_Configuration!$B$7,""))</f>
        <v/>
      </c>
      <c r="AI251" s="65" t="str">
        <f>IF(MSProject_Schedule!G251="","",IF(A251="",SUBSTITUTE(SUBSTITUTE(SUBSTITUTE(SUBSTITUTE(MSProject_Schedule!G251,CONCATENATE(" ",Import_Configuration!$B$8,"?"),""),CONCATENATE(" ",Import_Configuration!$B$8),""),CONCATENATE(" ",Import_Configuration!$B$9,"?"),""),CONCATENATE(" ",Import_Configuration!$B$9),""),""))</f>
        <v/>
      </c>
      <c r="AJ251" s="65" t="str">
        <f>IF(MSProject_Schedule!G251="","",SUBSTITUTE(SUBSTITUTE(SUBSTITUTE(SUBSTITUTE(MSProject_Schedule!G251,CONCATENATE(" ",Import_Configuration!$B$8,"?"),""),CONCATENATE(" ",Import_Configuration!$B$8),""),CONCATENATE(" ",Import_Configuration!$B$9,"?"),""),CONCATENATE(" ",Import_Configuration!$B$9),""))</f>
        <v/>
      </c>
      <c r="AK251" s="43"/>
      <c r="AL251" s="43"/>
      <c r="AM251" s="43"/>
      <c r="AN251" s="43"/>
      <c r="AO251" s="43"/>
      <c r="AP251" s="43"/>
      <c r="AQ251" s="43"/>
      <c r="AR251" s="43"/>
      <c r="AS251" s="43"/>
      <c r="AT251" s="43"/>
      <c r="AU251" s="43"/>
      <c r="AV251" s="43"/>
      <c r="AW251" s="43"/>
      <c r="AX251" s="43"/>
      <c r="AY251" s="43"/>
      <c r="AZ251" s="43"/>
      <c r="BA251" s="43"/>
      <c r="BB251" s="43"/>
      <c r="BC251" s="43"/>
    </row>
    <row r="252" spans="1:55">
      <c r="A252" s="77" t="str">
        <f>IF(MSProject_Schedule!A252="","",MSProject_Schedule!A252)</f>
        <v/>
      </c>
      <c r="B252" s="43"/>
      <c r="C252" s="65" t="str">
        <f>IF(E252="","",Import_Configuration!$B$12)</f>
        <v/>
      </c>
      <c r="D252" s="65" t="str">
        <f>IF(E252="","",IF(A252="",IF(MSProject_Schedule!K252="",IF(Import_Configuration!$B$15="YES",Import_Configuration!$B$16,""),IF(Import_Configuration!$B$17="YES",Import_Configuration!$B$18,"")),""))</f>
        <v/>
      </c>
      <c r="E252" s="65" t="str">
        <f>IF(MSProject_Schedule!B252="","",MSProject_Schedule!B252)</f>
        <v/>
      </c>
      <c r="F252" s="43"/>
      <c r="G252" s="66" t="str">
        <f>IF(E252="","",IF(A252="",Import_Configuration!$B$10,""))</f>
        <v/>
      </c>
      <c r="H252" s="65" t="str">
        <f>IF(E252="","",IF(A252="",Import_Configuration!$B$11,""))</f>
        <v/>
      </c>
      <c r="I252" s="43"/>
      <c r="J252" s="43"/>
      <c r="K252" s="43"/>
      <c r="L252" s="43"/>
      <c r="M252" s="43"/>
      <c r="N252" s="65" t="str">
        <f>IF(E252="","",IF(MSProject_Schedule!E252=0,Import_Configuration!$B$3,IF(MSProject_Schedule!E252=1,Import_Configuration!$B$5,Import_Configuration!$B$4)))</f>
        <v/>
      </c>
      <c r="O252" s="65" t="str">
        <f>IF(Import_Configuration!$B$13="NO","",IF(E252="","",IF(MSProject_Schedule!K252="","",IF(IFERROR(SEARCH(Import_Configuration!$B$14,MSProject_Schedule!K252,1),0)&gt;0,TRIM(MID(MSProject_Schedule!K252,1,SEARCH(Import_Configuration!$B$14,MSProject_Schedule!K252,1)-1)),TRIM(MSProject_Schedule!K252)))))</f>
        <v/>
      </c>
      <c r="P252" s="43"/>
      <c r="Q252" s="66" t="str">
        <f>IF(E252="","",IF(MSProject_Schedule!E252=0,"",IF(Import_Configuration!$B$19="YES",Projeqtor_Import!Z252,Import_Configuration!$B$10)))</f>
        <v/>
      </c>
      <c r="R252" s="43"/>
      <c r="S252" s="66" t="str">
        <f>IF(E252="","",IF(MSProject_Schedule!E252=0,"",IF(MSProject_Schedule!E252=1,IF(Import_Configuration!$B$20="YES",Projeqtor_Import!AE252,Import_Configuration!$B$10),"")))</f>
        <v/>
      </c>
      <c r="T252" s="43"/>
      <c r="U252" s="44"/>
      <c r="V252" s="43"/>
      <c r="W252" s="43"/>
      <c r="X252" s="43"/>
      <c r="Y252" s="66" t="str">
        <f>IF(MSProject_Schedule!H252="","",IF(A252="",MSProject_Schedule!H252,""))</f>
        <v/>
      </c>
      <c r="Z252" s="66" t="str">
        <f>IF(MSProject_Schedule!H252="","",MSProject_Schedule!H252)</f>
        <v/>
      </c>
      <c r="AA252" s="43"/>
      <c r="AB252" s="43"/>
      <c r="AC252" s="65" t="str">
        <f>IF(E252="","",IF(A252="",Import_Configuration!$B$6,""))</f>
        <v/>
      </c>
      <c r="AD252" s="66" t="str">
        <f>IF(MSProject_Schedule!I252="","",IF(A252="",MSProject_Schedule!I252,""))</f>
        <v/>
      </c>
      <c r="AE252" s="66" t="str">
        <f>IF(MSProject_Schedule!I252="","",MSProject_Schedule!I252)</f>
        <v/>
      </c>
      <c r="AF252" s="43"/>
      <c r="AG252" s="43"/>
      <c r="AH252" s="65" t="str">
        <f>IF(E252="","",IF(A252="",Import_Configuration!$B$7,""))</f>
        <v/>
      </c>
      <c r="AI252" s="65" t="str">
        <f>IF(MSProject_Schedule!G252="","",IF(A252="",SUBSTITUTE(SUBSTITUTE(SUBSTITUTE(SUBSTITUTE(MSProject_Schedule!G252,CONCATENATE(" ",Import_Configuration!$B$8,"?"),""),CONCATENATE(" ",Import_Configuration!$B$8),""),CONCATENATE(" ",Import_Configuration!$B$9,"?"),""),CONCATENATE(" ",Import_Configuration!$B$9),""),""))</f>
        <v/>
      </c>
      <c r="AJ252" s="65" t="str">
        <f>IF(MSProject_Schedule!G252="","",SUBSTITUTE(SUBSTITUTE(SUBSTITUTE(SUBSTITUTE(MSProject_Schedule!G252,CONCATENATE(" ",Import_Configuration!$B$8,"?"),""),CONCATENATE(" ",Import_Configuration!$B$8),""),CONCATENATE(" ",Import_Configuration!$B$9,"?"),""),CONCATENATE(" ",Import_Configuration!$B$9),""))</f>
        <v/>
      </c>
      <c r="AK252" s="43"/>
      <c r="AL252" s="43"/>
      <c r="AM252" s="43"/>
      <c r="AN252" s="43"/>
      <c r="AO252" s="43"/>
      <c r="AP252" s="43"/>
      <c r="AQ252" s="43"/>
      <c r="AR252" s="43"/>
      <c r="AS252" s="43"/>
      <c r="AT252" s="43"/>
      <c r="AU252" s="43"/>
      <c r="AV252" s="43"/>
      <c r="AW252" s="43"/>
      <c r="AX252" s="43"/>
      <c r="AY252" s="43"/>
      <c r="AZ252" s="43"/>
      <c r="BA252" s="43"/>
      <c r="BB252" s="43"/>
      <c r="BC252" s="43"/>
    </row>
    <row r="253" spans="1:55">
      <c r="A253" s="77" t="str">
        <f>IF(MSProject_Schedule!A253="","",MSProject_Schedule!A253)</f>
        <v/>
      </c>
      <c r="B253" s="43"/>
      <c r="C253" s="65" t="str">
        <f>IF(E253="","",Import_Configuration!$B$12)</f>
        <v/>
      </c>
      <c r="D253" s="65" t="str">
        <f>IF(E253="","",IF(A253="",IF(MSProject_Schedule!K253="",IF(Import_Configuration!$B$15="YES",Import_Configuration!$B$16,""),IF(Import_Configuration!$B$17="YES",Import_Configuration!$B$18,"")),""))</f>
        <v/>
      </c>
      <c r="E253" s="65" t="str">
        <f>IF(MSProject_Schedule!B253="","",MSProject_Schedule!B253)</f>
        <v/>
      </c>
      <c r="F253" s="43"/>
      <c r="G253" s="66" t="str">
        <f>IF(E253="","",IF(A253="",Import_Configuration!$B$10,""))</f>
        <v/>
      </c>
      <c r="H253" s="65" t="str">
        <f>IF(E253="","",IF(A253="",Import_Configuration!$B$11,""))</f>
        <v/>
      </c>
      <c r="I253" s="43"/>
      <c r="J253" s="43"/>
      <c r="K253" s="43"/>
      <c r="L253" s="43"/>
      <c r="M253" s="43"/>
      <c r="N253" s="65" t="str">
        <f>IF(E253="","",IF(MSProject_Schedule!E253=0,Import_Configuration!$B$3,IF(MSProject_Schedule!E253=1,Import_Configuration!$B$5,Import_Configuration!$B$4)))</f>
        <v/>
      </c>
      <c r="O253" s="65" t="str">
        <f>IF(Import_Configuration!$B$13="NO","",IF(E253="","",IF(MSProject_Schedule!K253="","",IF(IFERROR(SEARCH(Import_Configuration!$B$14,MSProject_Schedule!K253,1),0)&gt;0,TRIM(MID(MSProject_Schedule!K253,1,SEARCH(Import_Configuration!$B$14,MSProject_Schedule!K253,1)-1)),TRIM(MSProject_Schedule!K253)))))</f>
        <v/>
      </c>
      <c r="P253" s="43"/>
      <c r="Q253" s="66" t="str">
        <f>IF(E253="","",IF(MSProject_Schedule!E253=0,"",IF(Import_Configuration!$B$19="YES",Projeqtor_Import!Z253,Import_Configuration!$B$10)))</f>
        <v/>
      </c>
      <c r="R253" s="43"/>
      <c r="S253" s="66" t="str">
        <f>IF(E253="","",IF(MSProject_Schedule!E253=0,"",IF(MSProject_Schedule!E253=1,IF(Import_Configuration!$B$20="YES",Projeqtor_Import!AE253,Import_Configuration!$B$10),"")))</f>
        <v/>
      </c>
      <c r="T253" s="43"/>
      <c r="U253" s="44"/>
      <c r="V253" s="43"/>
      <c r="W253" s="43"/>
      <c r="X253" s="43"/>
      <c r="Y253" s="66" t="str">
        <f>IF(MSProject_Schedule!H253="","",IF(A253="",MSProject_Schedule!H253,""))</f>
        <v/>
      </c>
      <c r="Z253" s="66" t="str">
        <f>IF(MSProject_Schedule!H253="","",MSProject_Schedule!H253)</f>
        <v/>
      </c>
      <c r="AA253" s="43"/>
      <c r="AB253" s="43"/>
      <c r="AC253" s="65" t="str">
        <f>IF(E253="","",IF(A253="",Import_Configuration!$B$6,""))</f>
        <v/>
      </c>
      <c r="AD253" s="66" t="str">
        <f>IF(MSProject_Schedule!I253="","",IF(A253="",MSProject_Schedule!I253,""))</f>
        <v/>
      </c>
      <c r="AE253" s="66" t="str">
        <f>IF(MSProject_Schedule!I253="","",MSProject_Schedule!I253)</f>
        <v/>
      </c>
      <c r="AF253" s="43"/>
      <c r="AG253" s="43"/>
      <c r="AH253" s="65" t="str">
        <f>IF(E253="","",IF(A253="",Import_Configuration!$B$7,""))</f>
        <v/>
      </c>
      <c r="AI253" s="65" t="str">
        <f>IF(MSProject_Schedule!G253="","",IF(A253="",SUBSTITUTE(SUBSTITUTE(SUBSTITUTE(SUBSTITUTE(MSProject_Schedule!G253,CONCATENATE(" ",Import_Configuration!$B$8,"?"),""),CONCATENATE(" ",Import_Configuration!$B$8),""),CONCATENATE(" ",Import_Configuration!$B$9,"?"),""),CONCATENATE(" ",Import_Configuration!$B$9),""),""))</f>
        <v/>
      </c>
      <c r="AJ253" s="65" t="str">
        <f>IF(MSProject_Schedule!G253="","",SUBSTITUTE(SUBSTITUTE(SUBSTITUTE(SUBSTITUTE(MSProject_Schedule!G253,CONCATENATE(" ",Import_Configuration!$B$8,"?"),""),CONCATENATE(" ",Import_Configuration!$B$8),""),CONCATENATE(" ",Import_Configuration!$B$9,"?"),""),CONCATENATE(" ",Import_Configuration!$B$9),""))</f>
        <v/>
      </c>
      <c r="AK253" s="43"/>
      <c r="AL253" s="43"/>
      <c r="AM253" s="43"/>
      <c r="AN253" s="43"/>
      <c r="AO253" s="43"/>
      <c r="AP253" s="43"/>
      <c r="AQ253" s="43"/>
      <c r="AR253" s="43"/>
      <c r="AS253" s="43"/>
      <c r="AT253" s="43"/>
      <c r="AU253" s="43"/>
      <c r="AV253" s="43"/>
      <c r="AW253" s="43"/>
      <c r="AX253" s="43"/>
      <c r="AY253" s="43"/>
      <c r="AZ253" s="43"/>
      <c r="BA253" s="43"/>
      <c r="BB253" s="43"/>
      <c r="BC253" s="43"/>
    </row>
    <row r="254" spans="1:55">
      <c r="A254" s="77" t="str">
        <f>IF(MSProject_Schedule!A254="","",MSProject_Schedule!A254)</f>
        <v/>
      </c>
      <c r="B254" s="43"/>
      <c r="C254" s="65" t="str">
        <f>IF(E254="","",Import_Configuration!$B$12)</f>
        <v/>
      </c>
      <c r="D254" s="65" t="str">
        <f>IF(E254="","",IF(A254="",IF(MSProject_Schedule!K254="",IF(Import_Configuration!$B$15="YES",Import_Configuration!$B$16,""),IF(Import_Configuration!$B$17="YES",Import_Configuration!$B$18,"")),""))</f>
        <v/>
      </c>
      <c r="E254" s="65" t="str">
        <f>IF(MSProject_Schedule!B254="","",MSProject_Schedule!B254)</f>
        <v/>
      </c>
      <c r="F254" s="43"/>
      <c r="G254" s="66" t="str">
        <f>IF(E254="","",IF(A254="",Import_Configuration!$B$10,""))</f>
        <v/>
      </c>
      <c r="H254" s="65" t="str">
        <f>IF(E254="","",IF(A254="",Import_Configuration!$B$11,""))</f>
        <v/>
      </c>
      <c r="I254" s="43"/>
      <c r="J254" s="43"/>
      <c r="K254" s="43"/>
      <c r="L254" s="43"/>
      <c r="M254" s="43"/>
      <c r="N254" s="65" t="str">
        <f>IF(E254="","",IF(MSProject_Schedule!E254=0,Import_Configuration!$B$3,IF(MSProject_Schedule!E254=1,Import_Configuration!$B$5,Import_Configuration!$B$4)))</f>
        <v/>
      </c>
      <c r="O254" s="65" t="str">
        <f>IF(Import_Configuration!$B$13="NO","",IF(E254="","",IF(MSProject_Schedule!K254="","",IF(IFERROR(SEARCH(Import_Configuration!$B$14,MSProject_Schedule!K254,1),0)&gt;0,TRIM(MID(MSProject_Schedule!K254,1,SEARCH(Import_Configuration!$B$14,MSProject_Schedule!K254,1)-1)),TRIM(MSProject_Schedule!K254)))))</f>
        <v/>
      </c>
      <c r="P254" s="43"/>
      <c r="Q254" s="66" t="str">
        <f>IF(E254="","",IF(MSProject_Schedule!E254=0,"",IF(Import_Configuration!$B$19="YES",Projeqtor_Import!Z254,Import_Configuration!$B$10)))</f>
        <v/>
      </c>
      <c r="R254" s="43"/>
      <c r="S254" s="66" t="str">
        <f>IF(E254="","",IF(MSProject_Schedule!E254=0,"",IF(MSProject_Schedule!E254=1,IF(Import_Configuration!$B$20="YES",Projeqtor_Import!AE254,Import_Configuration!$B$10),"")))</f>
        <v/>
      </c>
      <c r="T254" s="43"/>
      <c r="U254" s="44"/>
      <c r="V254" s="43"/>
      <c r="W254" s="43"/>
      <c r="X254" s="43"/>
      <c r="Y254" s="66" t="str">
        <f>IF(MSProject_Schedule!H254="","",IF(A254="",MSProject_Schedule!H254,""))</f>
        <v/>
      </c>
      <c r="Z254" s="66" t="str">
        <f>IF(MSProject_Schedule!H254="","",MSProject_Schedule!H254)</f>
        <v/>
      </c>
      <c r="AA254" s="43"/>
      <c r="AB254" s="43"/>
      <c r="AC254" s="65" t="str">
        <f>IF(E254="","",IF(A254="",Import_Configuration!$B$6,""))</f>
        <v/>
      </c>
      <c r="AD254" s="66" t="str">
        <f>IF(MSProject_Schedule!I254="","",IF(A254="",MSProject_Schedule!I254,""))</f>
        <v/>
      </c>
      <c r="AE254" s="66" t="str">
        <f>IF(MSProject_Schedule!I254="","",MSProject_Schedule!I254)</f>
        <v/>
      </c>
      <c r="AF254" s="43"/>
      <c r="AG254" s="43"/>
      <c r="AH254" s="65" t="str">
        <f>IF(E254="","",IF(A254="",Import_Configuration!$B$7,""))</f>
        <v/>
      </c>
      <c r="AI254" s="65" t="str">
        <f>IF(MSProject_Schedule!G254="","",IF(A254="",SUBSTITUTE(SUBSTITUTE(SUBSTITUTE(SUBSTITUTE(MSProject_Schedule!G254,CONCATENATE(" ",Import_Configuration!$B$8,"?"),""),CONCATENATE(" ",Import_Configuration!$B$8),""),CONCATENATE(" ",Import_Configuration!$B$9,"?"),""),CONCATENATE(" ",Import_Configuration!$B$9),""),""))</f>
        <v/>
      </c>
      <c r="AJ254" s="65" t="str">
        <f>IF(MSProject_Schedule!G254="","",SUBSTITUTE(SUBSTITUTE(SUBSTITUTE(SUBSTITUTE(MSProject_Schedule!G254,CONCATENATE(" ",Import_Configuration!$B$8,"?"),""),CONCATENATE(" ",Import_Configuration!$B$8),""),CONCATENATE(" ",Import_Configuration!$B$9,"?"),""),CONCATENATE(" ",Import_Configuration!$B$9),""))</f>
        <v/>
      </c>
      <c r="AK254" s="43"/>
      <c r="AL254" s="43"/>
      <c r="AM254" s="43"/>
      <c r="AN254" s="43"/>
      <c r="AO254" s="43"/>
      <c r="AP254" s="43"/>
      <c r="AQ254" s="43"/>
      <c r="AR254" s="43"/>
      <c r="AS254" s="43"/>
      <c r="AT254" s="43"/>
      <c r="AU254" s="43"/>
      <c r="AV254" s="43"/>
      <c r="AW254" s="43"/>
      <c r="AX254" s="43"/>
      <c r="AY254" s="43"/>
      <c r="AZ254" s="43"/>
      <c r="BA254" s="43"/>
      <c r="BB254" s="43"/>
      <c r="BC254" s="43"/>
    </row>
    <row r="255" spans="1:55">
      <c r="A255" s="77" t="str">
        <f>IF(MSProject_Schedule!A255="","",MSProject_Schedule!A255)</f>
        <v/>
      </c>
      <c r="B255" s="43"/>
      <c r="C255" s="65" t="str">
        <f>IF(E255="","",Import_Configuration!$B$12)</f>
        <v/>
      </c>
      <c r="D255" s="65" t="str">
        <f>IF(E255="","",IF(A255="",IF(MSProject_Schedule!K255="",IF(Import_Configuration!$B$15="YES",Import_Configuration!$B$16,""),IF(Import_Configuration!$B$17="YES",Import_Configuration!$B$18,"")),""))</f>
        <v/>
      </c>
      <c r="E255" s="65" t="str">
        <f>IF(MSProject_Schedule!B255="","",MSProject_Schedule!B255)</f>
        <v/>
      </c>
      <c r="F255" s="43"/>
      <c r="G255" s="66" t="str">
        <f>IF(E255="","",IF(A255="",Import_Configuration!$B$10,""))</f>
        <v/>
      </c>
      <c r="H255" s="65" t="str">
        <f>IF(E255="","",IF(A255="",Import_Configuration!$B$11,""))</f>
        <v/>
      </c>
      <c r="I255" s="43"/>
      <c r="J255" s="43"/>
      <c r="K255" s="43"/>
      <c r="L255" s="43"/>
      <c r="M255" s="43"/>
      <c r="N255" s="65" t="str">
        <f>IF(E255="","",IF(MSProject_Schedule!E255=0,Import_Configuration!$B$3,IF(MSProject_Schedule!E255=1,Import_Configuration!$B$5,Import_Configuration!$B$4)))</f>
        <v/>
      </c>
      <c r="O255" s="65" t="str">
        <f>IF(Import_Configuration!$B$13="NO","",IF(E255="","",IF(MSProject_Schedule!K255="","",IF(IFERROR(SEARCH(Import_Configuration!$B$14,MSProject_Schedule!K255,1),0)&gt;0,TRIM(MID(MSProject_Schedule!K255,1,SEARCH(Import_Configuration!$B$14,MSProject_Schedule!K255,1)-1)),TRIM(MSProject_Schedule!K255)))))</f>
        <v/>
      </c>
      <c r="P255" s="43"/>
      <c r="Q255" s="66" t="str">
        <f>IF(E255="","",IF(MSProject_Schedule!E255=0,"",IF(Import_Configuration!$B$19="YES",Projeqtor_Import!Z255,Import_Configuration!$B$10)))</f>
        <v/>
      </c>
      <c r="R255" s="43"/>
      <c r="S255" s="66" t="str">
        <f>IF(E255="","",IF(MSProject_Schedule!E255=0,"",IF(MSProject_Schedule!E255=1,IF(Import_Configuration!$B$20="YES",Projeqtor_Import!AE255,Import_Configuration!$B$10),"")))</f>
        <v/>
      </c>
      <c r="T255" s="43"/>
      <c r="U255" s="44"/>
      <c r="V255" s="43"/>
      <c r="W255" s="43"/>
      <c r="X255" s="43"/>
      <c r="Y255" s="66" t="str">
        <f>IF(MSProject_Schedule!H255="","",IF(A255="",MSProject_Schedule!H255,""))</f>
        <v/>
      </c>
      <c r="Z255" s="66" t="str">
        <f>IF(MSProject_Schedule!H255="","",MSProject_Schedule!H255)</f>
        <v/>
      </c>
      <c r="AA255" s="43"/>
      <c r="AB255" s="43"/>
      <c r="AC255" s="65" t="str">
        <f>IF(E255="","",IF(A255="",Import_Configuration!$B$6,""))</f>
        <v/>
      </c>
      <c r="AD255" s="66" t="str">
        <f>IF(MSProject_Schedule!I255="","",IF(A255="",MSProject_Schedule!I255,""))</f>
        <v/>
      </c>
      <c r="AE255" s="66" t="str">
        <f>IF(MSProject_Schedule!I255="","",MSProject_Schedule!I255)</f>
        <v/>
      </c>
      <c r="AF255" s="43"/>
      <c r="AG255" s="43"/>
      <c r="AH255" s="65" t="str">
        <f>IF(E255="","",IF(A255="",Import_Configuration!$B$7,""))</f>
        <v/>
      </c>
      <c r="AI255" s="65" t="str">
        <f>IF(MSProject_Schedule!G255="","",IF(A255="",SUBSTITUTE(SUBSTITUTE(SUBSTITUTE(SUBSTITUTE(MSProject_Schedule!G255,CONCATENATE(" ",Import_Configuration!$B$8,"?"),""),CONCATENATE(" ",Import_Configuration!$B$8),""),CONCATENATE(" ",Import_Configuration!$B$9,"?"),""),CONCATENATE(" ",Import_Configuration!$B$9),""),""))</f>
        <v/>
      </c>
      <c r="AJ255" s="65" t="str">
        <f>IF(MSProject_Schedule!G255="","",SUBSTITUTE(SUBSTITUTE(SUBSTITUTE(SUBSTITUTE(MSProject_Schedule!G255,CONCATENATE(" ",Import_Configuration!$B$8,"?"),""),CONCATENATE(" ",Import_Configuration!$B$8),""),CONCATENATE(" ",Import_Configuration!$B$9,"?"),""),CONCATENATE(" ",Import_Configuration!$B$9),""))</f>
        <v/>
      </c>
      <c r="AK255" s="43"/>
      <c r="AL255" s="43"/>
      <c r="AM255" s="43"/>
      <c r="AN255" s="43"/>
      <c r="AO255" s="43"/>
      <c r="AP255" s="43"/>
      <c r="AQ255" s="43"/>
      <c r="AR255" s="43"/>
      <c r="AS255" s="43"/>
      <c r="AT255" s="43"/>
      <c r="AU255" s="43"/>
      <c r="AV255" s="43"/>
      <c r="AW255" s="43"/>
      <c r="AX255" s="43"/>
      <c r="AY255" s="43"/>
      <c r="AZ255" s="43"/>
      <c r="BA255" s="43"/>
      <c r="BB255" s="43"/>
      <c r="BC255" s="43"/>
    </row>
    <row r="256" spans="1:55">
      <c r="A256" s="77" t="str">
        <f>IF(MSProject_Schedule!A256="","",MSProject_Schedule!A256)</f>
        <v/>
      </c>
      <c r="B256" s="43"/>
      <c r="C256" s="65" t="str">
        <f>IF(E256="","",Import_Configuration!$B$12)</f>
        <v/>
      </c>
      <c r="D256" s="65" t="str">
        <f>IF(E256="","",IF(A256="",IF(MSProject_Schedule!K256="",IF(Import_Configuration!$B$15="YES",Import_Configuration!$B$16,""),IF(Import_Configuration!$B$17="YES",Import_Configuration!$B$18,"")),""))</f>
        <v/>
      </c>
      <c r="E256" s="65" t="str">
        <f>IF(MSProject_Schedule!B256="","",MSProject_Schedule!B256)</f>
        <v/>
      </c>
      <c r="F256" s="43"/>
      <c r="G256" s="66" t="str">
        <f>IF(E256="","",IF(A256="",Import_Configuration!$B$10,""))</f>
        <v/>
      </c>
      <c r="H256" s="65" t="str">
        <f>IF(E256="","",IF(A256="",Import_Configuration!$B$11,""))</f>
        <v/>
      </c>
      <c r="I256" s="43"/>
      <c r="J256" s="43"/>
      <c r="K256" s="43"/>
      <c r="L256" s="43"/>
      <c r="M256" s="43"/>
      <c r="N256" s="65" t="str">
        <f>IF(E256="","",IF(MSProject_Schedule!E256=0,Import_Configuration!$B$3,IF(MSProject_Schedule!E256=1,Import_Configuration!$B$5,Import_Configuration!$B$4)))</f>
        <v/>
      </c>
      <c r="O256" s="65" t="str">
        <f>IF(Import_Configuration!$B$13="NO","",IF(E256="","",IF(MSProject_Schedule!K256="","",IF(IFERROR(SEARCH(Import_Configuration!$B$14,MSProject_Schedule!K256,1),0)&gt;0,TRIM(MID(MSProject_Schedule!K256,1,SEARCH(Import_Configuration!$B$14,MSProject_Schedule!K256,1)-1)),TRIM(MSProject_Schedule!K256)))))</f>
        <v/>
      </c>
      <c r="P256" s="43"/>
      <c r="Q256" s="66" t="str">
        <f>IF(E256="","",IF(MSProject_Schedule!E256=0,"",IF(Import_Configuration!$B$19="YES",Projeqtor_Import!Z256,Import_Configuration!$B$10)))</f>
        <v/>
      </c>
      <c r="R256" s="43"/>
      <c r="S256" s="66" t="str">
        <f>IF(E256="","",IF(MSProject_Schedule!E256=0,"",IF(MSProject_Schedule!E256=1,IF(Import_Configuration!$B$20="YES",Projeqtor_Import!AE256,Import_Configuration!$B$10),"")))</f>
        <v/>
      </c>
      <c r="T256" s="43"/>
      <c r="U256" s="44"/>
      <c r="V256" s="43"/>
      <c r="W256" s="43"/>
      <c r="X256" s="43"/>
      <c r="Y256" s="66" t="str">
        <f>IF(MSProject_Schedule!H256="","",IF(A256="",MSProject_Schedule!H256,""))</f>
        <v/>
      </c>
      <c r="Z256" s="66" t="str">
        <f>IF(MSProject_Schedule!H256="","",MSProject_Schedule!H256)</f>
        <v/>
      </c>
      <c r="AA256" s="43"/>
      <c r="AB256" s="43"/>
      <c r="AC256" s="65" t="str">
        <f>IF(E256="","",IF(A256="",Import_Configuration!$B$6,""))</f>
        <v/>
      </c>
      <c r="AD256" s="66" t="str">
        <f>IF(MSProject_Schedule!I256="","",IF(A256="",MSProject_Schedule!I256,""))</f>
        <v/>
      </c>
      <c r="AE256" s="66" t="str">
        <f>IF(MSProject_Schedule!I256="","",MSProject_Schedule!I256)</f>
        <v/>
      </c>
      <c r="AF256" s="43"/>
      <c r="AG256" s="43"/>
      <c r="AH256" s="65" t="str">
        <f>IF(E256="","",IF(A256="",Import_Configuration!$B$7,""))</f>
        <v/>
      </c>
      <c r="AI256" s="65" t="str">
        <f>IF(MSProject_Schedule!G256="","",IF(A256="",SUBSTITUTE(SUBSTITUTE(SUBSTITUTE(SUBSTITUTE(MSProject_Schedule!G256,CONCATENATE(" ",Import_Configuration!$B$8,"?"),""),CONCATENATE(" ",Import_Configuration!$B$8),""),CONCATENATE(" ",Import_Configuration!$B$9,"?"),""),CONCATENATE(" ",Import_Configuration!$B$9),""),""))</f>
        <v/>
      </c>
      <c r="AJ256" s="65" t="str">
        <f>IF(MSProject_Schedule!G256="","",SUBSTITUTE(SUBSTITUTE(SUBSTITUTE(SUBSTITUTE(MSProject_Schedule!G256,CONCATENATE(" ",Import_Configuration!$B$8,"?"),""),CONCATENATE(" ",Import_Configuration!$B$8),""),CONCATENATE(" ",Import_Configuration!$B$9,"?"),""),CONCATENATE(" ",Import_Configuration!$B$9),""))</f>
        <v/>
      </c>
      <c r="AK256" s="43"/>
      <c r="AL256" s="43"/>
      <c r="AM256" s="43"/>
      <c r="AN256" s="43"/>
      <c r="AO256" s="43"/>
      <c r="AP256" s="43"/>
      <c r="AQ256" s="43"/>
      <c r="AR256" s="43"/>
      <c r="AS256" s="43"/>
      <c r="AT256" s="43"/>
      <c r="AU256" s="43"/>
      <c r="AV256" s="43"/>
      <c r="AW256" s="43"/>
      <c r="AX256" s="43"/>
      <c r="AY256" s="43"/>
      <c r="AZ256" s="43"/>
      <c r="BA256" s="43"/>
      <c r="BB256" s="43"/>
      <c r="BC256" s="43"/>
    </row>
    <row r="257" spans="1:55">
      <c r="A257" s="77" t="str">
        <f>IF(MSProject_Schedule!A257="","",MSProject_Schedule!A257)</f>
        <v/>
      </c>
      <c r="B257" s="43"/>
      <c r="C257" s="65" t="str">
        <f>IF(E257="","",Import_Configuration!$B$12)</f>
        <v/>
      </c>
      <c r="D257" s="65" t="str">
        <f>IF(E257="","",IF(A257="",IF(MSProject_Schedule!K257="",IF(Import_Configuration!$B$15="YES",Import_Configuration!$B$16,""),IF(Import_Configuration!$B$17="YES",Import_Configuration!$B$18,"")),""))</f>
        <v/>
      </c>
      <c r="E257" s="65" t="str">
        <f>IF(MSProject_Schedule!B257="","",MSProject_Schedule!B257)</f>
        <v/>
      </c>
      <c r="F257" s="43"/>
      <c r="G257" s="66" t="str">
        <f>IF(E257="","",IF(A257="",Import_Configuration!$B$10,""))</f>
        <v/>
      </c>
      <c r="H257" s="65" t="str">
        <f>IF(E257="","",IF(A257="",Import_Configuration!$B$11,""))</f>
        <v/>
      </c>
      <c r="I257" s="43"/>
      <c r="J257" s="43"/>
      <c r="K257" s="43"/>
      <c r="L257" s="43"/>
      <c r="M257" s="43"/>
      <c r="N257" s="65" t="str">
        <f>IF(E257="","",IF(MSProject_Schedule!E257=0,Import_Configuration!$B$3,IF(MSProject_Schedule!E257=1,Import_Configuration!$B$5,Import_Configuration!$B$4)))</f>
        <v/>
      </c>
      <c r="O257" s="65" t="str">
        <f>IF(Import_Configuration!$B$13="NO","",IF(E257="","",IF(MSProject_Schedule!K257="","",IF(IFERROR(SEARCH(Import_Configuration!$B$14,MSProject_Schedule!K257,1),0)&gt;0,TRIM(MID(MSProject_Schedule!K257,1,SEARCH(Import_Configuration!$B$14,MSProject_Schedule!K257,1)-1)),TRIM(MSProject_Schedule!K257)))))</f>
        <v/>
      </c>
      <c r="P257" s="43"/>
      <c r="Q257" s="66" t="str">
        <f>IF(E257="","",IF(MSProject_Schedule!E257=0,"",IF(Import_Configuration!$B$19="YES",Projeqtor_Import!Z257,Import_Configuration!$B$10)))</f>
        <v/>
      </c>
      <c r="R257" s="43"/>
      <c r="S257" s="66" t="str">
        <f>IF(E257="","",IF(MSProject_Schedule!E257=0,"",IF(MSProject_Schedule!E257=1,IF(Import_Configuration!$B$20="YES",Projeqtor_Import!AE257,Import_Configuration!$B$10),"")))</f>
        <v/>
      </c>
      <c r="T257" s="43"/>
      <c r="U257" s="44"/>
      <c r="V257" s="43"/>
      <c r="W257" s="43"/>
      <c r="X257" s="43"/>
      <c r="Y257" s="66" t="str">
        <f>IF(MSProject_Schedule!H257="","",IF(A257="",MSProject_Schedule!H257,""))</f>
        <v/>
      </c>
      <c r="Z257" s="66" t="str">
        <f>IF(MSProject_Schedule!H257="","",MSProject_Schedule!H257)</f>
        <v/>
      </c>
      <c r="AA257" s="43"/>
      <c r="AB257" s="43"/>
      <c r="AC257" s="65" t="str">
        <f>IF(E257="","",IF(A257="",Import_Configuration!$B$6,""))</f>
        <v/>
      </c>
      <c r="AD257" s="66" t="str">
        <f>IF(MSProject_Schedule!I257="","",IF(A257="",MSProject_Schedule!I257,""))</f>
        <v/>
      </c>
      <c r="AE257" s="66" t="str">
        <f>IF(MSProject_Schedule!I257="","",MSProject_Schedule!I257)</f>
        <v/>
      </c>
      <c r="AF257" s="43"/>
      <c r="AG257" s="43"/>
      <c r="AH257" s="65" t="str">
        <f>IF(E257="","",IF(A257="",Import_Configuration!$B$7,""))</f>
        <v/>
      </c>
      <c r="AI257" s="65" t="str">
        <f>IF(MSProject_Schedule!G257="","",IF(A257="",SUBSTITUTE(SUBSTITUTE(SUBSTITUTE(SUBSTITUTE(MSProject_Schedule!G257,CONCATENATE(" ",Import_Configuration!$B$8,"?"),""),CONCATENATE(" ",Import_Configuration!$B$8),""),CONCATENATE(" ",Import_Configuration!$B$9,"?"),""),CONCATENATE(" ",Import_Configuration!$B$9),""),""))</f>
        <v/>
      </c>
      <c r="AJ257" s="65" t="str">
        <f>IF(MSProject_Schedule!G257="","",SUBSTITUTE(SUBSTITUTE(SUBSTITUTE(SUBSTITUTE(MSProject_Schedule!G257,CONCATENATE(" ",Import_Configuration!$B$8,"?"),""),CONCATENATE(" ",Import_Configuration!$B$8),""),CONCATENATE(" ",Import_Configuration!$B$9,"?"),""),CONCATENATE(" ",Import_Configuration!$B$9),""))</f>
        <v/>
      </c>
      <c r="AK257" s="43"/>
      <c r="AL257" s="43"/>
      <c r="AM257" s="43"/>
      <c r="AN257" s="43"/>
      <c r="AO257" s="43"/>
      <c r="AP257" s="43"/>
      <c r="AQ257" s="43"/>
      <c r="AR257" s="43"/>
      <c r="AS257" s="43"/>
      <c r="AT257" s="43"/>
      <c r="AU257" s="43"/>
      <c r="AV257" s="43"/>
      <c r="AW257" s="43"/>
      <c r="AX257" s="43"/>
      <c r="AY257" s="43"/>
      <c r="AZ257" s="43"/>
      <c r="BA257" s="43"/>
      <c r="BB257" s="43"/>
      <c r="BC257" s="43"/>
    </row>
    <row r="258" spans="1:55">
      <c r="A258" s="77" t="str">
        <f>IF(MSProject_Schedule!A258="","",MSProject_Schedule!A258)</f>
        <v/>
      </c>
      <c r="B258" s="43"/>
      <c r="C258" s="65" t="str">
        <f>IF(E258="","",Import_Configuration!$B$12)</f>
        <v/>
      </c>
      <c r="D258" s="65" t="str">
        <f>IF(E258="","",IF(A258="",IF(MSProject_Schedule!K258="",IF(Import_Configuration!$B$15="YES",Import_Configuration!$B$16,""),IF(Import_Configuration!$B$17="YES",Import_Configuration!$B$18,"")),""))</f>
        <v/>
      </c>
      <c r="E258" s="65" t="str">
        <f>IF(MSProject_Schedule!B258="","",MSProject_Schedule!B258)</f>
        <v/>
      </c>
      <c r="F258" s="43"/>
      <c r="G258" s="66" t="str">
        <f>IF(E258="","",IF(A258="",Import_Configuration!$B$10,""))</f>
        <v/>
      </c>
      <c r="H258" s="65" t="str">
        <f>IF(E258="","",IF(A258="",Import_Configuration!$B$11,""))</f>
        <v/>
      </c>
      <c r="I258" s="43"/>
      <c r="J258" s="43"/>
      <c r="K258" s="43"/>
      <c r="L258" s="43"/>
      <c r="M258" s="43"/>
      <c r="N258" s="65" t="str">
        <f>IF(E258="","",IF(MSProject_Schedule!E258=0,Import_Configuration!$B$3,IF(MSProject_Schedule!E258=1,Import_Configuration!$B$5,Import_Configuration!$B$4)))</f>
        <v/>
      </c>
      <c r="O258" s="65" t="str">
        <f>IF(Import_Configuration!$B$13="NO","",IF(E258="","",IF(MSProject_Schedule!K258="","",IF(IFERROR(SEARCH(Import_Configuration!$B$14,MSProject_Schedule!K258,1),0)&gt;0,TRIM(MID(MSProject_Schedule!K258,1,SEARCH(Import_Configuration!$B$14,MSProject_Schedule!K258,1)-1)),TRIM(MSProject_Schedule!K258)))))</f>
        <v/>
      </c>
      <c r="P258" s="43"/>
      <c r="Q258" s="66" t="str">
        <f>IF(E258="","",IF(MSProject_Schedule!E258=0,"",IF(Import_Configuration!$B$19="YES",Projeqtor_Import!Z258,Import_Configuration!$B$10)))</f>
        <v/>
      </c>
      <c r="R258" s="43"/>
      <c r="S258" s="66" t="str">
        <f>IF(E258="","",IF(MSProject_Schedule!E258=0,"",IF(MSProject_Schedule!E258=1,IF(Import_Configuration!$B$20="YES",Projeqtor_Import!AE258,Import_Configuration!$B$10),"")))</f>
        <v/>
      </c>
      <c r="T258" s="43"/>
      <c r="U258" s="44"/>
      <c r="V258" s="43"/>
      <c r="W258" s="43"/>
      <c r="X258" s="43"/>
      <c r="Y258" s="66" t="str">
        <f>IF(MSProject_Schedule!H258="","",IF(A258="",MSProject_Schedule!H258,""))</f>
        <v/>
      </c>
      <c r="Z258" s="66" t="str">
        <f>IF(MSProject_Schedule!H258="","",MSProject_Schedule!H258)</f>
        <v/>
      </c>
      <c r="AA258" s="43"/>
      <c r="AB258" s="43"/>
      <c r="AC258" s="65" t="str">
        <f>IF(E258="","",IF(A258="",Import_Configuration!$B$6,""))</f>
        <v/>
      </c>
      <c r="AD258" s="66" t="str">
        <f>IF(MSProject_Schedule!I258="","",IF(A258="",MSProject_Schedule!I258,""))</f>
        <v/>
      </c>
      <c r="AE258" s="66" t="str">
        <f>IF(MSProject_Schedule!I258="","",MSProject_Schedule!I258)</f>
        <v/>
      </c>
      <c r="AF258" s="43"/>
      <c r="AG258" s="43"/>
      <c r="AH258" s="65" t="str">
        <f>IF(E258="","",IF(A258="",Import_Configuration!$B$7,""))</f>
        <v/>
      </c>
      <c r="AI258" s="65" t="str">
        <f>IF(MSProject_Schedule!G258="","",IF(A258="",SUBSTITUTE(SUBSTITUTE(SUBSTITUTE(SUBSTITUTE(MSProject_Schedule!G258,CONCATENATE(" ",Import_Configuration!$B$8,"?"),""),CONCATENATE(" ",Import_Configuration!$B$8),""),CONCATENATE(" ",Import_Configuration!$B$9,"?"),""),CONCATENATE(" ",Import_Configuration!$B$9),""),""))</f>
        <v/>
      </c>
      <c r="AJ258" s="65" t="str">
        <f>IF(MSProject_Schedule!G258="","",SUBSTITUTE(SUBSTITUTE(SUBSTITUTE(SUBSTITUTE(MSProject_Schedule!G258,CONCATENATE(" ",Import_Configuration!$B$8,"?"),""),CONCATENATE(" ",Import_Configuration!$B$8),""),CONCATENATE(" ",Import_Configuration!$B$9,"?"),""),CONCATENATE(" ",Import_Configuration!$B$9),""))</f>
        <v/>
      </c>
      <c r="AK258" s="43"/>
      <c r="AL258" s="43"/>
      <c r="AM258" s="43"/>
      <c r="AN258" s="43"/>
      <c r="AO258" s="43"/>
      <c r="AP258" s="43"/>
      <c r="AQ258" s="43"/>
      <c r="AR258" s="43"/>
      <c r="AS258" s="43"/>
      <c r="AT258" s="43"/>
      <c r="AU258" s="43"/>
      <c r="AV258" s="43"/>
      <c r="AW258" s="43"/>
      <c r="AX258" s="43"/>
      <c r="AY258" s="43"/>
      <c r="AZ258" s="43"/>
      <c r="BA258" s="43"/>
      <c r="BB258" s="43"/>
      <c r="BC258" s="43"/>
    </row>
    <row r="259" spans="1:55">
      <c r="A259" s="77" t="str">
        <f>IF(MSProject_Schedule!A259="","",MSProject_Schedule!A259)</f>
        <v/>
      </c>
      <c r="B259" s="43"/>
      <c r="C259" s="65" t="str">
        <f>IF(E259="","",Import_Configuration!$B$12)</f>
        <v/>
      </c>
      <c r="D259" s="65" t="str">
        <f>IF(E259="","",IF(A259="",IF(MSProject_Schedule!K259="",IF(Import_Configuration!$B$15="YES",Import_Configuration!$B$16,""),IF(Import_Configuration!$B$17="YES",Import_Configuration!$B$18,"")),""))</f>
        <v/>
      </c>
      <c r="E259" s="65" t="str">
        <f>IF(MSProject_Schedule!B259="","",MSProject_Schedule!B259)</f>
        <v/>
      </c>
      <c r="F259" s="43"/>
      <c r="G259" s="66" t="str">
        <f>IF(E259="","",IF(A259="",Import_Configuration!$B$10,""))</f>
        <v/>
      </c>
      <c r="H259" s="65" t="str">
        <f>IF(E259="","",IF(A259="",Import_Configuration!$B$11,""))</f>
        <v/>
      </c>
      <c r="I259" s="43"/>
      <c r="J259" s="43"/>
      <c r="K259" s="43"/>
      <c r="L259" s="43"/>
      <c r="M259" s="43"/>
      <c r="N259" s="65" t="str">
        <f>IF(E259="","",IF(MSProject_Schedule!E259=0,Import_Configuration!$B$3,IF(MSProject_Schedule!E259=1,Import_Configuration!$B$5,Import_Configuration!$B$4)))</f>
        <v/>
      </c>
      <c r="O259" s="65" t="str">
        <f>IF(Import_Configuration!$B$13="NO","",IF(E259="","",IF(MSProject_Schedule!K259="","",IF(IFERROR(SEARCH(Import_Configuration!$B$14,MSProject_Schedule!K259,1),0)&gt;0,TRIM(MID(MSProject_Schedule!K259,1,SEARCH(Import_Configuration!$B$14,MSProject_Schedule!K259,1)-1)),TRIM(MSProject_Schedule!K259)))))</f>
        <v/>
      </c>
      <c r="P259" s="43"/>
      <c r="Q259" s="66" t="str">
        <f>IF(E259="","",IF(MSProject_Schedule!E259=0,"",IF(Import_Configuration!$B$19="YES",Projeqtor_Import!Z259,Import_Configuration!$B$10)))</f>
        <v/>
      </c>
      <c r="R259" s="43"/>
      <c r="S259" s="66" t="str">
        <f>IF(E259="","",IF(MSProject_Schedule!E259=0,"",IF(MSProject_Schedule!E259=1,IF(Import_Configuration!$B$20="YES",Projeqtor_Import!AE259,Import_Configuration!$B$10),"")))</f>
        <v/>
      </c>
      <c r="T259" s="43"/>
      <c r="U259" s="44"/>
      <c r="V259" s="43"/>
      <c r="W259" s="43"/>
      <c r="X259" s="43"/>
      <c r="Y259" s="66" t="str">
        <f>IF(MSProject_Schedule!H259="","",IF(A259="",MSProject_Schedule!H259,""))</f>
        <v/>
      </c>
      <c r="Z259" s="66" t="str">
        <f>IF(MSProject_Schedule!H259="","",MSProject_Schedule!H259)</f>
        <v/>
      </c>
      <c r="AA259" s="43"/>
      <c r="AB259" s="43"/>
      <c r="AC259" s="65" t="str">
        <f>IF(E259="","",IF(A259="",Import_Configuration!$B$6,""))</f>
        <v/>
      </c>
      <c r="AD259" s="66" t="str">
        <f>IF(MSProject_Schedule!I259="","",IF(A259="",MSProject_Schedule!I259,""))</f>
        <v/>
      </c>
      <c r="AE259" s="66" t="str">
        <f>IF(MSProject_Schedule!I259="","",MSProject_Schedule!I259)</f>
        <v/>
      </c>
      <c r="AF259" s="43"/>
      <c r="AG259" s="43"/>
      <c r="AH259" s="65" t="str">
        <f>IF(E259="","",IF(A259="",Import_Configuration!$B$7,""))</f>
        <v/>
      </c>
      <c r="AI259" s="65" t="str">
        <f>IF(MSProject_Schedule!G259="","",IF(A259="",SUBSTITUTE(SUBSTITUTE(SUBSTITUTE(SUBSTITUTE(MSProject_Schedule!G259,CONCATENATE(" ",Import_Configuration!$B$8,"?"),""),CONCATENATE(" ",Import_Configuration!$B$8),""),CONCATENATE(" ",Import_Configuration!$B$9,"?"),""),CONCATENATE(" ",Import_Configuration!$B$9),""),""))</f>
        <v/>
      </c>
      <c r="AJ259" s="65" t="str">
        <f>IF(MSProject_Schedule!G259="","",SUBSTITUTE(SUBSTITUTE(SUBSTITUTE(SUBSTITUTE(MSProject_Schedule!G259,CONCATENATE(" ",Import_Configuration!$B$8,"?"),""),CONCATENATE(" ",Import_Configuration!$B$8),""),CONCATENATE(" ",Import_Configuration!$B$9,"?"),""),CONCATENATE(" ",Import_Configuration!$B$9),""))</f>
        <v/>
      </c>
      <c r="AK259" s="43"/>
      <c r="AL259" s="43"/>
      <c r="AM259" s="43"/>
      <c r="AN259" s="43"/>
      <c r="AO259" s="43"/>
      <c r="AP259" s="43"/>
      <c r="AQ259" s="43"/>
      <c r="AR259" s="43"/>
      <c r="AS259" s="43"/>
      <c r="AT259" s="43"/>
      <c r="AU259" s="43"/>
      <c r="AV259" s="43"/>
      <c r="AW259" s="43"/>
      <c r="AX259" s="43"/>
      <c r="AY259" s="43"/>
      <c r="AZ259" s="43"/>
      <c r="BA259" s="43"/>
      <c r="BB259" s="43"/>
      <c r="BC259" s="43"/>
    </row>
    <row r="260" spans="1:55">
      <c r="A260" s="77" t="str">
        <f>IF(MSProject_Schedule!A260="","",MSProject_Schedule!A260)</f>
        <v/>
      </c>
      <c r="B260" s="43"/>
      <c r="C260" s="65" t="str">
        <f>IF(E260="","",Import_Configuration!$B$12)</f>
        <v/>
      </c>
      <c r="D260" s="65" t="str">
        <f>IF(E260="","",IF(A260="",IF(MSProject_Schedule!K260="",IF(Import_Configuration!$B$15="YES",Import_Configuration!$B$16,""),IF(Import_Configuration!$B$17="YES",Import_Configuration!$B$18,"")),""))</f>
        <v/>
      </c>
      <c r="E260" s="65" t="str">
        <f>IF(MSProject_Schedule!B260="","",MSProject_Schedule!B260)</f>
        <v/>
      </c>
      <c r="F260" s="43"/>
      <c r="G260" s="66" t="str">
        <f>IF(E260="","",IF(A260="",Import_Configuration!$B$10,""))</f>
        <v/>
      </c>
      <c r="H260" s="65" t="str">
        <f>IF(E260="","",IF(A260="",Import_Configuration!$B$11,""))</f>
        <v/>
      </c>
      <c r="I260" s="43"/>
      <c r="J260" s="43"/>
      <c r="K260" s="43"/>
      <c r="L260" s="43"/>
      <c r="M260" s="43"/>
      <c r="N260" s="65" t="str">
        <f>IF(E260="","",IF(MSProject_Schedule!E260=0,Import_Configuration!$B$3,IF(MSProject_Schedule!E260=1,Import_Configuration!$B$5,Import_Configuration!$B$4)))</f>
        <v/>
      </c>
      <c r="O260" s="65" t="str">
        <f>IF(Import_Configuration!$B$13="NO","",IF(E260="","",IF(MSProject_Schedule!K260="","",IF(IFERROR(SEARCH(Import_Configuration!$B$14,MSProject_Schedule!K260,1),0)&gt;0,TRIM(MID(MSProject_Schedule!K260,1,SEARCH(Import_Configuration!$B$14,MSProject_Schedule!K260,1)-1)),TRIM(MSProject_Schedule!K260)))))</f>
        <v/>
      </c>
      <c r="P260" s="43"/>
      <c r="Q260" s="66" t="str">
        <f>IF(E260="","",IF(MSProject_Schedule!E260=0,"",IF(Import_Configuration!$B$19="YES",Projeqtor_Import!Z260,Import_Configuration!$B$10)))</f>
        <v/>
      </c>
      <c r="R260" s="43"/>
      <c r="S260" s="66" t="str">
        <f>IF(E260="","",IF(MSProject_Schedule!E260=0,"",IF(MSProject_Schedule!E260=1,IF(Import_Configuration!$B$20="YES",Projeqtor_Import!AE260,Import_Configuration!$B$10),"")))</f>
        <v/>
      </c>
      <c r="T260" s="43"/>
      <c r="U260" s="44"/>
      <c r="V260" s="43"/>
      <c r="W260" s="43"/>
      <c r="X260" s="43"/>
      <c r="Y260" s="66" t="str">
        <f>IF(MSProject_Schedule!H260="","",IF(A260="",MSProject_Schedule!H260,""))</f>
        <v/>
      </c>
      <c r="Z260" s="66" t="str">
        <f>IF(MSProject_Schedule!H260="","",MSProject_Schedule!H260)</f>
        <v/>
      </c>
      <c r="AA260" s="43"/>
      <c r="AB260" s="43"/>
      <c r="AC260" s="65" t="str">
        <f>IF(E260="","",IF(A260="",Import_Configuration!$B$6,""))</f>
        <v/>
      </c>
      <c r="AD260" s="66" t="str">
        <f>IF(MSProject_Schedule!I260="","",IF(A260="",MSProject_Schedule!I260,""))</f>
        <v/>
      </c>
      <c r="AE260" s="66" t="str">
        <f>IF(MSProject_Schedule!I260="","",MSProject_Schedule!I260)</f>
        <v/>
      </c>
      <c r="AF260" s="43"/>
      <c r="AG260" s="43"/>
      <c r="AH260" s="65" t="str">
        <f>IF(E260="","",IF(A260="",Import_Configuration!$B$7,""))</f>
        <v/>
      </c>
      <c r="AI260" s="65" t="str">
        <f>IF(MSProject_Schedule!G260="","",IF(A260="",SUBSTITUTE(SUBSTITUTE(SUBSTITUTE(SUBSTITUTE(MSProject_Schedule!G260,CONCATENATE(" ",Import_Configuration!$B$8,"?"),""),CONCATENATE(" ",Import_Configuration!$B$8),""),CONCATENATE(" ",Import_Configuration!$B$9,"?"),""),CONCATENATE(" ",Import_Configuration!$B$9),""),""))</f>
        <v/>
      </c>
      <c r="AJ260" s="65" t="str">
        <f>IF(MSProject_Schedule!G260="","",SUBSTITUTE(SUBSTITUTE(SUBSTITUTE(SUBSTITUTE(MSProject_Schedule!G260,CONCATENATE(" ",Import_Configuration!$B$8,"?"),""),CONCATENATE(" ",Import_Configuration!$B$8),""),CONCATENATE(" ",Import_Configuration!$B$9,"?"),""),CONCATENATE(" ",Import_Configuration!$B$9),""))</f>
        <v/>
      </c>
      <c r="AK260" s="43"/>
      <c r="AL260" s="43"/>
      <c r="AM260" s="43"/>
      <c r="AN260" s="43"/>
      <c r="AO260" s="43"/>
      <c r="AP260" s="43"/>
      <c r="AQ260" s="43"/>
      <c r="AR260" s="43"/>
      <c r="AS260" s="43"/>
      <c r="AT260" s="43"/>
      <c r="AU260" s="43"/>
      <c r="AV260" s="43"/>
      <c r="AW260" s="43"/>
      <c r="AX260" s="43"/>
      <c r="AY260" s="43"/>
      <c r="AZ260" s="43"/>
      <c r="BA260" s="43"/>
      <c r="BB260" s="43"/>
      <c r="BC260" s="43"/>
    </row>
    <row r="261" spans="1:55">
      <c r="A261" s="77" t="str">
        <f>IF(MSProject_Schedule!A261="","",MSProject_Schedule!A261)</f>
        <v/>
      </c>
      <c r="B261" s="43"/>
      <c r="C261" s="65" t="str">
        <f>IF(E261="","",Import_Configuration!$B$12)</f>
        <v/>
      </c>
      <c r="D261" s="65" t="str">
        <f>IF(E261="","",IF(A261="",IF(MSProject_Schedule!K261="",IF(Import_Configuration!$B$15="YES",Import_Configuration!$B$16,""),IF(Import_Configuration!$B$17="YES",Import_Configuration!$B$18,"")),""))</f>
        <v/>
      </c>
      <c r="E261" s="65" t="str">
        <f>IF(MSProject_Schedule!B261="","",MSProject_Schedule!B261)</f>
        <v/>
      </c>
      <c r="F261" s="43"/>
      <c r="G261" s="66" t="str">
        <f>IF(E261="","",IF(A261="",Import_Configuration!$B$10,""))</f>
        <v/>
      </c>
      <c r="H261" s="65" t="str">
        <f>IF(E261="","",IF(A261="",Import_Configuration!$B$11,""))</f>
        <v/>
      </c>
      <c r="I261" s="43"/>
      <c r="J261" s="43"/>
      <c r="K261" s="43"/>
      <c r="L261" s="43"/>
      <c r="M261" s="43"/>
      <c r="N261" s="65" t="str">
        <f>IF(E261="","",IF(MSProject_Schedule!E261=0,Import_Configuration!$B$3,IF(MSProject_Schedule!E261=1,Import_Configuration!$B$5,Import_Configuration!$B$4)))</f>
        <v/>
      </c>
      <c r="O261" s="65" t="str">
        <f>IF(Import_Configuration!$B$13="NO","",IF(E261="","",IF(MSProject_Schedule!K261="","",IF(IFERROR(SEARCH(Import_Configuration!$B$14,MSProject_Schedule!K261,1),0)&gt;0,TRIM(MID(MSProject_Schedule!K261,1,SEARCH(Import_Configuration!$B$14,MSProject_Schedule!K261,1)-1)),TRIM(MSProject_Schedule!K261)))))</f>
        <v/>
      </c>
      <c r="P261" s="43"/>
      <c r="Q261" s="66" t="str">
        <f>IF(E261="","",IF(MSProject_Schedule!E261=0,"",IF(Import_Configuration!$B$19="YES",Projeqtor_Import!Z261,Import_Configuration!$B$10)))</f>
        <v/>
      </c>
      <c r="R261" s="43"/>
      <c r="S261" s="66" t="str">
        <f>IF(E261="","",IF(MSProject_Schedule!E261=0,"",IF(MSProject_Schedule!E261=1,IF(Import_Configuration!$B$20="YES",Projeqtor_Import!AE261,Import_Configuration!$B$10),"")))</f>
        <v/>
      </c>
      <c r="T261" s="43"/>
      <c r="U261" s="44"/>
      <c r="V261" s="43"/>
      <c r="W261" s="43"/>
      <c r="X261" s="43"/>
      <c r="Y261" s="66" t="str">
        <f>IF(MSProject_Schedule!H261="","",IF(A261="",MSProject_Schedule!H261,""))</f>
        <v/>
      </c>
      <c r="Z261" s="66" t="str">
        <f>IF(MSProject_Schedule!H261="","",MSProject_Schedule!H261)</f>
        <v/>
      </c>
      <c r="AA261" s="43"/>
      <c r="AB261" s="43"/>
      <c r="AC261" s="65" t="str">
        <f>IF(E261="","",IF(A261="",Import_Configuration!$B$6,""))</f>
        <v/>
      </c>
      <c r="AD261" s="66" t="str">
        <f>IF(MSProject_Schedule!I261="","",IF(A261="",MSProject_Schedule!I261,""))</f>
        <v/>
      </c>
      <c r="AE261" s="66" t="str">
        <f>IF(MSProject_Schedule!I261="","",MSProject_Schedule!I261)</f>
        <v/>
      </c>
      <c r="AF261" s="43"/>
      <c r="AG261" s="43"/>
      <c r="AH261" s="65" t="str">
        <f>IF(E261="","",IF(A261="",Import_Configuration!$B$7,""))</f>
        <v/>
      </c>
      <c r="AI261" s="65" t="str">
        <f>IF(MSProject_Schedule!G261="","",IF(A261="",SUBSTITUTE(SUBSTITUTE(SUBSTITUTE(SUBSTITUTE(MSProject_Schedule!G261,CONCATENATE(" ",Import_Configuration!$B$8,"?"),""),CONCATENATE(" ",Import_Configuration!$B$8),""),CONCATENATE(" ",Import_Configuration!$B$9,"?"),""),CONCATENATE(" ",Import_Configuration!$B$9),""),""))</f>
        <v/>
      </c>
      <c r="AJ261" s="65" t="str">
        <f>IF(MSProject_Schedule!G261="","",SUBSTITUTE(SUBSTITUTE(SUBSTITUTE(SUBSTITUTE(MSProject_Schedule!G261,CONCATENATE(" ",Import_Configuration!$B$8,"?"),""),CONCATENATE(" ",Import_Configuration!$B$8),""),CONCATENATE(" ",Import_Configuration!$B$9,"?"),""),CONCATENATE(" ",Import_Configuration!$B$9),""))</f>
        <v/>
      </c>
      <c r="AK261" s="43"/>
      <c r="AL261" s="43"/>
      <c r="AM261" s="43"/>
      <c r="AN261" s="43"/>
      <c r="AO261" s="43"/>
      <c r="AP261" s="43"/>
      <c r="AQ261" s="43"/>
      <c r="AR261" s="43"/>
      <c r="AS261" s="43"/>
      <c r="AT261" s="43"/>
      <c r="AU261" s="43"/>
      <c r="AV261" s="43"/>
      <c r="AW261" s="43"/>
      <c r="AX261" s="43"/>
      <c r="AY261" s="43"/>
      <c r="AZ261" s="43"/>
      <c r="BA261" s="43"/>
      <c r="BB261" s="43"/>
      <c r="BC261" s="43"/>
    </row>
    <row r="262" spans="1:55">
      <c r="A262" s="77" t="str">
        <f>IF(MSProject_Schedule!A262="","",MSProject_Schedule!A262)</f>
        <v/>
      </c>
      <c r="B262" s="43"/>
      <c r="C262" s="65" t="str">
        <f>IF(E262="","",Import_Configuration!$B$12)</f>
        <v/>
      </c>
      <c r="D262" s="65" t="str">
        <f>IF(E262="","",IF(A262="",IF(MSProject_Schedule!K262="",IF(Import_Configuration!$B$15="YES",Import_Configuration!$B$16,""),IF(Import_Configuration!$B$17="YES",Import_Configuration!$B$18,"")),""))</f>
        <v/>
      </c>
      <c r="E262" s="65" t="str">
        <f>IF(MSProject_Schedule!B262="","",MSProject_Schedule!B262)</f>
        <v/>
      </c>
      <c r="F262" s="43"/>
      <c r="G262" s="66" t="str">
        <f>IF(E262="","",IF(A262="",Import_Configuration!$B$10,""))</f>
        <v/>
      </c>
      <c r="H262" s="65" t="str">
        <f>IF(E262="","",IF(A262="",Import_Configuration!$B$11,""))</f>
        <v/>
      </c>
      <c r="I262" s="43"/>
      <c r="J262" s="43"/>
      <c r="K262" s="43"/>
      <c r="L262" s="43"/>
      <c r="M262" s="43"/>
      <c r="N262" s="65" t="str">
        <f>IF(E262="","",IF(MSProject_Schedule!E262=0,Import_Configuration!$B$3,IF(MSProject_Schedule!E262=1,Import_Configuration!$B$5,Import_Configuration!$B$4)))</f>
        <v/>
      </c>
      <c r="O262" s="65" t="str">
        <f>IF(Import_Configuration!$B$13="NO","",IF(E262="","",IF(MSProject_Schedule!K262="","",IF(IFERROR(SEARCH(Import_Configuration!$B$14,MSProject_Schedule!K262,1),0)&gt;0,TRIM(MID(MSProject_Schedule!K262,1,SEARCH(Import_Configuration!$B$14,MSProject_Schedule!K262,1)-1)),TRIM(MSProject_Schedule!K262)))))</f>
        <v/>
      </c>
      <c r="P262" s="43"/>
      <c r="Q262" s="66" t="str">
        <f>IF(E262="","",IF(MSProject_Schedule!E262=0,"",IF(Import_Configuration!$B$19="YES",Projeqtor_Import!Z262,Import_Configuration!$B$10)))</f>
        <v/>
      </c>
      <c r="R262" s="43"/>
      <c r="S262" s="66" t="str">
        <f>IF(E262="","",IF(MSProject_Schedule!E262=0,"",IF(MSProject_Schedule!E262=1,IF(Import_Configuration!$B$20="YES",Projeqtor_Import!AE262,Import_Configuration!$B$10),"")))</f>
        <v/>
      </c>
      <c r="T262" s="43"/>
      <c r="U262" s="44"/>
      <c r="V262" s="43"/>
      <c r="W262" s="43"/>
      <c r="X262" s="43"/>
      <c r="Y262" s="66" t="str">
        <f>IF(MSProject_Schedule!H262="","",IF(A262="",MSProject_Schedule!H262,""))</f>
        <v/>
      </c>
      <c r="Z262" s="66" t="str">
        <f>IF(MSProject_Schedule!H262="","",MSProject_Schedule!H262)</f>
        <v/>
      </c>
      <c r="AA262" s="43"/>
      <c r="AB262" s="43"/>
      <c r="AC262" s="65" t="str">
        <f>IF(E262="","",IF(A262="",Import_Configuration!$B$6,""))</f>
        <v/>
      </c>
      <c r="AD262" s="66" t="str">
        <f>IF(MSProject_Schedule!I262="","",IF(A262="",MSProject_Schedule!I262,""))</f>
        <v/>
      </c>
      <c r="AE262" s="66" t="str">
        <f>IF(MSProject_Schedule!I262="","",MSProject_Schedule!I262)</f>
        <v/>
      </c>
      <c r="AF262" s="43"/>
      <c r="AG262" s="43"/>
      <c r="AH262" s="65" t="str">
        <f>IF(E262="","",IF(A262="",Import_Configuration!$B$7,""))</f>
        <v/>
      </c>
      <c r="AI262" s="65" t="str">
        <f>IF(MSProject_Schedule!G262="","",IF(A262="",SUBSTITUTE(SUBSTITUTE(SUBSTITUTE(SUBSTITUTE(MSProject_Schedule!G262,CONCATENATE(" ",Import_Configuration!$B$8,"?"),""),CONCATENATE(" ",Import_Configuration!$B$8),""),CONCATENATE(" ",Import_Configuration!$B$9,"?"),""),CONCATENATE(" ",Import_Configuration!$B$9),""),""))</f>
        <v/>
      </c>
      <c r="AJ262" s="65" t="str">
        <f>IF(MSProject_Schedule!G262="","",SUBSTITUTE(SUBSTITUTE(SUBSTITUTE(SUBSTITUTE(MSProject_Schedule!G262,CONCATENATE(" ",Import_Configuration!$B$8,"?"),""),CONCATENATE(" ",Import_Configuration!$B$8),""),CONCATENATE(" ",Import_Configuration!$B$9,"?"),""),CONCATENATE(" ",Import_Configuration!$B$9),""))</f>
        <v/>
      </c>
      <c r="AK262" s="43"/>
      <c r="AL262" s="43"/>
      <c r="AM262" s="43"/>
      <c r="AN262" s="43"/>
      <c r="AO262" s="43"/>
      <c r="AP262" s="43"/>
      <c r="AQ262" s="43"/>
      <c r="AR262" s="43"/>
      <c r="AS262" s="43"/>
      <c r="AT262" s="43"/>
      <c r="AU262" s="43"/>
      <c r="AV262" s="43"/>
      <c r="AW262" s="43"/>
      <c r="AX262" s="43"/>
      <c r="AY262" s="43"/>
      <c r="AZ262" s="43"/>
      <c r="BA262" s="43"/>
      <c r="BB262" s="43"/>
      <c r="BC262" s="43"/>
    </row>
    <row r="263" spans="1:55">
      <c r="A263" s="77" t="str">
        <f>IF(MSProject_Schedule!A263="","",MSProject_Schedule!A263)</f>
        <v/>
      </c>
      <c r="B263" s="43"/>
      <c r="C263" s="65" t="str">
        <f>IF(E263="","",Import_Configuration!$B$12)</f>
        <v/>
      </c>
      <c r="D263" s="65" t="str">
        <f>IF(E263="","",IF(A263="",IF(MSProject_Schedule!K263="",IF(Import_Configuration!$B$15="YES",Import_Configuration!$B$16,""),IF(Import_Configuration!$B$17="YES",Import_Configuration!$B$18,"")),""))</f>
        <v/>
      </c>
      <c r="E263" s="65" t="str">
        <f>IF(MSProject_Schedule!B263="","",MSProject_Schedule!B263)</f>
        <v/>
      </c>
      <c r="F263" s="43"/>
      <c r="G263" s="66" t="str">
        <f>IF(E263="","",IF(A263="",Import_Configuration!$B$10,""))</f>
        <v/>
      </c>
      <c r="H263" s="65" t="str">
        <f>IF(E263="","",IF(A263="",Import_Configuration!$B$11,""))</f>
        <v/>
      </c>
      <c r="I263" s="43"/>
      <c r="J263" s="43"/>
      <c r="K263" s="43"/>
      <c r="L263" s="43"/>
      <c r="M263" s="43"/>
      <c r="N263" s="65" t="str">
        <f>IF(E263="","",IF(MSProject_Schedule!E263=0,Import_Configuration!$B$3,IF(MSProject_Schedule!E263=1,Import_Configuration!$B$5,Import_Configuration!$B$4)))</f>
        <v/>
      </c>
      <c r="O263" s="65" t="str">
        <f>IF(Import_Configuration!$B$13="NO","",IF(E263="","",IF(MSProject_Schedule!K263="","",IF(IFERROR(SEARCH(Import_Configuration!$B$14,MSProject_Schedule!K263,1),0)&gt;0,TRIM(MID(MSProject_Schedule!K263,1,SEARCH(Import_Configuration!$B$14,MSProject_Schedule!K263,1)-1)),TRIM(MSProject_Schedule!K263)))))</f>
        <v/>
      </c>
      <c r="P263" s="43"/>
      <c r="Q263" s="66" t="str">
        <f>IF(E263="","",IF(MSProject_Schedule!E263=0,"",IF(Import_Configuration!$B$19="YES",Projeqtor_Import!Z263,Import_Configuration!$B$10)))</f>
        <v/>
      </c>
      <c r="R263" s="43"/>
      <c r="S263" s="66" t="str">
        <f>IF(E263="","",IF(MSProject_Schedule!E263=0,"",IF(MSProject_Schedule!E263=1,IF(Import_Configuration!$B$20="YES",Projeqtor_Import!AE263,Import_Configuration!$B$10),"")))</f>
        <v/>
      </c>
      <c r="T263" s="43"/>
      <c r="U263" s="44"/>
      <c r="V263" s="43"/>
      <c r="W263" s="43"/>
      <c r="X263" s="43"/>
      <c r="Y263" s="66" t="str">
        <f>IF(MSProject_Schedule!H263="","",IF(A263="",MSProject_Schedule!H263,""))</f>
        <v/>
      </c>
      <c r="Z263" s="66" t="str">
        <f>IF(MSProject_Schedule!H263="","",MSProject_Schedule!H263)</f>
        <v/>
      </c>
      <c r="AA263" s="43"/>
      <c r="AB263" s="43"/>
      <c r="AC263" s="65" t="str">
        <f>IF(E263="","",IF(A263="",Import_Configuration!$B$6,""))</f>
        <v/>
      </c>
      <c r="AD263" s="66" t="str">
        <f>IF(MSProject_Schedule!I263="","",IF(A263="",MSProject_Schedule!I263,""))</f>
        <v/>
      </c>
      <c r="AE263" s="66" t="str">
        <f>IF(MSProject_Schedule!I263="","",MSProject_Schedule!I263)</f>
        <v/>
      </c>
      <c r="AF263" s="43"/>
      <c r="AG263" s="43"/>
      <c r="AH263" s="65" t="str">
        <f>IF(E263="","",IF(A263="",Import_Configuration!$B$7,""))</f>
        <v/>
      </c>
      <c r="AI263" s="65" t="str">
        <f>IF(MSProject_Schedule!G263="","",IF(A263="",SUBSTITUTE(SUBSTITUTE(SUBSTITUTE(SUBSTITUTE(MSProject_Schedule!G263,CONCATENATE(" ",Import_Configuration!$B$8,"?"),""),CONCATENATE(" ",Import_Configuration!$B$8),""),CONCATENATE(" ",Import_Configuration!$B$9,"?"),""),CONCATENATE(" ",Import_Configuration!$B$9),""),""))</f>
        <v/>
      </c>
      <c r="AJ263" s="65" t="str">
        <f>IF(MSProject_Schedule!G263="","",SUBSTITUTE(SUBSTITUTE(SUBSTITUTE(SUBSTITUTE(MSProject_Schedule!G263,CONCATENATE(" ",Import_Configuration!$B$8,"?"),""),CONCATENATE(" ",Import_Configuration!$B$8),""),CONCATENATE(" ",Import_Configuration!$B$9,"?"),""),CONCATENATE(" ",Import_Configuration!$B$9),""))</f>
        <v/>
      </c>
      <c r="AK263" s="43"/>
      <c r="AL263" s="43"/>
      <c r="AM263" s="43"/>
      <c r="AN263" s="43"/>
      <c r="AO263" s="43"/>
      <c r="AP263" s="43"/>
      <c r="AQ263" s="43"/>
      <c r="AR263" s="43"/>
      <c r="AS263" s="43"/>
      <c r="AT263" s="43"/>
      <c r="AU263" s="43"/>
      <c r="AV263" s="43"/>
      <c r="AW263" s="43"/>
      <c r="AX263" s="43"/>
      <c r="AY263" s="43"/>
      <c r="AZ263" s="43"/>
      <c r="BA263" s="43"/>
      <c r="BB263" s="43"/>
      <c r="BC263" s="43"/>
    </row>
    <row r="264" spans="1:55">
      <c r="A264" s="77" t="str">
        <f>IF(MSProject_Schedule!A264="","",MSProject_Schedule!A264)</f>
        <v/>
      </c>
      <c r="B264" s="43"/>
      <c r="C264" s="65" t="str">
        <f>IF(E264="","",Import_Configuration!$B$12)</f>
        <v/>
      </c>
      <c r="D264" s="65" t="str">
        <f>IF(E264="","",IF(A264="",IF(MSProject_Schedule!K264="",IF(Import_Configuration!$B$15="YES",Import_Configuration!$B$16,""),IF(Import_Configuration!$B$17="YES",Import_Configuration!$B$18,"")),""))</f>
        <v/>
      </c>
      <c r="E264" s="65" t="str">
        <f>IF(MSProject_Schedule!B264="","",MSProject_Schedule!B264)</f>
        <v/>
      </c>
      <c r="F264" s="43"/>
      <c r="G264" s="66" t="str">
        <f>IF(E264="","",IF(A264="",Import_Configuration!$B$10,""))</f>
        <v/>
      </c>
      <c r="H264" s="65" t="str">
        <f>IF(E264="","",IF(A264="",Import_Configuration!$B$11,""))</f>
        <v/>
      </c>
      <c r="I264" s="43"/>
      <c r="J264" s="43"/>
      <c r="K264" s="43"/>
      <c r="L264" s="43"/>
      <c r="M264" s="43"/>
      <c r="N264" s="65" t="str">
        <f>IF(E264="","",IF(MSProject_Schedule!E264=0,Import_Configuration!$B$3,IF(MSProject_Schedule!E264=1,Import_Configuration!$B$5,Import_Configuration!$B$4)))</f>
        <v/>
      </c>
      <c r="O264" s="65" t="str">
        <f>IF(Import_Configuration!$B$13="NO","",IF(E264="","",IF(MSProject_Schedule!K264="","",IF(IFERROR(SEARCH(Import_Configuration!$B$14,MSProject_Schedule!K264,1),0)&gt;0,TRIM(MID(MSProject_Schedule!K264,1,SEARCH(Import_Configuration!$B$14,MSProject_Schedule!K264,1)-1)),TRIM(MSProject_Schedule!K264)))))</f>
        <v/>
      </c>
      <c r="P264" s="43"/>
      <c r="Q264" s="66" t="str">
        <f>IF(E264="","",IF(MSProject_Schedule!E264=0,"",IF(Import_Configuration!$B$19="YES",Projeqtor_Import!Z264,Import_Configuration!$B$10)))</f>
        <v/>
      </c>
      <c r="R264" s="43"/>
      <c r="S264" s="66" t="str">
        <f>IF(E264="","",IF(MSProject_Schedule!E264=0,"",IF(MSProject_Schedule!E264=1,IF(Import_Configuration!$B$20="YES",Projeqtor_Import!AE264,Import_Configuration!$B$10),"")))</f>
        <v/>
      </c>
      <c r="T264" s="43"/>
      <c r="U264" s="44"/>
      <c r="V264" s="43"/>
      <c r="W264" s="43"/>
      <c r="X264" s="43"/>
      <c r="Y264" s="66" t="str">
        <f>IF(MSProject_Schedule!H264="","",IF(A264="",MSProject_Schedule!H264,""))</f>
        <v/>
      </c>
      <c r="Z264" s="66" t="str">
        <f>IF(MSProject_Schedule!H264="","",MSProject_Schedule!H264)</f>
        <v/>
      </c>
      <c r="AA264" s="43"/>
      <c r="AB264" s="43"/>
      <c r="AC264" s="65" t="str">
        <f>IF(E264="","",IF(A264="",Import_Configuration!$B$6,""))</f>
        <v/>
      </c>
      <c r="AD264" s="66" t="str">
        <f>IF(MSProject_Schedule!I264="","",IF(A264="",MSProject_Schedule!I264,""))</f>
        <v/>
      </c>
      <c r="AE264" s="66" t="str">
        <f>IF(MSProject_Schedule!I264="","",MSProject_Schedule!I264)</f>
        <v/>
      </c>
      <c r="AF264" s="43"/>
      <c r="AG264" s="43"/>
      <c r="AH264" s="65" t="str">
        <f>IF(E264="","",IF(A264="",Import_Configuration!$B$7,""))</f>
        <v/>
      </c>
      <c r="AI264" s="65" t="str">
        <f>IF(MSProject_Schedule!G264="","",IF(A264="",SUBSTITUTE(SUBSTITUTE(SUBSTITUTE(SUBSTITUTE(MSProject_Schedule!G264,CONCATENATE(" ",Import_Configuration!$B$8,"?"),""),CONCATENATE(" ",Import_Configuration!$B$8),""),CONCATENATE(" ",Import_Configuration!$B$9,"?"),""),CONCATENATE(" ",Import_Configuration!$B$9),""),""))</f>
        <v/>
      </c>
      <c r="AJ264" s="65" t="str">
        <f>IF(MSProject_Schedule!G264="","",SUBSTITUTE(SUBSTITUTE(SUBSTITUTE(SUBSTITUTE(MSProject_Schedule!G264,CONCATENATE(" ",Import_Configuration!$B$8,"?"),""),CONCATENATE(" ",Import_Configuration!$B$8),""),CONCATENATE(" ",Import_Configuration!$B$9,"?"),""),CONCATENATE(" ",Import_Configuration!$B$9),""))</f>
        <v/>
      </c>
      <c r="AK264" s="43"/>
      <c r="AL264" s="43"/>
      <c r="AM264" s="43"/>
      <c r="AN264" s="43"/>
      <c r="AO264" s="43"/>
      <c r="AP264" s="43"/>
      <c r="AQ264" s="43"/>
      <c r="AR264" s="43"/>
      <c r="AS264" s="43"/>
      <c r="AT264" s="43"/>
      <c r="AU264" s="43"/>
      <c r="AV264" s="43"/>
      <c r="AW264" s="43"/>
      <c r="AX264" s="43"/>
      <c r="AY264" s="43"/>
      <c r="AZ264" s="43"/>
      <c r="BA264" s="43"/>
      <c r="BB264" s="43"/>
      <c r="BC264" s="43"/>
    </row>
    <row r="265" spans="1:55">
      <c r="A265" s="77" t="str">
        <f>IF(MSProject_Schedule!A265="","",MSProject_Schedule!A265)</f>
        <v/>
      </c>
      <c r="B265" s="43"/>
      <c r="C265" s="65" t="str">
        <f>IF(E265="","",Import_Configuration!$B$12)</f>
        <v/>
      </c>
      <c r="D265" s="65" t="str">
        <f>IF(E265="","",IF(A265="",IF(MSProject_Schedule!K265="",IF(Import_Configuration!$B$15="YES",Import_Configuration!$B$16,""),IF(Import_Configuration!$B$17="YES",Import_Configuration!$B$18,"")),""))</f>
        <v/>
      </c>
      <c r="E265" s="65" t="str">
        <f>IF(MSProject_Schedule!B265="","",MSProject_Schedule!B265)</f>
        <v/>
      </c>
      <c r="F265" s="43"/>
      <c r="G265" s="66" t="str">
        <f>IF(E265="","",IF(A265="",Import_Configuration!$B$10,""))</f>
        <v/>
      </c>
      <c r="H265" s="65" t="str">
        <f>IF(E265="","",IF(A265="",Import_Configuration!$B$11,""))</f>
        <v/>
      </c>
      <c r="I265" s="43"/>
      <c r="J265" s="43"/>
      <c r="K265" s="43"/>
      <c r="L265" s="43"/>
      <c r="M265" s="43"/>
      <c r="N265" s="65" t="str">
        <f>IF(E265="","",IF(MSProject_Schedule!E265=0,Import_Configuration!$B$3,IF(MSProject_Schedule!E265=1,Import_Configuration!$B$5,Import_Configuration!$B$4)))</f>
        <v/>
      </c>
      <c r="O265" s="65" t="str">
        <f>IF(Import_Configuration!$B$13="NO","",IF(E265="","",IF(MSProject_Schedule!K265="","",IF(IFERROR(SEARCH(Import_Configuration!$B$14,MSProject_Schedule!K265,1),0)&gt;0,TRIM(MID(MSProject_Schedule!K265,1,SEARCH(Import_Configuration!$B$14,MSProject_Schedule!K265,1)-1)),TRIM(MSProject_Schedule!K265)))))</f>
        <v/>
      </c>
      <c r="P265" s="43"/>
      <c r="Q265" s="66" t="str">
        <f>IF(E265="","",IF(MSProject_Schedule!E265=0,"",IF(Import_Configuration!$B$19="YES",Projeqtor_Import!Z265,Import_Configuration!$B$10)))</f>
        <v/>
      </c>
      <c r="R265" s="43"/>
      <c r="S265" s="66" t="str">
        <f>IF(E265="","",IF(MSProject_Schedule!E265=0,"",IF(MSProject_Schedule!E265=1,IF(Import_Configuration!$B$20="YES",Projeqtor_Import!AE265,Import_Configuration!$B$10),"")))</f>
        <v/>
      </c>
      <c r="T265" s="43"/>
      <c r="U265" s="44"/>
      <c r="V265" s="43"/>
      <c r="W265" s="43"/>
      <c r="X265" s="43"/>
      <c r="Y265" s="66" t="str">
        <f>IF(MSProject_Schedule!H265="","",IF(A265="",MSProject_Schedule!H265,""))</f>
        <v/>
      </c>
      <c r="Z265" s="66" t="str">
        <f>IF(MSProject_Schedule!H265="","",MSProject_Schedule!H265)</f>
        <v/>
      </c>
      <c r="AA265" s="43"/>
      <c r="AB265" s="43"/>
      <c r="AC265" s="65" t="str">
        <f>IF(E265="","",IF(A265="",Import_Configuration!$B$6,""))</f>
        <v/>
      </c>
      <c r="AD265" s="66" t="str">
        <f>IF(MSProject_Schedule!I265="","",IF(A265="",MSProject_Schedule!I265,""))</f>
        <v/>
      </c>
      <c r="AE265" s="66" t="str">
        <f>IF(MSProject_Schedule!I265="","",MSProject_Schedule!I265)</f>
        <v/>
      </c>
      <c r="AF265" s="43"/>
      <c r="AG265" s="43"/>
      <c r="AH265" s="65" t="str">
        <f>IF(E265="","",IF(A265="",Import_Configuration!$B$7,""))</f>
        <v/>
      </c>
      <c r="AI265" s="65" t="str">
        <f>IF(MSProject_Schedule!G265="","",IF(A265="",SUBSTITUTE(SUBSTITUTE(SUBSTITUTE(SUBSTITUTE(MSProject_Schedule!G265,CONCATENATE(" ",Import_Configuration!$B$8,"?"),""),CONCATENATE(" ",Import_Configuration!$B$8),""),CONCATENATE(" ",Import_Configuration!$B$9,"?"),""),CONCATENATE(" ",Import_Configuration!$B$9),""),""))</f>
        <v/>
      </c>
      <c r="AJ265" s="65" t="str">
        <f>IF(MSProject_Schedule!G265="","",SUBSTITUTE(SUBSTITUTE(SUBSTITUTE(SUBSTITUTE(MSProject_Schedule!G265,CONCATENATE(" ",Import_Configuration!$B$8,"?"),""),CONCATENATE(" ",Import_Configuration!$B$8),""),CONCATENATE(" ",Import_Configuration!$B$9,"?"),""),CONCATENATE(" ",Import_Configuration!$B$9),""))</f>
        <v/>
      </c>
      <c r="AK265" s="43"/>
      <c r="AL265" s="43"/>
      <c r="AM265" s="43"/>
      <c r="AN265" s="43"/>
      <c r="AO265" s="43"/>
      <c r="AP265" s="43"/>
      <c r="AQ265" s="43"/>
      <c r="AR265" s="43"/>
      <c r="AS265" s="43"/>
      <c r="AT265" s="43"/>
      <c r="AU265" s="43"/>
      <c r="AV265" s="43"/>
      <c r="AW265" s="43"/>
      <c r="AX265" s="43"/>
      <c r="AY265" s="43"/>
      <c r="AZ265" s="43"/>
      <c r="BA265" s="43"/>
      <c r="BB265" s="43"/>
      <c r="BC265" s="43"/>
    </row>
    <row r="266" spans="1:55">
      <c r="A266" s="77" t="str">
        <f>IF(MSProject_Schedule!A266="","",MSProject_Schedule!A266)</f>
        <v/>
      </c>
      <c r="B266" s="43"/>
      <c r="C266" s="65" t="str">
        <f>IF(E266="","",Import_Configuration!$B$12)</f>
        <v/>
      </c>
      <c r="D266" s="65" t="str">
        <f>IF(E266="","",IF(A266="",IF(MSProject_Schedule!K266="",IF(Import_Configuration!$B$15="YES",Import_Configuration!$B$16,""),IF(Import_Configuration!$B$17="YES",Import_Configuration!$B$18,"")),""))</f>
        <v/>
      </c>
      <c r="E266" s="65" t="str">
        <f>IF(MSProject_Schedule!B266="","",MSProject_Schedule!B266)</f>
        <v/>
      </c>
      <c r="F266" s="43"/>
      <c r="G266" s="66" t="str">
        <f>IF(E266="","",IF(A266="",Import_Configuration!$B$10,""))</f>
        <v/>
      </c>
      <c r="H266" s="65" t="str">
        <f>IF(E266="","",IF(A266="",Import_Configuration!$B$11,""))</f>
        <v/>
      </c>
      <c r="I266" s="43"/>
      <c r="J266" s="43"/>
      <c r="K266" s="43"/>
      <c r="L266" s="43"/>
      <c r="M266" s="43"/>
      <c r="N266" s="65" t="str">
        <f>IF(E266="","",IF(MSProject_Schedule!E266=0,Import_Configuration!$B$3,IF(MSProject_Schedule!E266=1,Import_Configuration!$B$5,Import_Configuration!$B$4)))</f>
        <v/>
      </c>
      <c r="O266" s="65" t="str">
        <f>IF(Import_Configuration!$B$13="NO","",IF(E266="","",IF(MSProject_Schedule!K266="","",IF(IFERROR(SEARCH(Import_Configuration!$B$14,MSProject_Schedule!K266,1),0)&gt;0,TRIM(MID(MSProject_Schedule!K266,1,SEARCH(Import_Configuration!$B$14,MSProject_Schedule!K266,1)-1)),TRIM(MSProject_Schedule!K266)))))</f>
        <v/>
      </c>
      <c r="P266" s="43"/>
      <c r="Q266" s="66" t="str">
        <f>IF(E266="","",IF(MSProject_Schedule!E266=0,"",IF(Import_Configuration!$B$19="YES",Projeqtor_Import!Z266,Import_Configuration!$B$10)))</f>
        <v/>
      </c>
      <c r="R266" s="43"/>
      <c r="S266" s="66" t="str">
        <f>IF(E266="","",IF(MSProject_Schedule!E266=0,"",IF(MSProject_Schedule!E266=1,IF(Import_Configuration!$B$20="YES",Projeqtor_Import!AE266,Import_Configuration!$B$10),"")))</f>
        <v/>
      </c>
      <c r="T266" s="43"/>
      <c r="U266" s="44"/>
      <c r="V266" s="43"/>
      <c r="W266" s="43"/>
      <c r="X266" s="43"/>
      <c r="Y266" s="66" t="str">
        <f>IF(MSProject_Schedule!H266="","",IF(A266="",MSProject_Schedule!H266,""))</f>
        <v/>
      </c>
      <c r="Z266" s="66" t="str">
        <f>IF(MSProject_Schedule!H266="","",MSProject_Schedule!H266)</f>
        <v/>
      </c>
      <c r="AA266" s="43"/>
      <c r="AB266" s="43"/>
      <c r="AC266" s="65" t="str">
        <f>IF(E266="","",IF(A266="",Import_Configuration!$B$6,""))</f>
        <v/>
      </c>
      <c r="AD266" s="66" t="str">
        <f>IF(MSProject_Schedule!I266="","",IF(A266="",MSProject_Schedule!I266,""))</f>
        <v/>
      </c>
      <c r="AE266" s="66" t="str">
        <f>IF(MSProject_Schedule!I266="","",MSProject_Schedule!I266)</f>
        <v/>
      </c>
      <c r="AF266" s="43"/>
      <c r="AG266" s="43"/>
      <c r="AH266" s="65" t="str">
        <f>IF(E266="","",IF(A266="",Import_Configuration!$B$7,""))</f>
        <v/>
      </c>
      <c r="AI266" s="65" t="str">
        <f>IF(MSProject_Schedule!G266="","",IF(A266="",SUBSTITUTE(SUBSTITUTE(SUBSTITUTE(SUBSTITUTE(MSProject_Schedule!G266,CONCATENATE(" ",Import_Configuration!$B$8,"?"),""),CONCATENATE(" ",Import_Configuration!$B$8),""),CONCATENATE(" ",Import_Configuration!$B$9,"?"),""),CONCATENATE(" ",Import_Configuration!$B$9),""),""))</f>
        <v/>
      </c>
      <c r="AJ266" s="65" t="str">
        <f>IF(MSProject_Schedule!G266="","",SUBSTITUTE(SUBSTITUTE(SUBSTITUTE(SUBSTITUTE(MSProject_Schedule!G266,CONCATENATE(" ",Import_Configuration!$B$8,"?"),""),CONCATENATE(" ",Import_Configuration!$B$8),""),CONCATENATE(" ",Import_Configuration!$B$9,"?"),""),CONCATENATE(" ",Import_Configuration!$B$9),""))</f>
        <v/>
      </c>
      <c r="AK266" s="43"/>
      <c r="AL266" s="43"/>
      <c r="AM266" s="43"/>
      <c r="AN266" s="43"/>
      <c r="AO266" s="43"/>
      <c r="AP266" s="43"/>
      <c r="AQ266" s="43"/>
      <c r="AR266" s="43"/>
      <c r="AS266" s="43"/>
      <c r="AT266" s="43"/>
      <c r="AU266" s="43"/>
      <c r="AV266" s="43"/>
      <c r="AW266" s="43"/>
      <c r="AX266" s="43"/>
      <c r="AY266" s="43"/>
      <c r="AZ266" s="43"/>
      <c r="BA266" s="43"/>
      <c r="BB266" s="43"/>
      <c r="BC266" s="43"/>
    </row>
    <row r="267" spans="1:55">
      <c r="A267" s="77" t="str">
        <f>IF(MSProject_Schedule!A267="","",MSProject_Schedule!A267)</f>
        <v/>
      </c>
      <c r="B267" s="43"/>
      <c r="C267" s="65" t="str">
        <f>IF(E267="","",Import_Configuration!$B$12)</f>
        <v/>
      </c>
      <c r="D267" s="65" t="str">
        <f>IF(E267="","",IF(A267="",IF(MSProject_Schedule!K267="",IF(Import_Configuration!$B$15="YES",Import_Configuration!$B$16,""),IF(Import_Configuration!$B$17="YES",Import_Configuration!$B$18,"")),""))</f>
        <v/>
      </c>
      <c r="E267" s="65" t="str">
        <f>IF(MSProject_Schedule!B267="","",MSProject_Schedule!B267)</f>
        <v/>
      </c>
      <c r="F267" s="43"/>
      <c r="G267" s="66" t="str">
        <f>IF(E267="","",IF(A267="",Import_Configuration!$B$10,""))</f>
        <v/>
      </c>
      <c r="H267" s="65" t="str">
        <f>IF(E267="","",IF(A267="",Import_Configuration!$B$11,""))</f>
        <v/>
      </c>
      <c r="I267" s="43"/>
      <c r="J267" s="43"/>
      <c r="K267" s="43"/>
      <c r="L267" s="43"/>
      <c r="M267" s="43"/>
      <c r="N267" s="65" t="str">
        <f>IF(E267="","",IF(MSProject_Schedule!E267=0,Import_Configuration!$B$3,IF(MSProject_Schedule!E267=1,Import_Configuration!$B$5,Import_Configuration!$B$4)))</f>
        <v/>
      </c>
      <c r="O267" s="65" t="str">
        <f>IF(Import_Configuration!$B$13="NO","",IF(E267="","",IF(MSProject_Schedule!K267="","",IF(IFERROR(SEARCH(Import_Configuration!$B$14,MSProject_Schedule!K267,1),0)&gt;0,TRIM(MID(MSProject_Schedule!K267,1,SEARCH(Import_Configuration!$B$14,MSProject_Schedule!K267,1)-1)),TRIM(MSProject_Schedule!K267)))))</f>
        <v/>
      </c>
      <c r="P267" s="43"/>
      <c r="Q267" s="66" t="str">
        <f>IF(E267="","",IF(MSProject_Schedule!E267=0,"",IF(Import_Configuration!$B$19="YES",Projeqtor_Import!Z267,Import_Configuration!$B$10)))</f>
        <v/>
      </c>
      <c r="R267" s="43"/>
      <c r="S267" s="66" t="str">
        <f>IF(E267="","",IF(MSProject_Schedule!E267=0,"",IF(MSProject_Schedule!E267=1,IF(Import_Configuration!$B$20="YES",Projeqtor_Import!AE267,Import_Configuration!$B$10),"")))</f>
        <v/>
      </c>
      <c r="T267" s="43"/>
      <c r="U267" s="44"/>
      <c r="V267" s="43"/>
      <c r="W267" s="43"/>
      <c r="X267" s="43"/>
      <c r="Y267" s="66" t="str">
        <f>IF(MSProject_Schedule!H267="","",IF(A267="",MSProject_Schedule!H267,""))</f>
        <v/>
      </c>
      <c r="Z267" s="66" t="str">
        <f>IF(MSProject_Schedule!H267="","",MSProject_Schedule!H267)</f>
        <v/>
      </c>
      <c r="AA267" s="43"/>
      <c r="AB267" s="43"/>
      <c r="AC267" s="65" t="str">
        <f>IF(E267="","",IF(A267="",Import_Configuration!$B$6,""))</f>
        <v/>
      </c>
      <c r="AD267" s="66" t="str">
        <f>IF(MSProject_Schedule!I267="","",IF(A267="",MSProject_Schedule!I267,""))</f>
        <v/>
      </c>
      <c r="AE267" s="66" t="str">
        <f>IF(MSProject_Schedule!I267="","",MSProject_Schedule!I267)</f>
        <v/>
      </c>
      <c r="AF267" s="43"/>
      <c r="AG267" s="43"/>
      <c r="AH267" s="65" t="str">
        <f>IF(E267="","",IF(A267="",Import_Configuration!$B$7,""))</f>
        <v/>
      </c>
      <c r="AI267" s="65" t="str">
        <f>IF(MSProject_Schedule!G267="","",IF(A267="",SUBSTITUTE(SUBSTITUTE(SUBSTITUTE(SUBSTITUTE(MSProject_Schedule!G267,CONCATENATE(" ",Import_Configuration!$B$8,"?"),""),CONCATENATE(" ",Import_Configuration!$B$8),""),CONCATENATE(" ",Import_Configuration!$B$9,"?"),""),CONCATENATE(" ",Import_Configuration!$B$9),""),""))</f>
        <v/>
      </c>
      <c r="AJ267" s="65" t="str">
        <f>IF(MSProject_Schedule!G267="","",SUBSTITUTE(SUBSTITUTE(SUBSTITUTE(SUBSTITUTE(MSProject_Schedule!G267,CONCATENATE(" ",Import_Configuration!$B$8,"?"),""),CONCATENATE(" ",Import_Configuration!$B$8),""),CONCATENATE(" ",Import_Configuration!$B$9,"?"),""),CONCATENATE(" ",Import_Configuration!$B$9),""))</f>
        <v/>
      </c>
      <c r="AK267" s="43"/>
      <c r="AL267" s="43"/>
      <c r="AM267" s="43"/>
      <c r="AN267" s="43"/>
      <c r="AO267" s="43"/>
      <c r="AP267" s="43"/>
      <c r="AQ267" s="43"/>
      <c r="AR267" s="43"/>
      <c r="AS267" s="43"/>
      <c r="AT267" s="43"/>
      <c r="AU267" s="43"/>
      <c r="AV267" s="43"/>
      <c r="AW267" s="43"/>
      <c r="AX267" s="43"/>
      <c r="AY267" s="43"/>
      <c r="AZ267" s="43"/>
      <c r="BA267" s="43"/>
      <c r="BB267" s="43"/>
      <c r="BC267" s="43"/>
    </row>
    <row r="268" spans="1:55">
      <c r="A268" s="77" t="str">
        <f>IF(MSProject_Schedule!A268="","",MSProject_Schedule!A268)</f>
        <v/>
      </c>
      <c r="B268" s="43"/>
      <c r="C268" s="65" t="str">
        <f>IF(E268="","",Import_Configuration!$B$12)</f>
        <v/>
      </c>
      <c r="D268" s="65" t="str">
        <f>IF(E268="","",IF(A268="",IF(MSProject_Schedule!K268="",IF(Import_Configuration!$B$15="YES",Import_Configuration!$B$16,""),IF(Import_Configuration!$B$17="YES",Import_Configuration!$B$18,"")),""))</f>
        <v/>
      </c>
      <c r="E268" s="65" t="str">
        <f>IF(MSProject_Schedule!B268="","",MSProject_Schedule!B268)</f>
        <v/>
      </c>
      <c r="F268" s="43"/>
      <c r="G268" s="66" t="str">
        <f>IF(E268="","",IF(A268="",Import_Configuration!$B$10,""))</f>
        <v/>
      </c>
      <c r="H268" s="65" t="str">
        <f>IF(E268="","",IF(A268="",Import_Configuration!$B$11,""))</f>
        <v/>
      </c>
      <c r="I268" s="43"/>
      <c r="J268" s="43"/>
      <c r="K268" s="43"/>
      <c r="L268" s="43"/>
      <c r="M268" s="43"/>
      <c r="N268" s="65" t="str">
        <f>IF(E268="","",IF(MSProject_Schedule!E268=0,Import_Configuration!$B$3,IF(MSProject_Schedule!E268=1,Import_Configuration!$B$5,Import_Configuration!$B$4)))</f>
        <v/>
      </c>
      <c r="O268" s="65" t="str">
        <f>IF(Import_Configuration!$B$13="NO","",IF(E268="","",IF(MSProject_Schedule!K268="","",IF(IFERROR(SEARCH(Import_Configuration!$B$14,MSProject_Schedule!K268,1),0)&gt;0,TRIM(MID(MSProject_Schedule!K268,1,SEARCH(Import_Configuration!$B$14,MSProject_Schedule!K268,1)-1)),TRIM(MSProject_Schedule!K268)))))</f>
        <v/>
      </c>
      <c r="P268" s="43"/>
      <c r="Q268" s="66" t="str">
        <f>IF(E268="","",IF(MSProject_Schedule!E268=0,"",IF(Import_Configuration!$B$19="YES",Projeqtor_Import!Z268,Import_Configuration!$B$10)))</f>
        <v/>
      </c>
      <c r="R268" s="43"/>
      <c r="S268" s="66" t="str">
        <f>IF(E268="","",IF(MSProject_Schedule!E268=0,"",IF(MSProject_Schedule!E268=1,IF(Import_Configuration!$B$20="YES",Projeqtor_Import!AE268,Import_Configuration!$B$10),"")))</f>
        <v/>
      </c>
      <c r="T268" s="43"/>
      <c r="U268" s="44"/>
      <c r="V268" s="43"/>
      <c r="W268" s="43"/>
      <c r="X268" s="43"/>
      <c r="Y268" s="66" t="str">
        <f>IF(MSProject_Schedule!H268="","",IF(A268="",MSProject_Schedule!H268,""))</f>
        <v/>
      </c>
      <c r="Z268" s="66" t="str">
        <f>IF(MSProject_Schedule!H268="","",MSProject_Schedule!H268)</f>
        <v/>
      </c>
      <c r="AA268" s="43"/>
      <c r="AB268" s="43"/>
      <c r="AC268" s="65" t="str">
        <f>IF(E268="","",IF(A268="",Import_Configuration!$B$6,""))</f>
        <v/>
      </c>
      <c r="AD268" s="66" t="str">
        <f>IF(MSProject_Schedule!I268="","",IF(A268="",MSProject_Schedule!I268,""))</f>
        <v/>
      </c>
      <c r="AE268" s="66" t="str">
        <f>IF(MSProject_Schedule!I268="","",MSProject_Schedule!I268)</f>
        <v/>
      </c>
      <c r="AF268" s="43"/>
      <c r="AG268" s="43"/>
      <c r="AH268" s="65" t="str">
        <f>IF(E268="","",IF(A268="",Import_Configuration!$B$7,""))</f>
        <v/>
      </c>
      <c r="AI268" s="65" t="str">
        <f>IF(MSProject_Schedule!G268="","",IF(A268="",SUBSTITUTE(SUBSTITUTE(SUBSTITUTE(SUBSTITUTE(MSProject_Schedule!G268,CONCATENATE(" ",Import_Configuration!$B$8,"?"),""),CONCATENATE(" ",Import_Configuration!$B$8),""),CONCATENATE(" ",Import_Configuration!$B$9,"?"),""),CONCATENATE(" ",Import_Configuration!$B$9),""),""))</f>
        <v/>
      </c>
      <c r="AJ268" s="65" t="str">
        <f>IF(MSProject_Schedule!G268="","",SUBSTITUTE(SUBSTITUTE(SUBSTITUTE(SUBSTITUTE(MSProject_Schedule!G268,CONCATENATE(" ",Import_Configuration!$B$8,"?"),""),CONCATENATE(" ",Import_Configuration!$B$8),""),CONCATENATE(" ",Import_Configuration!$B$9,"?"),""),CONCATENATE(" ",Import_Configuration!$B$9),""))</f>
        <v/>
      </c>
      <c r="AK268" s="43"/>
      <c r="AL268" s="43"/>
      <c r="AM268" s="43"/>
      <c r="AN268" s="43"/>
      <c r="AO268" s="43"/>
      <c r="AP268" s="43"/>
      <c r="AQ268" s="43"/>
      <c r="AR268" s="43"/>
      <c r="AS268" s="43"/>
      <c r="AT268" s="43"/>
      <c r="AU268" s="43"/>
      <c r="AV268" s="43"/>
      <c r="AW268" s="43"/>
      <c r="AX268" s="43"/>
      <c r="AY268" s="43"/>
      <c r="AZ268" s="43"/>
      <c r="BA268" s="43"/>
      <c r="BB268" s="43"/>
      <c r="BC268" s="43"/>
    </row>
    <row r="269" spans="1:55">
      <c r="A269" s="77" t="str">
        <f>IF(MSProject_Schedule!A269="","",MSProject_Schedule!A269)</f>
        <v/>
      </c>
      <c r="B269" s="43"/>
      <c r="C269" s="65" t="str">
        <f>IF(E269="","",Import_Configuration!$B$12)</f>
        <v/>
      </c>
      <c r="D269" s="65" t="str">
        <f>IF(E269="","",IF(A269="",IF(MSProject_Schedule!K269="",IF(Import_Configuration!$B$15="YES",Import_Configuration!$B$16,""),IF(Import_Configuration!$B$17="YES",Import_Configuration!$B$18,"")),""))</f>
        <v/>
      </c>
      <c r="E269" s="65" t="str">
        <f>IF(MSProject_Schedule!B269="","",MSProject_Schedule!B269)</f>
        <v/>
      </c>
      <c r="F269" s="43"/>
      <c r="G269" s="66" t="str">
        <f>IF(E269="","",IF(A269="",Import_Configuration!$B$10,""))</f>
        <v/>
      </c>
      <c r="H269" s="65" t="str">
        <f>IF(E269="","",IF(A269="",Import_Configuration!$B$11,""))</f>
        <v/>
      </c>
      <c r="I269" s="43"/>
      <c r="J269" s="43"/>
      <c r="K269" s="43"/>
      <c r="L269" s="43"/>
      <c r="M269" s="43"/>
      <c r="N269" s="65" t="str">
        <f>IF(E269="","",IF(MSProject_Schedule!E269=0,Import_Configuration!$B$3,IF(MSProject_Schedule!E269=1,Import_Configuration!$B$5,Import_Configuration!$B$4)))</f>
        <v/>
      </c>
      <c r="O269" s="65" t="str">
        <f>IF(Import_Configuration!$B$13="NO","",IF(E269="","",IF(MSProject_Schedule!K269="","",IF(IFERROR(SEARCH(Import_Configuration!$B$14,MSProject_Schedule!K269,1),0)&gt;0,TRIM(MID(MSProject_Schedule!K269,1,SEARCH(Import_Configuration!$B$14,MSProject_Schedule!K269,1)-1)),TRIM(MSProject_Schedule!K269)))))</f>
        <v/>
      </c>
      <c r="P269" s="43"/>
      <c r="Q269" s="66" t="str">
        <f>IF(E269="","",IF(MSProject_Schedule!E269=0,"",IF(Import_Configuration!$B$19="YES",Projeqtor_Import!Z269,Import_Configuration!$B$10)))</f>
        <v/>
      </c>
      <c r="R269" s="43"/>
      <c r="S269" s="66" t="str">
        <f>IF(E269="","",IF(MSProject_Schedule!E269=0,"",IF(MSProject_Schedule!E269=1,IF(Import_Configuration!$B$20="YES",Projeqtor_Import!AE269,Import_Configuration!$B$10),"")))</f>
        <v/>
      </c>
      <c r="T269" s="43"/>
      <c r="U269" s="44"/>
      <c r="V269" s="43"/>
      <c r="W269" s="43"/>
      <c r="X269" s="43"/>
      <c r="Y269" s="66" t="str">
        <f>IF(MSProject_Schedule!H269="","",IF(A269="",MSProject_Schedule!H269,""))</f>
        <v/>
      </c>
      <c r="Z269" s="66" t="str">
        <f>IF(MSProject_Schedule!H269="","",MSProject_Schedule!H269)</f>
        <v/>
      </c>
      <c r="AA269" s="43"/>
      <c r="AB269" s="43"/>
      <c r="AC269" s="65" t="str">
        <f>IF(E269="","",IF(A269="",Import_Configuration!$B$6,""))</f>
        <v/>
      </c>
      <c r="AD269" s="66" t="str">
        <f>IF(MSProject_Schedule!I269="","",IF(A269="",MSProject_Schedule!I269,""))</f>
        <v/>
      </c>
      <c r="AE269" s="66" t="str">
        <f>IF(MSProject_Schedule!I269="","",MSProject_Schedule!I269)</f>
        <v/>
      </c>
      <c r="AF269" s="43"/>
      <c r="AG269" s="43"/>
      <c r="AH269" s="65" t="str">
        <f>IF(E269="","",IF(A269="",Import_Configuration!$B$7,""))</f>
        <v/>
      </c>
      <c r="AI269" s="65" t="str">
        <f>IF(MSProject_Schedule!G269="","",IF(A269="",SUBSTITUTE(SUBSTITUTE(SUBSTITUTE(SUBSTITUTE(MSProject_Schedule!G269,CONCATENATE(" ",Import_Configuration!$B$8,"?"),""),CONCATENATE(" ",Import_Configuration!$B$8),""),CONCATENATE(" ",Import_Configuration!$B$9,"?"),""),CONCATENATE(" ",Import_Configuration!$B$9),""),""))</f>
        <v/>
      </c>
      <c r="AJ269" s="65" t="str">
        <f>IF(MSProject_Schedule!G269="","",SUBSTITUTE(SUBSTITUTE(SUBSTITUTE(SUBSTITUTE(MSProject_Schedule!G269,CONCATENATE(" ",Import_Configuration!$B$8,"?"),""),CONCATENATE(" ",Import_Configuration!$B$8),""),CONCATENATE(" ",Import_Configuration!$B$9,"?"),""),CONCATENATE(" ",Import_Configuration!$B$9),""))</f>
        <v/>
      </c>
      <c r="AK269" s="43"/>
      <c r="AL269" s="43"/>
      <c r="AM269" s="43"/>
      <c r="AN269" s="43"/>
      <c r="AO269" s="43"/>
      <c r="AP269" s="43"/>
      <c r="AQ269" s="43"/>
      <c r="AR269" s="43"/>
      <c r="AS269" s="43"/>
      <c r="AT269" s="43"/>
      <c r="AU269" s="43"/>
      <c r="AV269" s="43"/>
      <c r="AW269" s="43"/>
      <c r="AX269" s="43"/>
      <c r="AY269" s="43"/>
      <c r="AZ269" s="43"/>
      <c r="BA269" s="43"/>
      <c r="BB269" s="43"/>
      <c r="BC269" s="43"/>
    </row>
    <row r="270" spans="1:55">
      <c r="A270" s="77" t="str">
        <f>IF(MSProject_Schedule!A270="","",MSProject_Schedule!A270)</f>
        <v/>
      </c>
      <c r="B270" s="43"/>
      <c r="C270" s="65" t="str">
        <f>IF(E270="","",Import_Configuration!$B$12)</f>
        <v/>
      </c>
      <c r="D270" s="65" t="str">
        <f>IF(E270="","",IF(A270="",IF(MSProject_Schedule!K270="",IF(Import_Configuration!$B$15="YES",Import_Configuration!$B$16,""),IF(Import_Configuration!$B$17="YES",Import_Configuration!$B$18,"")),""))</f>
        <v/>
      </c>
      <c r="E270" s="65" t="str">
        <f>IF(MSProject_Schedule!B270="","",MSProject_Schedule!B270)</f>
        <v/>
      </c>
      <c r="F270" s="43"/>
      <c r="G270" s="66" t="str">
        <f>IF(E270="","",IF(A270="",Import_Configuration!$B$10,""))</f>
        <v/>
      </c>
      <c r="H270" s="65" t="str">
        <f>IF(E270="","",IF(A270="",Import_Configuration!$B$11,""))</f>
        <v/>
      </c>
      <c r="I270" s="43"/>
      <c r="J270" s="43"/>
      <c r="K270" s="43"/>
      <c r="L270" s="43"/>
      <c r="M270" s="43"/>
      <c r="N270" s="65" t="str">
        <f>IF(E270="","",IF(MSProject_Schedule!E270=0,Import_Configuration!$B$3,IF(MSProject_Schedule!E270=1,Import_Configuration!$B$5,Import_Configuration!$B$4)))</f>
        <v/>
      </c>
      <c r="O270" s="65" t="str">
        <f>IF(Import_Configuration!$B$13="NO","",IF(E270="","",IF(MSProject_Schedule!K270="","",IF(IFERROR(SEARCH(Import_Configuration!$B$14,MSProject_Schedule!K270,1),0)&gt;0,TRIM(MID(MSProject_Schedule!K270,1,SEARCH(Import_Configuration!$B$14,MSProject_Schedule!K270,1)-1)),TRIM(MSProject_Schedule!K270)))))</f>
        <v/>
      </c>
      <c r="P270" s="43"/>
      <c r="Q270" s="66" t="str">
        <f>IF(E270="","",IF(MSProject_Schedule!E270=0,"",IF(Import_Configuration!$B$19="YES",Projeqtor_Import!Z270,Import_Configuration!$B$10)))</f>
        <v/>
      </c>
      <c r="R270" s="43"/>
      <c r="S270" s="66" t="str">
        <f>IF(E270="","",IF(MSProject_Schedule!E270=0,"",IF(MSProject_Schedule!E270=1,IF(Import_Configuration!$B$20="YES",Projeqtor_Import!AE270,Import_Configuration!$B$10),"")))</f>
        <v/>
      </c>
      <c r="T270" s="43"/>
      <c r="U270" s="44"/>
      <c r="V270" s="43"/>
      <c r="W270" s="43"/>
      <c r="X270" s="43"/>
      <c r="Y270" s="66" t="str">
        <f>IF(MSProject_Schedule!H270="","",IF(A270="",MSProject_Schedule!H270,""))</f>
        <v/>
      </c>
      <c r="Z270" s="66" t="str">
        <f>IF(MSProject_Schedule!H270="","",MSProject_Schedule!H270)</f>
        <v/>
      </c>
      <c r="AA270" s="43"/>
      <c r="AB270" s="43"/>
      <c r="AC270" s="65" t="str">
        <f>IF(E270="","",IF(A270="",Import_Configuration!$B$6,""))</f>
        <v/>
      </c>
      <c r="AD270" s="66" t="str">
        <f>IF(MSProject_Schedule!I270="","",IF(A270="",MSProject_Schedule!I270,""))</f>
        <v/>
      </c>
      <c r="AE270" s="66" t="str">
        <f>IF(MSProject_Schedule!I270="","",MSProject_Schedule!I270)</f>
        <v/>
      </c>
      <c r="AF270" s="43"/>
      <c r="AG270" s="43"/>
      <c r="AH270" s="65" t="str">
        <f>IF(E270="","",IF(A270="",Import_Configuration!$B$7,""))</f>
        <v/>
      </c>
      <c r="AI270" s="65" t="str">
        <f>IF(MSProject_Schedule!G270="","",IF(A270="",SUBSTITUTE(SUBSTITUTE(SUBSTITUTE(SUBSTITUTE(MSProject_Schedule!G270,CONCATENATE(" ",Import_Configuration!$B$8,"?"),""),CONCATENATE(" ",Import_Configuration!$B$8),""),CONCATENATE(" ",Import_Configuration!$B$9,"?"),""),CONCATENATE(" ",Import_Configuration!$B$9),""),""))</f>
        <v/>
      </c>
      <c r="AJ270" s="65" t="str">
        <f>IF(MSProject_Schedule!G270="","",SUBSTITUTE(SUBSTITUTE(SUBSTITUTE(SUBSTITUTE(MSProject_Schedule!G270,CONCATENATE(" ",Import_Configuration!$B$8,"?"),""),CONCATENATE(" ",Import_Configuration!$B$8),""),CONCATENATE(" ",Import_Configuration!$B$9,"?"),""),CONCATENATE(" ",Import_Configuration!$B$9),""))</f>
        <v/>
      </c>
      <c r="AK270" s="43"/>
      <c r="AL270" s="43"/>
      <c r="AM270" s="43"/>
      <c r="AN270" s="43"/>
      <c r="AO270" s="43"/>
      <c r="AP270" s="43"/>
      <c r="AQ270" s="43"/>
      <c r="AR270" s="43"/>
      <c r="AS270" s="43"/>
      <c r="AT270" s="43"/>
      <c r="AU270" s="43"/>
      <c r="AV270" s="43"/>
      <c r="AW270" s="43"/>
      <c r="AX270" s="43"/>
      <c r="AY270" s="43"/>
      <c r="AZ270" s="43"/>
      <c r="BA270" s="43"/>
      <c r="BB270" s="43"/>
      <c r="BC270" s="43"/>
    </row>
    <row r="271" spans="1:55">
      <c r="A271" s="77" t="str">
        <f>IF(MSProject_Schedule!A271="","",MSProject_Schedule!A271)</f>
        <v/>
      </c>
      <c r="B271" s="43"/>
      <c r="C271" s="65" t="str">
        <f>IF(E271="","",Import_Configuration!$B$12)</f>
        <v/>
      </c>
      <c r="D271" s="65" t="str">
        <f>IF(E271="","",IF(A271="",IF(MSProject_Schedule!K271="",IF(Import_Configuration!$B$15="YES",Import_Configuration!$B$16,""),IF(Import_Configuration!$B$17="YES",Import_Configuration!$B$18,"")),""))</f>
        <v/>
      </c>
      <c r="E271" s="65" t="str">
        <f>IF(MSProject_Schedule!B271="","",MSProject_Schedule!B271)</f>
        <v/>
      </c>
      <c r="F271" s="43"/>
      <c r="G271" s="66" t="str">
        <f>IF(E271="","",IF(A271="",Import_Configuration!$B$10,""))</f>
        <v/>
      </c>
      <c r="H271" s="65" t="str">
        <f>IF(E271="","",IF(A271="",Import_Configuration!$B$11,""))</f>
        <v/>
      </c>
      <c r="I271" s="43"/>
      <c r="J271" s="43"/>
      <c r="K271" s="43"/>
      <c r="L271" s="43"/>
      <c r="M271" s="43"/>
      <c r="N271" s="65" t="str">
        <f>IF(E271="","",IF(MSProject_Schedule!E271=0,Import_Configuration!$B$3,IF(MSProject_Schedule!E271=1,Import_Configuration!$B$5,Import_Configuration!$B$4)))</f>
        <v/>
      </c>
      <c r="O271" s="65" t="str">
        <f>IF(Import_Configuration!$B$13="NO","",IF(E271="","",IF(MSProject_Schedule!K271="","",IF(IFERROR(SEARCH(Import_Configuration!$B$14,MSProject_Schedule!K271,1),0)&gt;0,TRIM(MID(MSProject_Schedule!K271,1,SEARCH(Import_Configuration!$B$14,MSProject_Schedule!K271,1)-1)),TRIM(MSProject_Schedule!K271)))))</f>
        <v/>
      </c>
      <c r="P271" s="43"/>
      <c r="Q271" s="66" t="str">
        <f>IF(E271="","",IF(MSProject_Schedule!E271=0,"",IF(Import_Configuration!$B$19="YES",Projeqtor_Import!Z271,Import_Configuration!$B$10)))</f>
        <v/>
      </c>
      <c r="R271" s="43"/>
      <c r="S271" s="66" t="str">
        <f>IF(E271="","",IF(MSProject_Schedule!E271=0,"",IF(MSProject_Schedule!E271=1,IF(Import_Configuration!$B$20="YES",Projeqtor_Import!AE271,Import_Configuration!$B$10),"")))</f>
        <v/>
      </c>
      <c r="T271" s="43"/>
      <c r="U271" s="44"/>
      <c r="V271" s="43"/>
      <c r="W271" s="43"/>
      <c r="X271" s="43"/>
      <c r="Y271" s="66" t="str">
        <f>IF(MSProject_Schedule!H271="","",IF(A271="",MSProject_Schedule!H271,""))</f>
        <v/>
      </c>
      <c r="Z271" s="66" t="str">
        <f>IF(MSProject_Schedule!H271="","",MSProject_Schedule!H271)</f>
        <v/>
      </c>
      <c r="AA271" s="43"/>
      <c r="AB271" s="43"/>
      <c r="AC271" s="65" t="str">
        <f>IF(E271="","",IF(A271="",Import_Configuration!$B$6,""))</f>
        <v/>
      </c>
      <c r="AD271" s="66" t="str">
        <f>IF(MSProject_Schedule!I271="","",IF(A271="",MSProject_Schedule!I271,""))</f>
        <v/>
      </c>
      <c r="AE271" s="66" t="str">
        <f>IF(MSProject_Schedule!I271="","",MSProject_Schedule!I271)</f>
        <v/>
      </c>
      <c r="AF271" s="43"/>
      <c r="AG271" s="43"/>
      <c r="AH271" s="65" t="str">
        <f>IF(E271="","",IF(A271="",Import_Configuration!$B$7,""))</f>
        <v/>
      </c>
      <c r="AI271" s="65" t="str">
        <f>IF(MSProject_Schedule!G271="","",IF(A271="",SUBSTITUTE(SUBSTITUTE(SUBSTITUTE(SUBSTITUTE(MSProject_Schedule!G271,CONCATENATE(" ",Import_Configuration!$B$8,"?"),""),CONCATENATE(" ",Import_Configuration!$B$8),""),CONCATENATE(" ",Import_Configuration!$B$9,"?"),""),CONCATENATE(" ",Import_Configuration!$B$9),""),""))</f>
        <v/>
      </c>
      <c r="AJ271" s="65" t="str">
        <f>IF(MSProject_Schedule!G271="","",SUBSTITUTE(SUBSTITUTE(SUBSTITUTE(SUBSTITUTE(MSProject_Schedule!G271,CONCATENATE(" ",Import_Configuration!$B$8,"?"),""),CONCATENATE(" ",Import_Configuration!$B$8),""),CONCATENATE(" ",Import_Configuration!$B$9,"?"),""),CONCATENATE(" ",Import_Configuration!$B$9),""))</f>
        <v/>
      </c>
      <c r="AK271" s="43"/>
      <c r="AL271" s="43"/>
      <c r="AM271" s="43"/>
      <c r="AN271" s="43"/>
      <c r="AO271" s="43"/>
      <c r="AP271" s="43"/>
      <c r="AQ271" s="43"/>
      <c r="AR271" s="43"/>
      <c r="AS271" s="43"/>
      <c r="AT271" s="43"/>
      <c r="AU271" s="43"/>
      <c r="AV271" s="43"/>
      <c r="AW271" s="43"/>
      <c r="AX271" s="43"/>
      <c r="AY271" s="43"/>
      <c r="AZ271" s="43"/>
      <c r="BA271" s="43"/>
      <c r="BB271" s="43"/>
      <c r="BC271" s="43"/>
    </row>
    <row r="272" spans="1:55">
      <c r="A272" s="77" t="str">
        <f>IF(MSProject_Schedule!A272="","",MSProject_Schedule!A272)</f>
        <v/>
      </c>
      <c r="B272" s="43"/>
      <c r="C272" s="65" t="str">
        <f>IF(E272="","",Import_Configuration!$B$12)</f>
        <v/>
      </c>
      <c r="D272" s="65" t="str">
        <f>IF(E272="","",IF(A272="",IF(MSProject_Schedule!K272="",IF(Import_Configuration!$B$15="YES",Import_Configuration!$B$16,""),IF(Import_Configuration!$B$17="YES",Import_Configuration!$B$18,"")),""))</f>
        <v/>
      </c>
      <c r="E272" s="65" t="str">
        <f>IF(MSProject_Schedule!B272="","",MSProject_Schedule!B272)</f>
        <v/>
      </c>
      <c r="F272" s="43"/>
      <c r="G272" s="66" t="str">
        <f>IF(E272="","",IF(A272="",Import_Configuration!$B$10,""))</f>
        <v/>
      </c>
      <c r="H272" s="65" t="str">
        <f>IF(E272="","",IF(A272="",Import_Configuration!$B$11,""))</f>
        <v/>
      </c>
      <c r="I272" s="43"/>
      <c r="J272" s="43"/>
      <c r="K272" s="43"/>
      <c r="L272" s="43"/>
      <c r="M272" s="43"/>
      <c r="N272" s="65" t="str">
        <f>IF(E272="","",IF(MSProject_Schedule!E272=0,Import_Configuration!$B$3,IF(MSProject_Schedule!E272=1,Import_Configuration!$B$5,Import_Configuration!$B$4)))</f>
        <v/>
      </c>
      <c r="O272" s="65" t="str">
        <f>IF(Import_Configuration!$B$13="NO","",IF(E272="","",IF(MSProject_Schedule!K272="","",IF(IFERROR(SEARCH(Import_Configuration!$B$14,MSProject_Schedule!K272,1),0)&gt;0,TRIM(MID(MSProject_Schedule!K272,1,SEARCH(Import_Configuration!$B$14,MSProject_Schedule!K272,1)-1)),TRIM(MSProject_Schedule!K272)))))</f>
        <v/>
      </c>
      <c r="P272" s="43"/>
      <c r="Q272" s="66" t="str">
        <f>IF(E272="","",IF(MSProject_Schedule!E272=0,"",IF(Import_Configuration!$B$19="YES",Projeqtor_Import!Z272,Import_Configuration!$B$10)))</f>
        <v/>
      </c>
      <c r="R272" s="43"/>
      <c r="S272" s="66" t="str">
        <f>IF(E272="","",IF(MSProject_Schedule!E272=0,"",IF(MSProject_Schedule!E272=1,IF(Import_Configuration!$B$20="YES",Projeqtor_Import!AE272,Import_Configuration!$B$10),"")))</f>
        <v/>
      </c>
      <c r="T272" s="43"/>
      <c r="U272" s="44"/>
      <c r="V272" s="43"/>
      <c r="W272" s="43"/>
      <c r="X272" s="43"/>
      <c r="Y272" s="66" t="str">
        <f>IF(MSProject_Schedule!H272="","",IF(A272="",MSProject_Schedule!H272,""))</f>
        <v/>
      </c>
      <c r="Z272" s="66" t="str">
        <f>IF(MSProject_Schedule!H272="","",MSProject_Schedule!H272)</f>
        <v/>
      </c>
      <c r="AA272" s="43"/>
      <c r="AB272" s="43"/>
      <c r="AC272" s="65" t="str">
        <f>IF(E272="","",IF(A272="",Import_Configuration!$B$6,""))</f>
        <v/>
      </c>
      <c r="AD272" s="66" t="str">
        <f>IF(MSProject_Schedule!I272="","",IF(A272="",MSProject_Schedule!I272,""))</f>
        <v/>
      </c>
      <c r="AE272" s="66" t="str">
        <f>IF(MSProject_Schedule!I272="","",MSProject_Schedule!I272)</f>
        <v/>
      </c>
      <c r="AF272" s="43"/>
      <c r="AG272" s="43"/>
      <c r="AH272" s="65" t="str">
        <f>IF(E272="","",IF(A272="",Import_Configuration!$B$7,""))</f>
        <v/>
      </c>
      <c r="AI272" s="65" t="str">
        <f>IF(MSProject_Schedule!G272="","",IF(A272="",SUBSTITUTE(SUBSTITUTE(SUBSTITUTE(SUBSTITUTE(MSProject_Schedule!G272,CONCATENATE(" ",Import_Configuration!$B$8,"?"),""),CONCATENATE(" ",Import_Configuration!$B$8),""),CONCATENATE(" ",Import_Configuration!$B$9,"?"),""),CONCATENATE(" ",Import_Configuration!$B$9),""),""))</f>
        <v/>
      </c>
      <c r="AJ272" s="65" t="str">
        <f>IF(MSProject_Schedule!G272="","",SUBSTITUTE(SUBSTITUTE(SUBSTITUTE(SUBSTITUTE(MSProject_Schedule!G272,CONCATENATE(" ",Import_Configuration!$B$8,"?"),""),CONCATENATE(" ",Import_Configuration!$B$8),""),CONCATENATE(" ",Import_Configuration!$B$9,"?"),""),CONCATENATE(" ",Import_Configuration!$B$9),""))</f>
        <v/>
      </c>
      <c r="AK272" s="43"/>
      <c r="AL272" s="43"/>
      <c r="AM272" s="43"/>
      <c r="AN272" s="43"/>
      <c r="AO272" s="43"/>
      <c r="AP272" s="43"/>
      <c r="AQ272" s="43"/>
      <c r="AR272" s="43"/>
      <c r="AS272" s="43"/>
      <c r="AT272" s="43"/>
      <c r="AU272" s="43"/>
      <c r="AV272" s="43"/>
      <c r="AW272" s="43"/>
      <c r="AX272" s="43"/>
      <c r="AY272" s="43"/>
      <c r="AZ272" s="43"/>
      <c r="BA272" s="43"/>
      <c r="BB272" s="43"/>
      <c r="BC272" s="43"/>
    </row>
    <row r="273" spans="1:55">
      <c r="A273" s="77" t="str">
        <f>IF(MSProject_Schedule!A273="","",MSProject_Schedule!A273)</f>
        <v/>
      </c>
      <c r="B273" s="43"/>
      <c r="C273" s="65" t="str">
        <f>IF(E273="","",Import_Configuration!$B$12)</f>
        <v/>
      </c>
      <c r="D273" s="65" t="str">
        <f>IF(E273="","",IF(A273="",IF(MSProject_Schedule!K273="",IF(Import_Configuration!$B$15="YES",Import_Configuration!$B$16,""),IF(Import_Configuration!$B$17="YES",Import_Configuration!$B$18,"")),""))</f>
        <v/>
      </c>
      <c r="E273" s="65" t="str">
        <f>IF(MSProject_Schedule!B273="","",MSProject_Schedule!B273)</f>
        <v/>
      </c>
      <c r="F273" s="43"/>
      <c r="G273" s="66" t="str">
        <f>IF(E273="","",IF(A273="",Import_Configuration!$B$10,""))</f>
        <v/>
      </c>
      <c r="H273" s="65" t="str">
        <f>IF(E273="","",IF(A273="",Import_Configuration!$B$11,""))</f>
        <v/>
      </c>
      <c r="I273" s="43"/>
      <c r="J273" s="43"/>
      <c r="K273" s="43"/>
      <c r="L273" s="43"/>
      <c r="M273" s="43"/>
      <c r="N273" s="65" t="str">
        <f>IF(E273="","",IF(MSProject_Schedule!E273=0,Import_Configuration!$B$3,IF(MSProject_Schedule!E273=1,Import_Configuration!$B$5,Import_Configuration!$B$4)))</f>
        <v/>
      </c>
      <c r="O273" s="65" t="str">
        <f>IF(Import_Configuration!$B$13="NO","",IF(E273="","",IF(MSProject_Schedule!K273="","",IF(IFERROR(SEARCH(Import_Configuration!$B$14,MSProject_Schedule!K273,1),0)&gt;0,TRIM(MID(MSProject_Schedule!K273,1,SEARCH(Import_Configuration!$B$14,MSProject_Schedule!K273,1)-1)),TRIM(MSProject_Schedule!K273)))))</f>
        <v/>
      </c>
      <c r="P273" s="43"/>
      <c r="Q273" s="66" t="str">
        <f>IF(E273="","",IF(MSProject_Schedule!E273=0,"",IF(Import_Configuration!$B$19="YES",Projeqtor_Import!Z273,Import_Configuration!$B$10)))</f>
        <v/>
      </c>
      <c r="R273" s="43"/>
      <c r="S273" s="66" t="str">
        <f>IF(E273="","",IF(MSProject_Schedule!E273=0,"",IF(MSProject_Schedule!E273=1,IF(Import_Configuration!$B$20="YES",Projeqtor_Import!AE273,Import_Configuration!$B$10),"")))</f>
        <v/>
      </c>
      <c r="T273" s="43"/>
      <c r="U273" s="44"/>
      <c r="V273" s="43"/>
      <c r="W273" s="43"/>
      <c r="X273" s="43"/>
      <c r="Y273" s="66" t="str">
        <f>IF(MSProject_Schedule!H273="","",IF(A273="",MSProject_Schedule!H273,""))</f>
        <v/>
      </c>
      <c r="Z273" s="66" t="str">
        <f>IF(MSProject_Schedule!H273="","",MSProject_Schedule!H273)</f>
        <v/>
      </c>
      <c r="AA273" s="43"/>
      <c r="AB273" s="43"/>
      <c r="AC273" s="65" t="str">
        <f>IF(E273="","",IF(A273="",Import_Configuration!$B$6,""))</f>
        <v/>
      </c>
      <c r="AD273" s="66" t="str">
        <f>IF(MSProject_Schedule!I273="","",IF(A273="",MSProject_Schedule!I273,""))</f>
        <v/>
      </c>
      <c r="AE273" s="66" t="str">
        <f>IF(MSProject_Schedule!I273="","",MSProject_Schedule!I273)</f>
        <v/>
      </c>
      <c r="AF273" s="43"/>
      <c r="AG273" s="43"/>
      <c r="AH273" s="65" t="str">
        <f>IF(E273="","",IF(A273="",Import_Configuration!$B$7,""))</f>
        <v/>
      </c>
      <c r="AI273" s="65" t="str">
        <f>IF(MSProject_Schedule!G273="","",IF(A273="",SUBSTITUTE(SUBSTITUTE(SUBSTITUTE(SUBSTITUTE(MSProject_Schedule!G273,CONCATENATE(" ",Import_Configuration!$B$8,"?"),""),CONCATENATE(" ",Import_Configuration!$B$8),""),CONCATENATE(" ",Import_Configuration!$B$9,"?"),""),CONCATENATE(" ",Import_Configuration!$B$9),""),""))</f>
        <v/>
      </c>
      <c r="AJ273" s="65" t="str">
        <f>IF(MSProject_Schedule!G273="","",SUBSTITUTE(SUBSTITUTE(SUBSTITUTE(SUBSTITUTE(MSProject_Schedule!G273,CONCATENATE(" ",Import_Configuration!$B$8,"?"),""),CONCATENATE(" ",Import_Configuration!$B$8),""),CONCATENATE(" ",Import_Configuration!$B$9,"?"),""),CONCATENATE(" ",Import_Configuration!$B$9),""))</f>
        <v/>
      </c>
      <c r="AK273" s="43"/>
      <c r="AL273" s="43"/>
      <c r="AM273" s="43"/>
      <c r="AN273" s="43"/>
      <c r="AO273" s="43"/>
      <c r="AP273" s="43"/>
      <c r="AQ273" s="43"/>
      <c r="AR273" s="43"/>
      <c r="AS273" s="43"/>
      <c r="AT273" s="43"/>
      <c r="AU273" s="43"/>
      <c r="AV273" s="43"/>
      <c r="AW273" s="43"/>
      <c r="AX273" s="43"/>
      <c r="AY273" s="43"/>
      <c r="AZ273" s="43"/>
      <c r="BA273" s="43"/>
      <c r="BB273" s="43"/>
      <c r="BC273" s="43"/>
    </row>
    <row r="274" spans="1:55">
      <c r="A274" s="77" t="str">
        <f>IF(MSProject_Schedule!A274="","",MSProject_Schedule!A274)</f>
        <v/>
      </c>
      <c r="B274" s="43"/>
      <c r="C274" s="65" t="str">
        <f>IF(E274="","",Import_Configuration!$B$12)</f>
        <v/>
      </c>
      <c r="D274" s="65" t="str">
        <f>IF(E274="","",IF(A274="",IF(MSProject_Schedule!K274="",IF(Import_Configuration!$B$15="YES",Import_Configuration!$B$16,""),IF(Import_Configuration!$B$17="YES",Import_Configuration!$B$18,"")),""))</f>
        <v/>
      </c>
      <c r="E274" s="65" t="str">
        <f>IF(MSProject_Schedule!B274="","",MSProject_Schedule!B274)</f>
        <v/>
      </c>
      <c r="F274" s="43"/>
      <c r="G274" s="66" t="str">
        <f>IF(E274="","",IF(A274="",Import_Configuration!$B$10,""))</f>
        <v/>
      </c>
      <c r="H274" s="65" t="str">
        <f>IF(E274="","",IF(A274="",Import_Configuration!$B$11,""))</f>
        <v/>
      </c>
      <c r="I274" s="43"/>
      <c r="J274" s="43"/>
      <c r="K274" s="43"/>
      <c r="L274" s="43"/>
      <c r="M274" s="43"/>
      <c r="N274" s="65" t="str">
        <f>IF(E274="","",IF(MSProject_Schedule!E274=0,Import_Configuration!$B$3,IF(MSProject_Schedule!E274=1,Import_Configuration!$B$5,Import_Configuration!$B$4)))</f>
        <v/>
      </c>
      <c r="O274" s="65" t="str">
        <f>IF(Import_Configuration!$B$13="NO","",IF(E274="","",IF(MSProject_Schedule!K274="","",IF(IFERROR(SEARCH(Import_Configuration!$B$14,MSProject_Schedule!K274,1),0)&gt;0,TRIM(MID(MSProject_Schedule!K274,1,SEARCH(Import_Configuration!$B$14,MSProject_Schedule!K274,1)-1)),TRIM(MSProject_Schedule!K274)))))</f>
        <v/>
      </c>
      <c r="P274" s="43"/>
      <c r="Q274" s="66" t="str">
        <f>IF(E274="","",IF(MSProject_Schedule!E274=0,"",IF(Import_Configuration!$B$19="YES",Projeqtor_Import!Z274,Import_Configuration!$B$10)))</f>
        <v/>
      </c>
      <c r="R274" s="43"/>
      <c r="S274" s="66" t="str">
        <f>IF(E274="","",IF(MSProject_Schedule!E274=0,"",IF(MSProject_Schedule!E274=1,IF(Import_Configuration!$B$20="YES",Projeqtor_Import!AE274,Import_Configuration!$B$10),"")))</f>
        <v/>
      </c>
      <c r="T274" s="43"/>
      <c r="U274" s="44"/>
      <c r="V274" s="43"/>
      <c r="W274" s="43"/>
      <c r="X274" s="43"/>
      <c r="Y274" s="66" t="str">
        <f>IF(MSProject_Schedule!H274="","",IF(A274="",MSProject_Schedule!H274,""))</f>
        <v/>
      </c>
      <c r="Z274" s="66" t="str">
        <f>IF(MSProject_Schedule!H274="","",MSProject_Schedule!H274)</f>
        <v/>
      </c>
      <c r="AA274" s="43"/>
      <c r="AB274" s="43"/>
      <c r="AC274" s="65" t="str">
        <f>IF(E274="","",IF(A274="",Import_Configuration!$B$6,""))</f>
        <v/>
      </c>
      <c r="AD274" s="66" t="str">
        <f>IF(MSProject_Schedule!I274="","",IF(A274="",MSProject_Schedule!I274,""))</f>
        <v/>
      </c>
      <c r="AE274" s="66" t="str">
        <f>IF(MSProject_Schedule!I274="","",MSProject_Schedule!I274)</f>
        <v/>
      </c>
      <c r="AF274" s="43"/>
      <c r="AG274" s="43"/>
      <c r="AH274" s="65" t="str">
        <f>IF(E274="","",IF(A274="",Import_Configuration!$B$7,""))</f>
        <v/>
      </c>
      <c r="AI274" s="65" t="str">
        <f>IF(MSProject_Schedule!G274="","",IF(A274="",SUBSTITUTE(SUBSTITUTE(SUBSTITUTE(SUBSTITUTE(MSProject_Schedule!G274,CONCATENATE(" ",Import_Configuration!$B$8,"?"),""),CONCATENATE(" ",Import_Configuration!$B$8),""),CONCATENATE(" ",Import_Configuration!$B$9,"?"),""),CONCATENATE(" ",Import_Configuration!$B$9),""),""))</f>
        <v/>
      </c>
      <c r="AJ274" s="65" t="str">
        <f>IF(MSProject_Schedule!G274="","",SUBSTITUTE(SUBSTITUTE(SUBSTITUTE(SUBSTITUTE(MSProject_Schedule!G274,CONCATENATE(" ",Import_Configuration!$B$8,"?"),""),CONCATENATE(" ",Import_Configuration!$B$8),""),CONCATENATE(" ",Import_Configuration!$B$9,"?"),""),CONCATENATE(" ",Import_Configuration!$B$9),""))</f>
        <v/>
      </c>
      <c r="AK274" s="43"/>
      <c r="AL274" s="43"/>
      <c r="AM274" s="43"/>
      <c r="AN274" s="43"/>
      <c r="AO274" s="43"/>
      <c r="AP274" s="43"/>
      <c r="AQ274" s="43"/>
      <c r="AR274" s="43"/>
      <c r="AS274" s="43"/>
      <c r="AT274" s="43"/>
      <c r="AU274" s="43"/>
      <c r="AV274" s="43"/>
      <c r="AW274" s="43"/>
      <c r="AX274" s="43"/>
      <c r="AY274" s="43"/>
      <c r="AZ274" s="43"/>
      <c r="BA274" s="43"/>
      <c r="BB274" s="43"/>
      <c r="BC274" s="43"/>
    </row>
    <row r="275" spans="1:55">
      <c r="A275" s="77" t="str">
        <f>IF(MSProject_Schedule!A275="","",MSProject_Schedule!A275)</f>
        <v/>
      </c>
      <c r="B275" s="43"/>
      <c r="C275" s="65" t="str">
        <f>IF(E275="","",Import_Configuration!$B$12)</f>
        <v/>
      </c>
      <c r="D275" s="65" t="str">
        <f>IF(E275="","",IF(A275="",IF(MSProject_Schedule!K275="",IF(Import_Configuration!$B$15="YES",Import_Configuration!$B$16,""),IF(Import_Configuration!$B$17="YES",Import_Configuration!$B$18,"")),""))</f>
        <v/>
      </c>
      <c r="E275" s="65" t="str">
        <f>IF(MSProject_Schedule!B275="","",MSProject_Schedule!B275)</f>
        <v/>
      </c>
      <c r="F275" s="43"/>
      <c r="G275" s="66" t="str">
        <f>IF(E275="","",IF(A275="",Import_Configuration!$B$10,""))</f>
        <v/>
      </c>
      <c r="H275" s="65" t="str">
        <f>IF(E275="","",IF(A275="",Import_Configuration!$B$11,""))</f>
        <v/>
      </c>
      <c r="I275" s="43"/>
      <c r="J275" s="43"/>
      <c r="K275" s="43"/>
      <c r="L275" s="43"/>
      <c r="M275" s="43"/>
      <c r="N275" s="65" t="str">
        <f>IF(E275="","",IF(MSProject_Schedule!E275=0,Import_Configuration!$B$3,IF(MSProject_Schedule!E275=1,Import_Configuration!$B$5,Import_Configuration!$B$4)))</f>
        <v/>
      </c>
      <c r="O275" s="65" t="str">
        <f>IF(Import_Configuration!$B$13="NO","",IF(E275="","",IF(MSProject_Schedule!K275="","",IF(IFERROR(SEARCH(Import_Configuration!$B$14,MSProject_Schedule!K275,1),0)&gt;0,TRIM(MID(MSProject_Schedule!K275,1,SEARCH(Import_Configuration!$B$14,MSProject_Schedule!K275,1)-1)),TRIM(MSProject_Schedule!K275)))))</f>
        <v/>
      </c>
      <c r="P275" s="43"/>
      <c r="Q275" s="66" t="str">
        <f>IF(E275="","",IF(MSProject_Schedule!E275=0,"",IF(Import_Configuration!$B$19="YES",Projeqtor_Import!Z275,Import_Configuration!$B$10)))</f>
        <v/>
      </c>
      <c r="R275" s="43"/>
      <c r="S275" s="66" t="str">
        <f>IF(E275="","",IF(MSProject_Schedule!E275=0,"",IF(MSProject_Schedule!E275=1,IF(Import_Configuration!$B$20="YES",Projeqtor_Import!AE275,Import_Configuration!$B$10),"")))</f>
        <v/>
      </c>
      <c r="T275" s="43"/>
      <c r="U275" s="44"/>
      <c r="V275" s="43"/>
      <c r="W275" s="43"/>
      <c r="X275" s="43"/>
      <c r="Y275" s="66" t="str">
        <f>IF(MSProject_Schedule!H275="","",IF(A275="",MSProject_Schedule!H275,""))</f>
        <v/>
      </c>
      <c r="Z275" s="66" t="str">
        <f>IF(MSProject_Schedule!H275="","",MSProject_Schedule!H275)</f>
        <v/>
      </c>
      <c r="AA275" s="43"/>
      <c r="AB275" s="43"/>
      <c r="AC275" s="65" t="str">
        <f>IF(E275="","",IF(A275="",Import_Configuration!$B$6,""))</f>
        <v/>
      </c>
      <c r="AD275" s="66" t="str">
        <f>IF(MSProject_Schedule!I275="","",IF(A275="",MSProject_Schedule!I275,""))</f>
        <v/>
      </c>
      <c r="AE275" s="66" t="str">
        <f>IF(MSProject_Schedule!I275="","",MSProject_Schedule!I275)</f>
        <v/>
      </c>
      <c r="AF275" s="43"/>
      <c r="AG275" s="43"/>
      <c r="AH275" s="65" t="str">
        <f>IF(E275="","",IF(A275="",Import_Configuration!$B$7,""))</f>
        <v/>
      </c>
      <c r="AI275" s="65" t="str">
        <f>IF(MSProject_Schedule!G275="","",IF(A275="",SUBSTITUTE(SUBSTITUTE(SUBSTITUTE(SUBSTITUTE(MSProject_Schedule!G275,CONCATENATE(" ",Import_Configuration!$B$8,"?"),""),CONCATENATE(" ",Import_Configuration!$B$8),""),CONCATENATE(" ",Import_Configuration!$B$9,"?"),""),CONCATENATE(" ",Import_Configuration!$B$9),""),""))</f>
        <v/>
      </c>
      <c r="AJ275" s="65" t="str">
        <f>IF(MSProject_Schedule!G275="","",SUBSTITUTE(SUBSTITUTE(SUBSTITUTE(SUBSTITUTE(MSProject_Schedule!G275,CONCATENATE(" ",Import_Configuration!$B$8,"?"),""),CONCATENATE(" ",Import_Configuration!$B$8),""),CONCATENATE(" ",Import_Configuration!$B$9,"?"),""),CONCATENATE(" ",Import_Configuration!$B$9),""))</f>
        <v/>
      </c>
      <c r="AK275" s="43"/>
      <c r="AL275" s="43"/>
      <c r="AM275" s="43"/>
      <c r="AN275" s="43"/>
      <c r="AO275" s="43"/>
      <c r="AP275" s="43"/>
      <c r="AQ275" s="43"/>
      <c r="AR275" s="43"/>
      <c r="AS275" s="43"/>
      <c r="AT275" s="43"/>
      <c r="AU275" s="43"/>
      <c r="AV275" s="43"/>
      <c r="AW275" s="43"/>
      <c r="AX275" s="43"/>
      <c r="AY275" s="43"/>
      <c r="AZ275" s="43"/>
      <c r="BA275" s="43"/>
      <c r="BB275" s="43"/>
      <c r="BC275" s="43"/>
    </row>
    <row r="276" spans="1:55">
      <c r="A276" s="77" t="str">
        <f>IF(MSProject_Schedule!A276="","",MSProject_Schedule!A276)</f>
        <v/>
      </c>
      <c r="B276" s="43"/>
      <c r="C276" s="65" t="str">
        <f>IF(E276="","",Import_Configuration!$B$12)</f>
        <v/>
      </c>
      <c r="D276" s="65" t="str">
        <f>IF(E276="","",IF(A276="",IF(MSProject_Schedule!K276="",IF(Import_Configuration!$B$15="YES",Import_Configuration!$B$16,""),IF(Import_Configuration!$B$17="YES",Import_Configuration!$B$18,"")),""))</f>
        <v/>
      </c>
      <c r="E276" s="65" t="str">
        <f>IF(MSProject_Schedule!B276="","",MSProject_Schedule!B276)</f>
        <v/>
      </c>
      <c r="F276" s="43"/>
      <c r="G276" s="66" t="str">
        <f>IF(E276="","",IF(A276="",Import_Configuration!$B$10,""))</f>
        <v/>
      </c>
      <c r="H276" s="65" t="str">
        <f>IF(E276="","",IF(A276="",Import_Configuration!$B$11,""))</f>
        <v/>
      </c>
      <c r="I276" s="43"/>
      <c r="J276" s="43"/>
      <c r="K276" s="43"/>
      <c r="L276" s="43"/>
      <c r="M276" s="43"/>
      <c r="N276" s="65" t="str">
        <f>IF(E276="","",IF(MSProject_Schedule!E276=0,Import_Configuration!$B$3,IF(MSProject_Schedule!E276=1,Import_Configuration!$B$5,Import_Configuration!$B$4)))</f>
        <v/>
      </c>
      <c r="O276" s="65" t="str">
        <f>IF(Import_Configuration!$B$13="NO","",IF(E276="","",IF(MSProject_Schedule!K276="","",IF(IFERROR(SEARCH(Import_Configuration!$B$14,MSProject_Schedule!K276,1),0)&gt;0,TRIM(MID(MSProject_Schedule!K276,1,SEARCH(Import_Configuration!$B$14,MSProject_Schedule!K276,1)-1)),TRIM(MSProject_Schedule!K276)))))</f>
        <v/>
      </c>
      <c r="P276" s="43"/>
      <c r="Q276" s="66" t="str">
        <f>IF(E276="","",IF(MSProject_Schedule!E276=0,"",IF(Import_Configuration!$B$19="YES",Projeqtor_Import!Z276,Import_Configuration!$B$10)))</f>
        <v/>
      </c>
      <c r="R276" s="43"/>
      <c r="S276" s="66" t="str">
        <f>IF(E276="","",IF(MSProject_Schedule!E276=0,"",IF(MSProject_Schedule!E276=1,IF(Import_Configuration!$B$20="YES",Projeqtor_Import!AE276,Import_Configuration!$B$10),"")))</f>
        <v/>
      </c>
      <c r="T276" s="43"/>
      <c r="U276" s="44"/>
      <c r="V276" s="43"/>
      <c r="W276" s="43"/>
      <c r="X276" s="43"/>
      <c r="Y276" s="66" t="str">
        <f>IF(MSProject_Schedule!H276="","",IF(A276="",MSProject_Schedule!H276,""))</f>
        <v/>
      </c>
      <c r="Z276" s="66" t="str">
        <f>IF(MSProject_Schedule!H276="","",MSProject_Schedule!H276)</f>
        <v/>
      </c>
      <c r="AA276" s="43"/>
      <c r="AB276" s="43"/>
      <c r="AC276" s="65" t="str">
        <f>IF(E276="","",IF(A276="",Import_Configuration!$B$6,""))</f>
        <v/>
      </c>
      <c r="AD276" s="66" t="str">
        <f>IF(MSProject_Schedule!I276="","",IF(A276="",MSProject_Schedule!I276,""))</f>
        <v/>
      </c>
      <c r="AE276" s="66" t="str">
        <f>IF(MSProject_Schedule!I276="","",MSProject_Schedule!I276)</f>
        <v/>
      </c>
      <c r="AF276" s="43"/>
      <c r="AG276" s="43"/>
      <c r="AH276" s="65" t="str">
        <f>IF(E276="","",IF(A276="",Import_Configuration!$B$7,""))</f>
        <v/>
      </c>
      <c r="AI276" s="65" t="str">
        <f>IF(MSProject_Schedule!G276="","",IF(A276="",SUBSTITUTE(SUBSTITUTE(SUBSTITUTE(SUBSTITUTE(MSProject_Schedule!G276,CONCATENATE(" ",Import_Configuration!$B$8,"?"),""),CONCATENATE(" ",Import_Configuration!$B$8),""),CONCATENATE(" ",Import_Configuration!$B$9,"?"),""),CONCATENATE(" ",Import_Configuration!$B$9),""),""))</f>
        <v/>
      </c>
      <c r="AJ276" s="65" t="str">
        <f>IF(MSProject_Schedule!G276="","",SUBSTITUTE(SUBSTITUTE(SUBSTITUTE(SUBSTITUTE(MSProject_Schedule!G276,CONCATENATE(" ",Import_Configuration!$B$8,"?"),""),CONCATENATE(" ",Import_Configuration!$B$8),""),CONCATENATE(" ",Import_Configuration!$B$9,"?"),""),CONCATENATE(" ",Import_Configuration!$B$9),""))</f>
        <v/>
      </c>
      <c r="AK276" s="43"/>
      <c r="AL276" s="43"/>
      <c r="AM276" s="43"/>
      <c r="AN276" s="43"/>
      <c r="AO276" s="43"/>
      <c r="AP276" s="43"/>
      <c r="AQ276" s="43"/>
      <c r="AR276" s="43"/>
      <c r="AS276" s="43"/>
      <c r="AT276" s="43"/>
      <c r="AU276" s="43"/>
      <c r="AV276" s="43"/>
      <c r="AW276" s="43"/>
      <c r="AX276" s="43"/>
      <c r="AY276" s="43"/>
      <c r="AZ276" s="43"/>
      <c r="BA276" s="43"/>
      <c r="BB276" s="43"/>
      <c r="BC276" s="43"/>
    </row>
    <row r="277" spans="1:55">
      <c r="A277" s="77" t="str">
        <f>IF(MSProject_Schedule!A277="","",MSProject_Schedule!A277)</f>
        <v/>
      </c>
      <c r="B277" s="43"/>
      <c r="C277" s="65" t="str">
        <f>IF(E277="","",Import_Configuration!$B$12)</f>
        <v/>
      </c>
      <c r="D277" s="65" t="str">
        <f>IF(E277="","",IF(A277="",IF(MSProject_Schedule!K277="",IF(Import_Configuration!$B$15="YES",Import_Configuration!$B$16,""),IF(Import_Configuration!$B$17="YES",Import_Configuration!$B$18,"")),""))</f>
        <v/>
      </c>
      <c r="E277" s="65" t="str">
        <f>IF(MSProject_Schedule!B277="","",MSProject_Schedule!B277)</f>
        <v/>
      </c>
      <c r="F277" s="43"/>
      <c r="G277" s="66" t="str">
        <f>IF(E277="","",IF(A277="",Import_Configuration!$B$10,""))</f>
        <v/>
      </c>
      <c r="H277" s="65" t="str">
        <f>IF(E277="","",IF(A277="",Import_Configuration!$B$11,""))</f>
        <v/>
      </c>
      <c r="I277" s="43"/>
      <c r="J277" s="43"/>
      <c r="K277" s="43"/>
      <c r="L277" s="43"/>
      <c r="M277" s="43"/>
      <c r="N277" s="65" t="str">
        <f>IF(E277="","",IF(MSProject_Schedule!E277=0,Import_Configuration!$B$3,IF(MSProject_Schedule!E277=1,Import_Configuration!$B$5,Import_Configuration!$B$4)))</f>
        <v/>
      </c>
      <c r="O277" s="65" t="str">
        <f>IF(Import_Configuration!$B$13="NO","",IF(E277="","",IF(MSProject_Schedule!K277="","",IF(IFERROR(SEARCH(Import_Configuration!$B$14,MSProject_Schedule!K277,1),0)&gt;0,TRIM(MID(MSProject_Schedule!K277,1,SEARCH(Import_Configuration!$B$14,MSProject_Schedule!K277,1)-1)),TRIM(MSProject_Schedule!K277)))))</f>
        <v/>
      </c>
      <c r="P277" s="43"/>
      <c r="Q277" s="66" t="str">
        <f>IF(E277="","",IF(MSProject_Schedule!E277=0,"",IF(Import_Configuration!$B$19="YES",Projeqtor_Import!Z277,Import_Configuration!$B$10)))</f>
        <v/>
      </c>
      <c r="R277" s="43"/>
      <c r="S277" s="66" t="str">
        <f>IF(E277="","",IF(MSProject_Schedule!E277=0,"",IF(MSProject_Schedule!E277=1,IF(Import_Configuration!$B$20="YES",Projeqtor_Import!AE277,Import_Configuration!$B$10),"")))</f>
        <v/>
      </c>
      <c r="T277" s="43"/>
      <c r="U277" s="44"/>
      <c r="V277" s="43"/>
      <c r="W277" s="43"/>
      <c r="X277" s="43"/>
      <c r="Y277" s="66" t="str">
        <f>IF(MSProject_Schedule!H277="","",IF(A277="",MSProject_Schedule!H277,""))</f>
        <v/>
      </c>
      <c r="Z277" s="66" t="str">
        <f>IF(MSProject_Schedule!H277="","",MSProject_Schedule!H277)</f>
        <v/>
      </c>
      <c r="AA277" s="43"/>
      <c r="AB277" s="43"/>
      <c r="AC277" s="65" t="str">
        <f>IF(E277="","",IF(A277="",Import_Configuration!$B$6,""))</f>
        <v/>
      </c>
      <c r="AD277" s="66" t="str">
        <f>IF(MSProject_Schedule!I277="","",IF(A277="",MSProject_Schedule!I277,""))</f>
        <v/>
      </c>
      <c r="AE277" s="66" t="str">
        <f>IF(MSProject_Schedule!I277="","",MSProject_Schedule!I277)</f>
        <v/>
      </c>
      <c r="AF277" s="43"/>
      <c r="AG277" s="43"/>
      <c r="AH277" s="65" t="str">
        <f>IF(E277="","",IF(A277="",Import_Configuration!$B$7,""))</f>
        <v/>
      </c>
      <c r="AI277" s="65" t="str">
        <f>IF(MSProject_Schedule!G277="","",IF(A277="",SUBSTITUTE(SUBSTITUTE(SUBSTITUTE(SUBSTITUTE(MSProject_Schedule!G277,CONCATENATE(" ",Import_Configuration!$B$8,"?"),""),CONCATENATE(" ",Import_Configuration!$B$8),""),CONCATENATE(" ",Import_Configuration!$B$9,"?"),""),CONCATENATE(" ",Import_Configuration!$B$9),""),""))</f>
        <v/>
      </c>
      <c r="AJ277" s="65" t="str">
        <f>IF(MSProject_Schedule!G277="","",SUBSTITUTE(SUBSTITUTE(SUBSTITUTE(SUBSTITUTE(MSProject_Schedule!G277,CONCATENATE(" ",Import_Configuration!$B$8,"?"),""),CONCATENATE(" ",Import_Configuration!$B$8),""),CONCATENATE(" ",Import_Configuration!$B$9,"?"),""),CONCATENATE(" ",Import_Configuration!$B$9),""))</f>
        <v/>
      </c>
      <c r="AK277" s="43"/>
      <c r="AL277" s="43"/>
      <c r="AM277" s="43"/>
      <c r="AN277" s="43"/>
      <c r="AO277" s="43"/>
      <c r="AP277" s="43"/>
      <c r="AQ277" s="43"/>
      <c r="AR277" s="43"/>
      <c r="AS277" s="43"/>
      <c r="AT277" s="43"/>
      <c r="AU277" s="43"/>
      <c r="AV277" s="43"/>
      <c r="AW277" s="43"/>
      <c r="AX277" s="43"/>
      <c r="AY277" s="43"/>
      <c r="AZ277" s="43"/>
      <c r="BA277" s="43"/>
      <c r="BB277" s="43"/>
      <c r="BC277" s="43"/>
    </row>
    <row r="278" spans="1:55">
      <c r="A278" s="77" t="str">
        <f>IF(MSProject_Schedule!A278="","",MSProject_Schedule!A278)</f>
        <v/>
      </c>
      <c r="B278" s="43"/>
      <c r="C278" s="65" t="str">
        <f>IF(E278="","",Import_Configuration!$B$12)</f>
        <v/>
      </c>
      <c r="D278" s="65" t="str">
        <f>IF(E278="","",IF(A278="",IF(MSProject_Schedule!K278="",IF(Import_Configuration!$B$15="YES",Import_Configuration!$B$16,""),IF(Import_Configuration!$B$17="YES",Import_Configuration!$B$18,"")),""))</f>
        <v/>
      </c>
      <c r="E278" s="65" t="str">
        <f>IF(MSProject_Schedule!B278="","",MSProject_Schedule!B278)</f>
        <v/>
      </c>
      <c r="F278" s="43"/>
      <c r="G278" s="66" t="str">
        <f>IF(E278="","",IF(A278="",Import_Configuration!$B$10,""))</f>
        <v/>
      </c>
      <c r="H278" s="65" t="str">
        <f>IF(E278="","",IF(A278="",Import_Configuration!$B$11,""))</f>
        <v/>
      </c>
      <c r="I278" s="43"/>
      <c r="J278" s="43"/>
      <c r="K278" s="43"/>
      <c r="L278" s="43"/>
      <c r="M278" s="43"/>
      <c r="N278" s="65" t="str">
        <f>IF(E278="","",IF(MSProject_Schedule!E278=0,Import_Configuration!$B$3,IF(MSProject_Schedule!E278=1,Import_Configuration!$B$5,Import_Configuration!$B$4)))</f>
        <v/>
      </c>
      <c r="O278" s="65" t="str">
        <f>IF(Import_Configuration!$B$13="NO","",IF(E278="","",IF(MSProject_Schedule!K278="","",IF(IFERROR(SEARCH(Import_Configuration!$B$14,MSProject_Schedule!K278,1),0)&gt;0,TRIM(MID(MSProject_Schedule!K278,1,SEARCH(Import_Configuration!$B$14,MSProject_Schedule!K278,1)-1)),TRIM(MSProject_Schedule!K278)))))</f>
        <v/>
      </c>
      <c r="P278" s="43"/>
      <c r="Q278" s="66" t="str">
        <f>IF(E278="","",IF(MSProject_Schedule!E278=0,"",IF(Import_Configuration!$B$19="YES",Projeqtor_Import!Z278,Import_Configuration!$B$10)))</f>
        <v/>
      </c>
      <c r="R278" s="43"/>
      <c r="S278" s="66" t="str">
        <f>IF(E278="","",IF(MSProject_Schedule!E278=0,"",IF(MSProject_Schedule!E278=1,IF(Import_Configuration!$B$20="YES",Projeqtor_Import!AE278,Import_Configuration!$B$10),"")))</f>
        <v/>
      </c>
      <c r="T278" s="43"/>
      <c r="U278" s="44"/>
      <c r="V278" s="43"/>
      <c r="W278" s="43"/>
      <c r="X278" s="43"/>
      <c r="Y278" s="66" t="str">
        <f>IF(MSProject_Schedule!H278="","",IF(A278="",MSProject_Schedule!H278,""))</f>
        <v/>
      </c>
      <c r="Z278" s="66" t="str">
        <f>IF(MSProject_Schedule!H278="","",MSProject_Schedule!H278)</f>
        <v/>
      </c>
      <c r="AA278" s="43"/>
      <c r="AB278" s="43"/>
      <c r="AC278" s="65" t="str">
        <f>IF(E278="","",IF(A278="",Import_Configuration!$B$6,""))</f>
        <v/>
      </c>
      <c r="AD278" s="66" t="str">
        <f>IF(MSProject_Schedule!I278="","",IF(A278="",MSProject_Schedule!I278,""))</f>
        <v/>
      </c>
      <c r="AE278" s="66" t="str">
        <f>IF(MSProject_Schedule!I278="","",MSProject_Schedule!I278)</f>
        <v/>
      </c>
      <c r="AF278" s="43"/>
      <c r="AG278" s="43"/>
      <c r="AH278" s="65" t="str">
        <f>IF(E278="","",IF(A278="",Import_Configuration!$B$7,""))</f>
        <v/>
      </c>
      <c r="AI278" s="65" t="str">
        <f>IF(MSProject_Schedule!G278="","",IF(A278="",SUBSTITUTE(SUBSTITUTE(SUBSTITUTE(SUBSTITUTE(MSProject_Schedule!G278,CONCATENATE(" ",Import_Configuration!$B$8,"?"),""),CONCATENATE(" ",Import_Configuration!$B$8),""),CONCATENATE(" ",Import_Configuration!$B$9,"?"),""),CONCATENATE(" ",Import_Configuration!$B$9),""),""))</f>
        <v/>
      </c>
      <c r="AJ278" s="65" t="str">
        <f>IF(MSProject_Schedule!G278="","",SUBSTITUTE(SUBSTITUTE(SUBSTITUTE(SUBSTITUTE(MSProject_Schedule!G278,CONCATENATE(" ",Import_Configuration!$B$8,"?"),""),CONCATENATE(" ",Import_Configuration!$B$8),""),CONCATENATE(" ",Import_Configuration!$B$9,"?"),""),CONCATENATE(" ",Import_Configuration!$B$9),""))</f>
        <v/>
      </c>
      <c r="AK278" s="43"/>
      <c r="AL278" s="43"/>
      <c r="AM278" s="43"/>
      <c r="AN278" s="43"/>
      <c r="AO278" s="43"/>
      <c r="AP278" s="43"/>
      <c r="AQ278" s="43"/>
      <c r="AR278" s="43"/>
      <c r="AS278" s="43"/>
      <c r="AT278" s="43"/>
      <c r="AU278" s="43"/>
      <c r="AV278" s="43"/>
      <c r="AW278" s="43"/>
      <c r="AX278" s="43"/>
      <c r="AY278" s="43"/>
      <c r="AZ278" s="43"/>
      <c r="BA278" s="43"/>
      <c r="BB278" s="43"/>
      <c r="BC278" s="43"/>
    </row>
    <row r="279" spans="1:55">
      <c r="A279" s="77" t="str">
        <f>IF(MSProject_Schedule!A279="","",MSProject_Schedule!A279)</f>
        <v/>
      </c>
      <c r="B279" s="43"/>
      <c r="C279" s="65" t="str">
        <f>IF(E279="","",Import_Configuration!$B$12)</f>
        <v/>
      </c>
      <c r="D279" s="65" t="str">
        <f>IF(E279="","",IF(A279="",IF(MSProject_Schedule!K279="",IF(Import_Configuration!$B$15="YES",Import_Configuration!$B$16,""),IF(Import_Configuration!$B$17="YES",Import_Configuration!$B$18,"")),""))</f>
        <v/>
      </c>
      <c r="E279" s="65" t="str">
        <f>IF(MSProject_Schedule!B279="","",MSProject_Schedule!B279)</f>
        <v/>
      </c>
      <c r="F279" s="43"/>
      <c r="G279" s="66" t="str">
        <f>IF(E279="","",IF(A279="",Import_Configuration!$B$10,""))</f>
        <v/>
      </c>
      <c r="H279" s="65" t="str">
        <f>IF(E279="","",IF(A279="",Import_Configuration!$B$11,""))</f>
        <v/>
      </c>
      <c r="I279" s="43"/>
      <c r="J279" s="43"/>
      <c r="K279" s="43"/>
      <c r="L279" s="43"/>
      <c r="M279" s="43"/>
      <c r="N279" s="65" t="str">
        <f>IF(E279="","",IF(MSProject_Schedule!E279=0,Import_Configuration!$B$3,IF(MSProject_Schedule!E279=1,Import_Configuration!$B$5,Import_Configuration!$B$4)))</f>
        <v/>
      </c>
      <c r="O279" s="65" t="str">
        <f>IF(Import_Configuration!$B$13="NO","",IF(E279="","",IF(MSProject_Schedule!K279="","",IF(IFERROR(SEARCH(Import_Configuration!$B$14,MSProject_Schedule!K279,1),0)&gt;0,TRIM(MID(MSProject_Schedule!K279,1,SEARCH(Import_Configuration!$B$14,MSProject_Schedule!K279,1)-1)),TRIM(MSProject_Schedule!K279)))))</f>
        <v/>
      </c>
      <c r="P279" s="43"/>
      <c r="Q279" s="66" t="str">
        <f>IF(E279="","",IF(MSProject_Schedule!E279=0,"",IF(Import_Configuration!$B$19="YES",Projeqtor_Import!Z279,Import_Configuration!$B$10)))</f>
        <v/>
      </c>
      <c r="R279" s="43"/>
      <c r="S279" s="66" t="str">
        <f>IF(E279="","",IF(MSProject_Schedule!E279=0,"",IF(MSProject_Schedule!E279=1,IF(Import_Configuration!$B$20="YES",Projeqtor_Import!AE279,Import_Configuration!$B$10),"")))</f>
        <v/>
      </c>
      <c r="T279" s="43"/>
      <c r="U279" s="44"/>
      <c r="V279" s="43"/>
      <c r="W279" s="43"/>
      <c r="X279" s="43"/>
      <c r="Y279" s="66" t="str">
        <f>IF(MSProject_Schedule!H279="","",IF(A279="",MSProject_Schedule!H279,""))</f>
        <v/>
      </c>
      <c r="Z279" s="66" t="str">
        <f>IF(MSProject_Schedule!H279="","",MSProject_Schedule!H279)</f>
        <v/>
      </c>
      <c r="AA279" s="43"/>
      <c r="AB279" s="43"/>
      <c r="AC279" s="65" t="str">
        <f>IF(E279="","",IF(A279="",Import_Configuration!$B$6,""))</f>
        <v/>
      </c>
      <c r="AD279" s="66" t="str">
        <f>IF(MSProject_Schedule!I279="","",IF(A279="",MSProject_Schedule!I279,""))</f>
        <v/>
      </c>
      <c r="AE279" s="66" t="str">
        <f>IF(MSProject_Schedule!I279="","",MSProject_Schedule!I279)</f>
        <v/>
      </c>
      <c r="AF279" s="43"/>
      <c r="AG279" s="43"/>
      <c r="AH279" s="65" t="str">
        <f>IF(E279="","",IF(A279="",Import_Configuration!$B$7,""))</f>
        <v/>
      </c>
      <c r="AI279" s="65" t="str">
        <f>IF(MSProject_Schedule!G279="","",IF(A279="",SUBSTITUTE(SUBSTITUTE(SUBSTITUTE(SUBSTITUTE(MSProject_Schedule!G279,CONCATENATE(" ",Import_Configuration!$B$8,"?"),""),CONCATENATE(" ",Import_Configuration!$B$8),""),CONCATENATE(" ",Import_Configuration!$B$9,"?"),""),CONCATENATE(" ",Import_Configuration!$B$9),""),""))</f>
        <v/>
      </c>
      <c r="AJ279" s="65" t="str">
        <f>IF(MSProject_Schedule!G279="","",SUBSTITUTE(SUBSTITUTE(SUBSTITUTE(SUBSTITUTE(MSProject_Schedule!G279,CONCATENATE(" ",Import_Configuration!$B$8,"?"),""),CONCATENATE(" ",Import_Configuration!$B$8),""),CONCATENATE(" ",Import_Configuration!$B$9,"?"),""),CONCATENATE(" ",Import_Configuration!$B$9),""))</f>
        <v/>
      </c>
      <c r="AK279" s="43"/>
      <c r="AL279" s="43"/>
      <c r="AM279" s="43"/>
      <c r="AN279" s="43"/>
      <c r="AO279" s="43"/>
      <c r="AP279" s="43"/>
      <c r="AQ279" s="43"/>
      <c r="AR279" s="43"/>
      <c r="AS279" s="43"/>
      <c r="AT279" s="43"/>
      <c r="AU279" s="43"/>
      <c r="AV279" s="43"/>
      <c r="AW279" s="43"/>
      <c r="AX279" s="43"/>
      <c r="AY279" s="43"/>
      <c r="AZ279" s="43"/>
      <c r="BA279" s="43"/>
      <c r="BB279" s="43"/>
      <c r="BC279" s="43"/>
    </row>
    <row r="280" spans="1:55">
      <c r="A280" s="77" t="str">
        <f>IF(MSProject_Schedule!A280="","",MSProject_Schedule!A280)</f>
        <v/>
      </c>
      <c r="B280" s="43"/>
      <c r="C280" s="65" t="str">
        <f>IF(E280="","",Import_Configuration!$B$12)</f>
        <v/>
      </c>
      <c r="D280" s="65" t="str">
        <f>IF(E280="","",IF(A280="",IF(MSProject_Schedule!K280="",IF(Import_Configuration!$B$15="YES",Import_Configuration!$B$16,""),IF(Import_Configuration!$B$17="YES",Import_Configuration!$B$18,"")),""))</f>
        <v/>
      </c>
      <c r="E280" s="65" t="str">
        <f>IF(MSProject_Schedule!B280="","",MSProject_Schedule!B280)</f>
        <v/>
      </c>
      <c r="F280" s="43"/>
      <c r="G280" s="66" t="str">
        <f>IF(E280="","",IF(A280="",Import_Configuration!$B$10,""))</f>
        <v/>
      </c>
      <c r="H280" s="65" t="str">
        <f>IF(E280="","",IF(A280="",Import_Configuration!$B$11,""))</f>
        <v/>
      </c>
      <c r="I280" s="43"/>
      <c r="J280" s="43"/>
      <c r="K280" s="43"/>
      <c r="L280" s="43"/>
      <c r="M280" s="43"/>
      <c r="N280" s="65" t="str">
        <f>IF(E280="","",IF(MSProject_Schedule!E280=0,Import_Configuration!$B$3,IF(MSProject_Schedule!E280=1,Import_Configuration!$B$5,Import_Configuration!$B$4)))</f>
        <v/>
      </c>
      <c r="O280" s="65" t="str">
        <f>IF(Import_Configuration!$B$13="NO","",IF(E280="","",IF(MSProject_Schedule!K280="","",IF(IFERROR(SEARCH(Import_Configuration!$B$14,MSProject_Schedule!K280,1),0)&gt;0,TRIM(MID(MSProject_Schedule!K280,1,SEARCH(Import_Configuration!$B$14,MSProject_Schedule!K280,1)-1)),TRIM(MSProject_Schedule!K280)))))</f>
        <v/>
      </c>
      <c r="P280" s="43"/>
      <c r="Q280" s="66" t="str">
        <f>IF(E280="","",IF(MSProject_Schedule!E280=0,"",IF(Import_Configuration!$B$19="YES",Projeqtor_Import!Z280,Import_Configuration!$B$10)))</f>
        <v/>
      </c>
      <c r="R280" s="43"/>
      <c r="S280" s="66" t="str">
        <f>IF(E280="","",IF(MSProject_Schedule!E280=0,"",IF(MSProject_Schedule!E280=1,IF(Import_Configuration!$B$20="YES",Projeqtor_Import!AE280,Import_Configuration!$B$10),"")))</f>
        <v/>
      </c>
      <c r="T280" s="43"/>
      <c r="U280" s="44"/>
      <c r="V280" s="43"/>
      <c r="W280" s="43"/>
      <c r="X280" s="43"/>
      <c r="Y280" s="66" t="str">
        <f>IF(MSProject_Schedule!H280="","",IF(A280="",MSProject_Schedule!H280,""))</f>
        <v/>
      </c>
      <c r="Z280" s="66" t="str">
        <f>IF(MSProject_Schedule!H280="","",MSProject_Schedule!H280)</f>
        <v/>
      </c>
      <c r="AA280" s="43"/>
      <c r="AB280" s="43"/>
      <c r="AC280" s="65" t="str">
        <f>IF(E280="","",IF(A280="",Import_Configuration!$B$6,""))</f>
        <v/>
      </c>
      <c r="AD280" s="66" t="str">
        <f>IF(MSProject_Schedule!I280="","",IF(A280="",MSProject_Schedule!I280,""))</f>
        <v/>
      </c>
      <c r="AE280" s="66" t="str">
        <f>IF(MSProject_Schedule!I280="","",MSProject_Schedule!I280)</f>
        <v/>
      </c>
      <c r="AF280" s="43"/>
      <c r="AG280" s="43"/>
      <c r="AH280" s="65" t="str">
        <f>IF(E280="","",IF(A280="",Import_Configuration!$B$7,""))</f>
        <v/>
      </c>
      <c r="AI280" s="65" t="str">
        <f>IF(MSProject_Schedule!G280="","",IF(A280="",SUBSTITUTE(SUBSTITUTE(SUBSTITUTE(SUBSTITUTE(MSProject_Schedule!G280,CONCATENATE(" ",Import_Configuration!$B$8,"?"),""),CONCATENATE(" ",Import_Configuration!$B$8),""),CONCATENATE(" ",Import_Configuration!$B$9,"?"),""),CONCATENATE(" ",Import_Configuration!$B$9),""),""))</f>
        <v/>
      </c>
      <c r="AJ280" s="65" t="str">
        <f>IF(MSProject_Schedule!G280="","",SUBSTITUTE(SUBSTITUTE(SUBSTITUTE(SUBSTITUTE(MSProject_Schedule!G280,CONCATENATE(" ",Import_Configuration!$B$8,"?"),""),CONCATENATE(" ",Import_Configuration!$B$8),""),CONCATENATE(" ",Import_Configuration!$B$9,"?"),""),CONCATENATE(" ",Import_Configuration!$B$9),""))</f>
        <v/>
      </c>
      <c r="AK280" s="43"/>
      <c r="AL280" s="43"/>
      <c r="AM280" s="43"/>
      <c r="AN280" s="43"/>
      <c r="AO280" s="43"/>
      <c r="AP280" s="43"/>
      <c r="AQ280" s="43"/>
      <c r="AR280" s="43"/>
      <c r="AS280" s="43"/>
      <c r="AT280" s="43"/>
      <c r="AU280" s="43"/>
      <c r="AV280" s="43"/>
      <c r="AW280" s="43"/>
      <c r="AX280" s="43"/>
      <c r="AY280" s="43"/>
      <c r="AZ280" s="43"/>
      <c r="BA280" s="43"/>
      <c r="BB280" s="43"/>
      <c r="BC280" s="43"/>
    </row>
    <row r="281" spans="1:55">
      <c r="A281" s="77" t="str">
        <f>IF(MSProject_Schedule!A281="","",MSProject_Schedule!A281)</f>
        <v/>
      </c>
      <c r="B281" s="43"/>
      <c r="C281" s="65" t="str">
        <f>IF(E281="","",Import_Configuration!$B$12)</f>
        <v/>
      </c>
      <c r="D281" s="65" t="str">
        <f>IF(E281="","",IF(A281="",IF(MSProject_Schedule!K281="",IF(Import_Configuration!$B$15="YES",Import_Configuration!$B$16,""),IF(Import_Configuration!$B$17="YES",Import_Configuration!$B$18,"")),""))</f>
        <v/>
      </c>
      <c r="E281" s="65" t="str">
        <f>IF(MSProject_Schedule!B281="","",MSProject_Schedule!B281)</f>
        <v/>
      </c>
      <c r="F281" s="43"/>
      <c r="G281" s="66" t="str">
        <f>IF(E281="","",IF(A281="",Import_Configuration!$B$10,""))</f>
        <v/>
      </c>
      <c r="H281" s="65" t="str">
        <f>IF(E281="","",IF(A281="",Import_Configuration!$B$11,""))</f>
        <v/>
      </c>
      <c r="I281" s="43"/>
      <c r="J281" s="43"/>
      <c r="K281" s="43"/>
      <c r="L281" s="43"/>
      <c r="M281" s="43"/>
      <c r="N281" s="65" t="str">
        <f>IF(E281="","",IF(MSProject_Schedule!E281=0,Import_Configuration!$B$3,IF(MSProject_Schedule!E281=1,Import_Configuration!$B$5,Import_Configuration!$B$4)))</f>
        <v/>
      </c>
      <c r="O281" s="65" t="str">
        <f>IF(Import_Configuration!$B$13="NO","",IF(E281="","",IF(MSProject_Schedule!K281="","",IF(IFERROR(SEARCH(Import_Configuration!$B$14,MSProject_Schedule!K281,1),0)&gt;0,TRIM(MID(MSProject_Schedule!K281,1,SEARCH(Import_Configuration!$B$14,MSProject_Schedule!K281,1)-1)),TRIM(MSProject_Schedule!K281)))))</f>
        <v/>
      </c>
      <c r="P281" s="43"/>
      <c r="Q281" s="66" t="str">
        <f>IF(E281="","",IF(MSProject_Schedule!E281=0,"",IF(Import_Configuration!$B$19="YES",Projeqtor_Import!Z281,Import_Configuration!$B$10)))</f>
        <v/>
      </c>
      <c r="R281" s="43"/>
      <c r="S281" s="66" t="str">
        <f>IF(E281="","",IF(MSProject_Schedule!E281=0,"",IF(MSProject_Schedule!E281=1,IF(Import_Configuration!$B$20="YES",Projeqtor_Import!AE281,Import_Configuration!$B$10),"")))</f>
        <v/>
      </c>
      <c r="T281" s="43"/>
      <c r="U281" s="44"/>
      <c r="V281" s="43"/>
      <c r="W281" s="43"/>
      <c r="X281" s="43"/>
      <c r="Y281" s="66" t="str">
        <f>IF(MSProject_Schedule!H281="","",IF(A281="",MSProject_Schedule!H281,""))</f>
        <v/>
      </c>
      <c r="Z281" s="66" t="str">
        <f>IF(MSProject_Schedule!H281="","",MSProject_Schedule!H281)</f>
        <v/>
      </c>
      <c r="AA281" s="43"/>
      <c r="AB281" s="43"/>
      <c r="AC281" s="65" t="str">
        <f>IF(E281="","",IF(A281="",Import_Configuration!$B$6,""))</f>
        <v/>
      </c>
      <c r="AD281" s="66" t="str">
        <f>IF(MSProject_Schedule!I281="","",IF(A281="",MSProject_Schedule!I281,""))</f>
        <v/>
      </c>
      <c r="AE281" s="66" t="str">
        <f>IF(MSProject_Schedule!I281="","",MSProject_Schedule!I281)</f>
        <v/>
      </c>
      <c r="AF281" s="43"/>
      <c r="AG281" s="43"/>
      <c r="AH281" s="65" t="str">
        <f>IF(E281="","",IF(A281="",Import_Configuration!$B$7,""))</f>
        <v/>
      </c>
      <c r="AI281" s="65" t="str">
        <f>IF(MSProject_Schedule!G281="","",IF(A281="",SUBSTITUTE(SUBSTITUTE(SUBSTITUTE(SUBSTITUTE(MSProject_Schedule!G281,CONCATENATE(" ",Import_Configuration!$B$8,"?"),""),CONCATENATE(" ",Import_Configuration!$B$8),""),CONCATENATE(" ",Import_Configuration!$B$9,"?"),""),CONCATENATE(" ",Import_Configuration!$B$9),""),""))</f>
        <v/>
      </c>
      <c r="AJ281" s="65" t="str">
        <f>IF(MSProject_Schedule!G281="","",SUBSTITUTE(SUBSTITUTE(SUBSTITUTE(SUBSTITUTE(MSProject_Schedule!G281,CONCATENATE(" ",Import_Configuration!$B$8,"?"),""),CONCATENATE(" ",Import_Configuration!$B$8),""),CONCATENATE(" ",Import_Configuration!$B$9,"?"),""),CONCATENATE(" ",Import_Configuration!$B$9),""))</f>
        <v/>
      </c>
      <c r="AK281" s="43"/>
      <c r="AL281" s="43"/>
      <c r="AM281" s="43"/>
      <c r="AN281" s="43"/>
      <c r="AO281" s="43"/>
      <c r="AP281" s="43"/>
      <c r="AQ281" s="43"/>
      <c r="AR281" s="43"/>
      <c r="AS281" s="43"/>
      <c r="AT281" s="43"/>
      <c r="AU281" s="43"/>
      <c r="AV281" s="43"/>
      <c r="AW281" s="43"/>
      <c r="AX281" s="43"/>
      <c r="AY281" s="43"/>
      <c r="AZ281" s="43"/>
      <c r="BA281" s="43"/>
      <c r="BB281" s="43"/>
      <c r="BC281" s="43"/>
    </row>
    <row r="282" spans="1:55">
      <c r="A282" s="77" t="str">
        <f>IF(MSProject_Schedule!A282="","",MSProject_Schedule!A282)</f>
        <v/>
      </c>
      <c r="B282" s="43"/>
      <c r="C282" s="65" t="str">
        <f>IF(E282="","",Import_Configuration!$B$12)</f>
        <v/>
      </c>
      <c r="D282" s="65" t="str">
        <f>IF(E282="","",IF(A282="",IF(MSProject_Schedule!K282="",IF(Import_Configuration!$B$15="YES",Import_Configuration!$B$16,""),IF(Import_Configuration!$B$17="YES",Import_Configuration!$B$18,"")),""))</f>
        <v/>
      </c>
      <c r="E282" s="65" t="str">
        <f>IF(MSProject_Schedule!B282="","",MSProject_Schedule!B282)</f>
        <v/>
      </c>
      <c r="F282" s="43"/>
      <c r="G282" s="66" t="str">
        <f>IF(E282="","",IF(A282="",Import_Configuration!$B$10,""))</f>
        <v/>
      </c>
      <c r="H282" s="65" t="str">
        <f>IF(E282="","",IF(A282="",Import_Configuration!$B$11,""))</f>
        <v/>
      </c>
      <c r="I282" s="43"/>
      <c r="J282" s="43"/>
      <c r="K282" s="43"/>
      <c r="L282" s="43"/>
      <c r="M282" s="43"/>
      <c r="N282" s="65" t="str">
        <f>IF(E282="","",IF(MSProject_Schedule!E282=0,Import_Configuration!$B$3,IF(MSProject_Schedule!E282=1,Import_Configuration!$B$5,Import_Configuration!$B$4)))</f>
        <v/>
      </c>
      <c r="O282" s="65" t="str">
        <f>IF(Import_Configuration!$B$13="NO","",IF(E282="","",IF(MSProject_Schedule!K282="","",IF(IFERROR(SEARCH(Import_Configuration!$B$14,MSProject_Schedule!K282,1),0)&gt;0,TRIM(MID(MSProject_Schedule!K282,1,SEARCH(Import_Configuration!$B$14,MSProject_Schedule!K282,1)-1)),TRIM(MSProject_Schedule!K282)))))</f>
        <v/>
      </c>
      <c r="P282" s="43"/>
      <c r="Q282" s="66" t="str">
        <f>IF(E282="","",IF(MSProject_Schedule!E282=0,"",IF(Import_Configuration!$B$19="YES",Projeqtor_Import!Z282,Import_Configuration!$B$10)))</f>
        <v/>
      </c>
      <c r="R282" s="43"/>
      <c r="S282" s="66" t="str">
        <f>IF(E282="","",IF(MSProject_Schedule!E282=0,"",IF(MSProject_Schedule!E282=1,IF(Import_Configuration!$B$20="YES",Projeqtor_Import!AE282,Import_Configuration!$B$10),"")))</f>
        <v/>
      </c>
      <c r="T282" s="43"/>
      <c r="U282" s="44"/>
      <c r="V282" s="43"/>
      <c r="W282" s="43"/>
      <c r="X282" s="43"/>
      <c r="Y282" s="66" t="str">
        <f>IF(MSProject_Schedule!H282="","",IF(A282="",MSProject_Schedule!H282,""))</f>
        <v/>
      </c>
      <c r="Z282" s="66" t="str">
        <f>IF(MSProject_Schedule!H282="","",MSProject_Schedule!H282)</f>
        <v/>
      </c>
      <c r="AA282" s="43"/>
      <c r="AB282" s="43"/>
      <c r="AC282" s="65" t="str">
        <f>IF(E282="","",IF(A282="",Import_Configuration!$B$6,""))</f>
        <v/>
      </c>
      <c r="AD282" s="66" t="str">
        <f>IF(MSProject_Schedule!I282="","",IF(A282="",MSProject_Schedule!I282,""))</f>
        <v/>
      </c>
      <c r="AE282" s="66" t="str">
        <f>IF(MSProject_Schedule!I282="","",MSProject_Schedule!I282)</f>
        <v/>
      </c>
      <c r="AF282" s="43"/>
      <c r="AG282" s="43"/>
      <c r="AH282" s="65" t="str">
        <f>IF(E282="","",IF(A282="",Import_Configuration!$B$7,""))</f>
        <v/>
      </c>
      <c r="AI282" s="65" t="str">
        <f>IF(MSProject_Schedule!G282="","",IF(A282="",SUBSTITUTE(SUBSTITUTE(SUBSTITUTE(SUBSTITUTE(MSProject_Schedule!G282,CONCATENATE(" ",Import_Configuration!$B$8,"?"),""),CONCATENATE(" ",Import_Configuration!$B$8),""),CONCATENATE(" ",Import_Configuration!$B$9,"?"),""),CONCATENATE(" ",Import_Configuration!$B$9),""),""))</f>
        <v/>
      </c>
      <c r="AJ282" s="65" t="str">
        <f>IF(MSProject_Schedule!G282="","",SUBSTITUTE(SUBSTITUTE(SUBSTITUTE(SUBSTITUTE(MSProject_Schedule!G282,CONCATENATE(" ",Import_Configuration!$B$8,"?"),""),CONCATENATE(" ",Import_Configuration!$B$8),""),CONCATENATE(" ",Import_Configuration!$B$9,"?"),""),CONCATENATE(" ",Import_Configuration!$B$9),""))</f>
        <v/>
      </c>
      <c r="AK282" s="43"/>
      <c r="AL282" s="43"/>
      <c r="AM282" s="43"/>
      <c r="AN282" s="43"/>
      <c r="AO282" s="43"/>
      <c r="AP282" s="43"/>
      <c r="AQ282" s="43"/>
      <c r="AR282" s="43"/>
      <c r="AS282" s="43"/>
      <c r="AT282" s="43"/>
      <c r="AU282" s="43"/>
      <c r="AV282" s="43"/>
      <c r="AW282" s="43"/>
      <c r="AX282" s="43"/>
      <c r="AY282" s="43"/>
      <c r="AZ282" s="43"/>
      <c r="BA282" s="43"/>
      <c r="BB282" s="43"/>
      <c r="BC282" s="43"/>
    </row>
    <row r="283" spans="1:55">
      <c r="A283" s="77" t="str">
        <f>IF(MSProject_Schedule!A283="","",MSProject_Schedule!A283)</f>
        <v/>
      </c>
      <c r="B283" s="43"/>
      <c r="C283" s="65" t="str">
        <f>IF(E283="","",Import_Configuration!$B$12)</f>
        <v/>
      </c>
      <c r="D283" s="65" t="str">
        <f>IF(E283="","",IF(A283="",IF(MSProject_Schedule!K283="",IF(Import_Configuration!$B$15="YES",Import_Configuration!$B$16,""),IF(Import_Configuration!$B$17="YES",Import_Configuration!$B$18,"")),""))</f>
        <v/>
      </c>
      <c r="E283" s="65" t="str">
        <f>IF(MSProject_Schedule!B283="","",MSProject_Schedule!B283)</f>
        <v/>
      </c>
      <c r="F283" s="43"/>
      <c r="G283" s="66" t="str">
        <f>IF(E283="","",IF(A283="",Import_Configuration!$B$10,""))</f>
        <v/>
      </c>
      <c r="H283" s="65" t="str">
        <f>IF(E283="","",IF(A283="",Import_Configuration!$B$11,""))</f>
        <v/>
      </c>
      <c r="I283" s="43"/>
      <c r="J283" s="43"/>
      <c r="K283" s="43"/>
      <c r="L283" s="43"/>
      <c r="M283" s="43"/>
      <c r="N283" s="65" t="str">
        <f>IF(E283="","",IF(MSProject_Schedule!E283=0,Import_Configuration!$B$3,IF(MSProject_Schedule!E283=1,Import_Configuration!$B$5,Import_Configuration!$B$4)))</f>
        <v/>
      </c>
      <c r="O283" s="65" t="str">
        <f>IF(Import_Configuration!$B$13="NO","",IF(E283="","",IF(MSProject_Schedule!K283="","",IF(IFERROR(SEARCH(Import_Configuration!$B$14,MSProject_Schedule!K283,1),0)&gt;0,TRIM(MID(MSProject_Schedule!K283,1,SEARCH(Import_Configuration!$B$14,MSProject_Schedule!K283,1)-1)),TRIM(MSProject_Schedule!K283)))))</f>
        <v/>
      </c>
      <c r="P283" s="43"/>
      <c r="Q283" s="66" t="str">
        <f>IF(E283="","",IF(MSProject_Schedule!E283=0,"",IF(Import_Configuration!$B$19="YES",Projeqtor_Import!Z283,Import_Configuration!$B$10)))</f>
        <v/>
      </c>
      <c r="R283" s="43"/>
      <c r="S283" s="66" t="str">
        <f>IF(E283="","",IF(MSProject_Schedule!E283=0,"",IF(MSProject_Schedule!E283=1,IF(Import_Configuration!$B$20="YES",Projeqtor_Import!AE283,Import_Configuration!$B$10),"")))</f>
        <v/>
      </c>
      <c r="T283" s="43"/>
      <c r="U283" s="44"/>
      <c r="V283" s="43"/>
      <c r="W283" s="43"/>
      <c r="X283" s="43"/>
      <c r="Y283" s="66" t="str">
        <f>IF(MSProject_Schedule!H283="","",IF(A283="",MSProject_Schedule!H283,""))</f>
        <v/>
      </c>
      <c r="Z283" s="66" t="str">
        <f>IF(MSProject_Schedule!H283="","",MSProject_Schedule!H283)</f>
        <v/>
      </c>
      <c r="AA283" s="43"/>
      <c r="AB283" s="43"/>
      <c r="AC283" s="65" t="str">
        <f>IF(E283="","",IF(A283="",Import_Configuration!$B$6,""))</f>
        <v/>
      </c>
      <c r="AD283" s="66" t="str">
        <f>IF(MSProject_Schedule!I283="","",IF(A283="",MSProject_Schedule!I283,""))</f>
        <v/>
      </c>
      <c r="AE283" s="66" t="str">
        <f>IF(MSProject_Schedule!I283="","",MSProject_Schedule!I283)</f>
        <v/>
      </c>
      <c r="AF283" s="43"/>
      <c r="AG283" s="43"/>
      <c r="AH283" s="65" t="str">
        <f>IF(E283="","",IF(A283="",Import_Configuration!$B$7,""))</f>
        <v/>
      </c>
      <c r="AI283" s="65" t="str">
        <f>IF(MSProject_Schedule!G283="","",IF(A283="",SUBSTITUTE(SUBSTITUTE(SUBSTITUTE(SUBSTITUTE(MSProject_Schedule!G283,CONCATENATE(" ",Import_Configuration!$B$8,"?"),""),CONCATENATE(" ",Import_Configuration!$B$8),""),CONCATENATE(" ",Import_Configuration!$B$9,"?"),""),CONCATENATE(" ",Import_Configuration!$B$9),""),""))</f>
        <v/>
      </c>
      <c r="AJ283" s="65" t="str">
        <f>IF(MSProject_Schedule!G283="","",SUBSTITUTE(SUBSTITUTE(SUBSTITUTE(SUBSTITUTE(MSProject_Schedule!G283,CONCATENATE(" ",Import_Configuration!$B$8,"?"),""),CONCATENATE(" ",Import_Configuration!$B$8),""),CONCATENATE(" ",Import_Configuration!$B$9,"?"),""),CONCATENATE(" ",Import_Configuration!$B$9),""))</f>
        <v/>
      </c>
      <c r="AK283" s="43"/>
      <c r="AL283" s="43"/>
      <c r="AM283" s="43"/>
      <c r="AN283" s="43"/>
      <c r="AO283" s="43"/>
      <c r="AP283" s="43"/>
      <c r="AQ283" s="43"/>
      <c r="AR283" s="43"/>
      <c r="AS283" s="43"/>
      <c r="AT283" s="43"/>
      <c r="AU283" s="43"/>
      <c r="AV283" s="43"/>
      <c r="AW283" s="43"/>
      <c r="AX283" s="43"/>
      <c r="AY283" s="43"/>
      <c r="AZ283" s="43"/>
      <c r="BA283" s="43"/>
      <c r="BB283" s="43"/>
      <c r="BC283" s="43"/>
    </row>
    <row r="284" spans="1:55">
      <c r="A284" s="77" t="str">
        <f>IF(MSProject_Schedule!A284="","",MSProject_Schedule!A284)</f>
        <v/>
      </c>
      <c r="B284" s="43"/>
      <c r="C284" s="65" t="str">
        <f>IF(E284="","",Import_Configuration!$B$12)</f>
        <v/>
      </c>
      <c r="D284" s="65" t="str">
        <f>IF(E284="","",IF(A284="",IF(MSProject_Schedule!K284="",IF(Import_Configuration!$B$15="YES",Import_Configuration!$B$16,""),IF(Import_Configuration!$B$17="YES",Import_Configuration!$B$18,"")),""))</f>
        <v/>
      </c>
      <c r="E284" s="65" t="str">
        <f>IF(MSProject_Schedule!B284="","",MSProject_Schedule!B284)</f>
        <v/>
      </c>
      <c r="F284" s="43"/>
      <c r="G284" s="66" t="str">
        <f>IF(E284="","",IF(A284="",Import_Configuration!$B$10,""))</f>
        <v/>
      </c>
      <c r="H284" s="65" t="str">
        <f>IF(E284="","",IF(A284="",Import_Configuration!$B$11,""))</f>
        <v/>
      </c>
      <c r="I284" s="43"/>
      <c r="J284" s="43"/>
      <c r="K284" s="43"/>
      <c r="L284" s="43"/>
      <c r="M284" s="43"/>
      <c r="N284" s="65" t="str">
        <f>IF(E284="","",IF(MSProject_Schedule!E284=0,Import_Configuration!$B$3,IF(MSProject_Schedule!E284=1,Import_Configuration!$B$5,Import_Configuration!$B$4)))</f>
        <v/>
      </c>
      <c r="O284" s="65" t="str">
        <f>IF(Import_Configuration!$B$13="NO","",IF(E284="","",IF(MSProject_Schedule!K284="","",IF(IFERROR(SEARCH(Import_Configuration!$B$14,MSProject_Schedule!K284,1),0)&gt;0,TRIM(MID(MSProject_Schedule!K284,1,SEARCH(Import_Configuration!$B$14,MSProject_Schedule!K284,1)-1)),TRIM(MSProject_Schedule!K284)))))</f>
        <v/>
      </c>
      <c r="P284" s="43"/>
      <c r="Q284" s="66" t="str">
        <f>IF(E284="","",IF(MSProject_Schedule!E284=0,"",IF(Import_Configuration!$B$19="YES",Projeqtor_Import!Z284,Import_Configuration!$B$10)))</f>
        <v/>
      </c>
      <c r="R284" s="43"/>
      <c r="S284" s="66" t="str">
        <f>IF(E284="","",IF(MSProject_Schedule!E284=0,"",IF(MSProject_Schedule!E284=1,IF(Import_Configuration!$B$20="YES",Projeqtor_Import!AE284,Import_Configuration!$B$10),"")))</f>
        <v/>
      </c>
      <c r="T284" s="43"/>
      <c r="U284" s="44"/>
      <c r="V284" s="43"/>
      <c r="W284" s="43"/>
      <c r="X284" s="43"/>
      <c r="Y284" s="66" t="str">
        <f>IF(MSProject_Schedule!H284="","",IF(A284="",MSProject_Schedule!H284,""))</f>
        <v/>
      </c>
      <c r="Z284" s="66" t="str">
        <f>IF(MSProject_Schedule!H284="","",MSProject_Schedule!H284)</f>
        <v/>
      </c>
      <c r="AA284" s="43"/>
      <c r="AB284" s="43"/>
      <c r="AC284" s="65" t="str">
        <f>IF(E284="","",IF(A284="",Import_Configuration!$B$6,""))</f>
        <v/>
      </c>
      <c r="AD284" s="66" t="str">
        <f>IF(MSProject_Schedule!I284="","",IF(A284="",MSProject_Schedule!I284,""))</f>
        <v/>
      </c>
      <c r="AE284" s="66" t="str">
        <f>IF(MSProject_Schedule!I284="","",MSProject_Schedule!I284)</f>
        <v/>
      </c>
      <c r="AF284" s="43"/>
      <c r="AG284" s="43"/>
      <c r="AH284" s="65" t="str">
        <f>IF(E284="","",IF(A284="",Import_Configuration!$B$7,""))</f>
        <v/>
      </c>
      <c r="AI284" s="65" t="str">
        <f>IF(MSProject_Schedule!G284="","",IF(A284="",SUBSTITUTE(SUBSTITUTE(SUBSTITUTE(SUBSTITUTE(MSProject_Schedule!G284,CONCATENATE(" ",Import_Configuration!$B$8,"?"),""),CONCATENATE(" ",Import_Configuration!$B$8),""),CONCATENATE(" ",Import_Configuration!$B$9,"?"),""),CONCATENATE(" ",Import_Configuration!$B$9),""),""))</f>
        <v/>
      </c>
      <c r="AJ284" s="65" t="str">
        <f>IF(MSProject_Schedule!G284="","",SUBSTITUTE(SUBSTITUTE(SUBSTITUTE(SUBSTITUTE(MSProject_Schedule!G284,CONCATENATE(" ",Import_Configuration!$B$8,"?"),""),CONCATENATE(" ",Import_Configuration!$B$8),""),CONCATENATE(" ",Import_Configuration!$B$9,"?"),""),CONCATENATE(" ",Import_Configuration!$B$9),""))</f>
        <v/>
      </c>
      <c r="AK284" s="43"/>
      <c r="AL284" s="43"/>
      <c r="AM284" s="43"/>
      <c r="AN284" s="43"/>
      <c r="AO284" s="43"/>
      <c r="AP284" s="43"/>
      <c r="AQ284" s="43"/>
      <c r="AR284" s="43"/>
      <c r="AS284" s="43"/>
      <c r="AT284" s="43"/>
      <c r="AU284" s="43"/>
      <c r="AV284" s="43"/>
      <c r="AW284" s="43"/>
      <c r="AX284" s="43"/>
      <c r="AY284" s="43"/>
      <c r="AZ284" s="43"/>
      <c r="BA284" s="43"/>
      <c r="BB284" s="43"/>
      <c r="BC284" s="43"/>
    </row>
    <row r="285" spans="1:55">
      <c r="A285" s="77" t="str">
        <f>IF(MSProject_Schedule!A285="","",MSProject_Schedule!A285)</f>
        <v/>
      </c>
      <c r="B285" s="43"/>
      <c r="C285" s="65" t="str">
        <f>IF(E285="","",Import_Configuration!$B$12)</f>
        <v/>
      </c>
      <c r="D285" s="65" t="str">
        <f>IF(E285="","",IF(A285="",IF(MSProject_Schedule!K285="",IF(Import_Configuration!$B$15="YES",Import_Configuration!$B$16,""),IF(Import_Configuration!$B$17="YES",Import_Configuration!$B$18,"")),""))</f>
        <v/>
      </c>
      <c r="E285" s="65" t="str">
        <f>IF(MSProject_Schedule!B285="","",MSProject_Schedule!B285)</f>
        <v/>
      </c>
      <c r="F285" s="43"/>
      <c r="G285" s="66" t="str">
        <f>IF(E285="","",IF(A285="",Import_Configuration!$B$10,""))</f>
        <v/>
      </c>
      <c r="H285" s="65" t="str">
        <f>IF(E285="","",IF(A285="",Import_Configuration!$B$11,""))</f>
        <v/>
      </c>
      <c r="I285" s="43"/>
      <c r="J285" s="43"/>
      <c r="K285" s="43"/>
      <c r="L285" s="43"/>
      <c r="M285" s="43"/>
      <c r="N285" s="65" t="str">
        <f>IF(E285="","",IF(MSProject_Schedule!E285=0,Import_Configuration!$B$3,IF(MSProject_Schedule!E285=1,Import_Configuration!$B$5,Import_Configuration!$B$4)))</f>
        <v/>
      </c>
      <c r="O285" s="65" t="str">
        <f>IF(Import_Configuration!$B$13="NO","",IF(E285="","",IF(MSProject_Schedule!K285="","",IF(IFERROR(SEARCH(Import_Configuration!$B$14,MSProject_Schedule!K285,1),0)&gt;0,TRIM(MID(MSProject_Schedule!K285,1,SEARCH(Import_Configuration!$B$14,MSProject_Schedule!K285,1)-1)),TRIM(MSProject_Schedule!K285)))))</f>
        <v/>
      </c>
      <c r="P285" s="43"/>
      <c r="Q285" s="66" t="str">
        <f>IF(E285="","",IF(MSProject_Schedule!E285=0,"",IF(Import_Configuration!$B$19="YES",Projeqtor_Import!Z285,Import_Configuration!$B$10)))</f>
        <v/>
      </c>
      <c r="R285" s="43"/>
      <c r="S285" s="66" t="str">
        <f>IF(E285="","",IF(MSProject_Schedule!E285=0,"",IF(MSProject_Schedule!E285=1,IF(Import_Configuration!$B$20="YES",Projeqtor_Import!AE285,Import_Configuration!$B$10),"")))</f>
        <v/>
      </c>
      <c r="T285" s="43"/>
      <c r="U285" s="44"/>
      <c r="V285" s="43"/>
      <c r="W285" s="43"/>
      <c r="X285" s="43"/>
      <c r="Y285" s="66" t="str">
        <f>IF(MSProject_Schedule!H285="","",IF(A285="",MSProject_Schedule!H285,""))</f>
        <v/>
      </c>
      <c r="Z285" s="66" t="str">
        <f>IF(MSProject_Schedule!H285="","",MSProject_Schedule!H285)</f>
        <v/>
      </c>
      <c r="AA285" s="43"/>
      <c r="AB285" s="43"/>
      <c r="AC285" s="65" t="str">
        <f>IF(E285="","",IF(A285="",Import_Configuration!$B$6,""))</f>
        <v/>
      </c>
      <c r="AD285" s="66" t="str">
        <f>IF(MSProject_Schedule!I285="","",IF(A285="",MSProject_Schedule!I285,""))</f>
        <v/>
      </c>
      <c r="AE285" s="66" t="str">
        <f>IF(MSProject_Schedule!I285="","",MSProject_Schedule!I285)</f>
        <v/>
      </c>
      <c r="AF285" s="43"/>
      <c r="AG285" s="43"/>
      <c r="AH285" s="65" t="str">
        <f>IF(E285="","",IF(A285="",Import_Configuration!$B$7,""))</f>
        <v/>
      </c>
      <c r="AI285" s="65" t="str">
        <f>IF(MSProject_Schedule!G285="","",IF(A285="",SUBSTITUTE(SUBSTITUTE(SUBSTITUTE(SUBSTITUTE(MSProject_Schedule!G285,CONCATENATE(" ",Import_Configuration!$B$8,"?"),""),CONCATENATE(" ",Import_Configuration!$B$8),""),CONCATENATE(" ",Import_Configuration!$B$9,"?"),""),CONCATENATE(" ",Import_Configuration!$B$9),""),""))</f>
        <v/>
      </c>
      <c r="AJ285" s="65" t="str">
        <f>IF(MSProject_Schedule!G285="","",SUBSTITUTE(SUBSTITUTE(SUBSTITUTE(SUBSTITUTE(MSProject_Schedule!G285,CONCATENATE(" ",Import_Configuration!$B$8,"?"),""),CONCATENATE(" ",Import_Configuration!$B$8),""),CONCATENATE(" ",Import_Configuration!$B$9,"?"),""),CONCATENATE(" ",Import_Configuration!$B$9),""))</f>
        <v/>
      </c>
      <c r="AK285" s="43"/>
      <c r="AL285" s="43"/>
      <c r="AM285" s="43"/>
      <c r="AN285" s="43"/>
      <c r="AO285" s="43"/>
      <c r="AP285" s="43"/>
      <c r="AQ285" s="43"/>
      <c r="AR285" s="43"/>
      <c r="AS285" s="43"/>
      <c r="AT285" s="43"/>
      <c r="AU285" s="43"/>
      <c r="AV285" s="43"/>
      <c r="AW285" s="43"/>
      <c r="AX285" s="43"/>
      <c r="AY285" s="43"/>
      <c r="AZ285" s="43"/>
      <c r="BA285" s="43"/>
      <c r="BB285" s="43"/>
      <c r="BC285" s="43"/>
    </row>
    <row r="286" spans="1:55">
      <c r="A286" s="77" t="str">
        <f>IF(MSProject_Schedule!A286="","",MSProject_Schedule!A286)</f>
        <v/>
      </c>
      <c r="B286" s="43"/>
      <c r="C286" s="65" t="str">
        <f>IF(E286="","",Import_Configuration!$B$12)</f>
        <v/>
      </c>
      <c r="D286" s="65" t="str">
        <f>IF(E286="","",IF(A286="",IF(MSProject_Schedule!K286="",IF(Import_Configuration!$B$15="YES",Import_Configuration!$B$16,""),IF(Import_Configuration!$B$17="YES",Import_Configuration!$B$18,"")),""))</f>
        <v/>
      </c>
      <c r="E286" s="65" t="str">
        <f>IF(MSProject_Schedule!B286="","",MSProject_Schedule!B286)</f>
        <v/>
      </c>
      <c r="F286" s="43"/>
      <c r="G286" s="66" t="str">
        <f>IF(E286="","",IF(A286="",Import_Configuration!$B$10,""))</f>
        <v/>
      </c>
      <c r="H286" s="65" t="str">
        <f>IF(E286="","",IF(A286="",Import_Configuration!$B$11,""))</f>
        <v/>
      </c>
      <c r="I286" s="43"/>
      <c r="J286" s="43"/>
      <c r="K286" s="43"/>
      <c r="L286" s="43"/>
      <c r="M286" s="43"/>
      <c r="N286" s="65" t="str">
        <f>IF(E286="","",IF(MSProject_Schedule!E286=0,Import_Configuration!$B$3,IF(MSProject_Schedule!E286=1,Import_Configuration!$B$5,Import_Configuration!$B$4)))</f>
        <v/>
      </c>
      <c r="O286" s="65" t="str">
        <f>IF(Import_Configuration!$B$13="NO","",IF(E286="","",IF(MSProject_Schedule!K286="","",IF(IFERROR(SEARCH(Import_Configuration!$B$14,MSProject_Schedule!K286,1),0)&gt;0,TRIM(MID(MSProject_Schedule!K286,1,SEARCH(Import_Configuration!$B$14,MSProject_Schedule!K286,1)-1)),TRIM(MSProject_Schedule!K286)))))</f>
        <v/>
      </c>
      <c r="P286" s="43"/>
      <c r="Q286" s="66" t="str">
        <f>IF(E286="","",IF(MSProject_Schedule!E286=0,"",IF(Import_Configuration!$B$19="YES",Projeqtor_Import!Z286,Import_Configuration!$B$10)))</f>
        <v/>
      </c>
      <c r="R286" s="43"/>
      <c r="S286" s="66" t="str">
        <f>IF(E286="","",IF(MSProject_Schedule!E286=0,"",IF(MSProject_Schedule!E286=1,IF(Import_Configuration!$B$20="YES",Projeqtor_Import!AE286,Import_Configuration!$B$10),"")))</f>
        <v/>
      </c>
      <c r="T286" s="43"/>
      <c r="U286" s="44"/>
      <c r="V286" s="43"/>
      <c r="W286" s="43"/>
      <c r="X286" s="43"/>
      <c r="Y286" s="66" t="str">
        <f>IF(MSProject_Schedule!H286="","",IF(A286="",MSProject_Schedule!H286,""))</f>
        <v/>
      </c>
      <c r="Z286" s="66" t="str">
        <f>IF(MSProject_Schedule!H286="","",MSProject_Schedule!H286)</f>
        <v/>
      </c>
      <c r="AA286" s="43"/>
      <c r="AB286" s="43"/>
      <c r="AC286" s="65" t="str">
        <f>IF(E286="","",IF(A286="",Import_Configuration!$B$6,""))</f>
        <v/>
      </c>
      <c r="AD286" s="66" t="str">
        <f>IF(MSProject_Schedule!I286="","",IF(A286="",MSProject_Schedule!I286,""))</f>
        <v/>
      </c>
      <c r="AE286" s="66" t="str">
        <f>IF(MSProject_Schedule!I286="","",MSProject_Schedule!I286)</f>
        <v/>
      </c>
      <c r="AF286" s="43"/>
      <c r="AG286" s="43"/>
      <c r="AH286" s="65" t="str">
        <f>IF(E286="","",IF(A286="",Import_Configuration!$B$7,""))</f>
        <v/>
      </c>
      <c r="AI286" s="65" t="str">
        <f>IF(MSProject_Schedule!G286="","",IF(A286="",SUBSTITUTE(SUBSTITUTE(SUBSTITUTE(SUBSTITUTE(MSProject_Schedule!G286,CONCATENATE(" ",Import_Configuration!$B$8,"?"),""),CONCATENATE(" ",Import_Configuration!$B$8),""),CONCATENATE(" ",Import_Configuration!$B$9,"?"),""),CONCATENATE(" ",Import_Configuration!$B$9),""),""))</f>
        <v/>
      </c>
      <c r="AJ286" s="65" t="str">
        <f>IF(MSProject_Schedule!G286="","",SUBSTITUTE(SUBSTITUTE(SUBSTITUTE(SUBSTITUTE(MSProject_Schedule!G286,CONCATENATE(" ",Import_Configuration!$B$8,"?"),""),CONCATENATE(" ",Import_Configuration!$B$8),""),CONCATENATE(" ",Import_Configuration!$B$9,"?"),""),CONCATENATE(" ",Import_Configuration!$B$9),""))</f>
        <v/>
      </c>
      <c r="AK286" s="43"/>
      <c r="AL286" s="43"/>
      <c r="AM286" s="43"/>
      <c r="AN286" s="43"/>
      <c r="AO286" s="43"/>
      <c r="AP286" s="43"/>
      <c r="AQ286" s="43"/>
      <c r="AR286" s="43"/>
      <c r="AS286" s="43"/>
      <c r="AT286" s="43"/>
      <c r="AU286" s="43"/>
      <c r="AV286" s="43"/>
      <c r="AW286" s="43"/>
      <c r="AX286" s="43"/>
      <c r="AY286" s="43"/>
      <c r="AZ286" s="43"/>
      <c r="BA286" s="43"/>
      <c r="BB286" s="43"/>
      <c r="BC286" s="43"/>
    </row>
    <row r="287" spans="1:55">
      <c r="A287" s="77" t="str">
        <f>IF(MSProject_Schedule!A287="","",MSProject_Schedule!A287)</f>
        <v/>
      </c>
      <c r="B287" s="43"/>
      <c r="C287" s="65" t="str">
        <f>IF(E287="","",Import_Configuration!$B$12)</f>
        <v/>
      </c>
      <c r="D287" s="65" t="str">
        <f>IF(E287="","",IF(A287="",IF(MSProject_Schedule!K287="",IF(Import_Configuration!$B$15="YES",Import_Configuration!$B$16,""),IF(Import_Configuration!$B$17="YES",Import_Configuration!$B$18,"")),""))</f>
        <v/>
      </c>
      <c r="E287" s="65" t="str">
        <f>IF(MSProject_Schedule!B287="","",MSProject_Schedule!B287)</f>
        <v/>
      </c>
      <c r="F287" s="43"/>
      <c r="G287" s="66" t="str">
        <f>IF(E287="","",IF(A287="",Import_Configuration!$B$10,""))</f>
        <v/>
      </c>
      <c r="H287" s="65" t="str">
        <f>IF(E287="","",IF(A287="",Import_Configuration!$B$11,""))</f>
        <v/>
      </c>
      <c r="I287" s="43"/>
      <c r="J287" s="43"/>
      <c r="K287" s="43"/>
      <c r="L287" s="43"/>
      <c r="M287" s="43"/>
      <c r="N287" s="65" t="str">
        <f>IF(E287="","",IF(MSProject_Schedule!E287=0,Import_Configuration!$B$3,IF(MSProject_Schedule!E287=1,Import_Configuration!$B$5,Import_Configuration!$B$4)))</f>
        <v/>
      </c>
      <c r="O287" s="65" t="str">
        <f>IF(Import_Configuration!$B$13="NO","",IF(E287="","",IF(MSProject_Schedule!K287="","",IF(IFERROR(SEARCH(Import_Configuration!$B$14,MSProject_Schedule!K287,1),0)&gt;0,TRIM(MID(MSProject_Schedule!K287,1,SEARCH(Import_Configuration!$B$14,MSProject_Schedule!K287,1)-1)),TRIM(MSProject_Schedule!K287)))))</f>
        <v/>
      </c>
      <c r="P287" s="43"/>
      <c r="Q287" s="66" t="str">
        <f>IF(E287="","",IF(MSProject_Schedule!E287=0,"",IF(Import_Configuration!$B$19="YES",Projeqtor_Import!Z287,Import_Configuration!$B$10)))</f>
        <v/>
      </c>
      <c r="R287" s="43"/>
      <c r="S287" s="66" t="str">
        <f>IF(E287="","",IF(MSProject_Schedule!E287=0,"",IF(MSProject_Schedule!E287=1,IF(Import_Configuration!$B$20="YES",Projeqtor_Import!AE287,Import_Configuration!$B$10),"")))</f>
        <v/>
      </c>
      <c r="T287" s="43"/>
      <c r="U287" s="44"/>
      <c r="V287" s="43"/>
      <c r="W287" s="43"/>
      <c r="X287" s="43"/>
      <c r="Y287" s="66" t="str">
        <f>IF(MSProject_Schedule!H287="","",IF(A287="",MSProject_Schedule!H287,""))</f>
        <v/>
      </c>
      <c r="Z287" s="66" t="str">
        <f>IF(MSProject_Schedule!H287="","",MSProject_Schedule!H287)</f>
        <v/>
      </c>
      <c r="AA287" s="43"/>
      <c r="AB287" s="43"/>
      <c r="AC287" s="65" t="str">
        <f>IF(E287="","",IF(A287="",Import_Configuration!$B$6,""))</f>
        <v/>
      </c>
      <c r="AD287" s="66" t="str">
        <f>IF(MSProject_Schedule!I287="","",IF(A287="",MSProject_Schedule!I287,""))</f>
        <v/>
      </c>
      <c r="AE287" s="66" t="str">
        <f>IF(MSProject_Schedule!I287="","",MSProject_Schedule!I287)</f>
        <v/>
      </c>
      <c r="AF287" s="43"/>
      <c r="AG287" s="43"/>
      <c r="AH287" s="65" t="str">
        <f>IF(E287="","",IF(A287="",Import_Configuration!$B$7,""))</f>
        <v/>
      </c>
      <c r="AI287" s="65" t="str">
        <f>IF(MSProject_Schedule!G287="","",IF(A287="",SUBSTITUTE(SUBSTITUTE(SUBSTITUTE(SUBSTITUTE(MSProject_Schedule!G287,CONCATENATE(" ",Import_Configuration!$B$8,"?"),""),CONCATENATE(" ",Import_Configuration!$B$8),""),CONCATENATE(" ",Import_Configuration!$B$9,"?"),""),CONCATENATE(" ",Import_Configuration!$B$9),""),""))</f>
        <v/>
      </c>
      <c r="AJ287" s="65" t="str">
        <f>IF(MSProject_Schedule!G287="","",SUBSTITUTE(SUBSTITUTE(SUBSTITUTE(SUBSTITUTE(MSProject_Schedule!G287,CONCATENATE(" ",Import_Configuration!$B$8,"?"),""),CONCATENATE(" ",Import_Configuration!$B$8),""),CONCATENATE(" ",Import_Configuration!$B$9,"?"),""),CONCATENATE(" ",Import_Configuration!$B$9),""))</f>
        <v/>
      </c>
      <c r="AK287" s="43"/>
      <c r="AL287" s="43"/>
      <c r="AM287" s="43"/>
      <c r="AN287" s="43"/>
      <c r="AO287" s="43"/>
      <c r="AP287" s="43"/>
      <c r="AQ287" s="43"/>
      <c r="AR287" s="43"/>
      <c r="AS287" s="43"/>
      <c r="AT287" s="43"/>
      <c r="AU287" s="43"/>
      <c r="AV287" s="43"/>
      <c r="AW287" s="43"/>
      <c r="AX287" s="43"/>
      <c r="AY287" s="43"/>
      <c r="AZ287" s="43"/>
      <c r="BA287" s="43"/>
      <c r="BB287" s="43"/>
      <c r="BC287" s="43"/>
    </row>
    <row r="288" spans="1:55">
      <c r="A288" s="77" t="str">
        <f>IF(MSProject_Schedule!A288="","",MSProject_Schedule!A288)</f>
        <v/>
      </c>
      <c r="B288" s="43"/>
      <c r="C288" s="65" t="str">
        <f>IF(E288="","",Import_Configuration!$B$12)</f>
        <v/>
      </c>
      <c r="D288" s="65" t="str">
        <f>IF(E288="","",IF(A288="",IF(MSProject_Schedule!K288="",IF(Import_Configuration!$B$15="YES",Import_Configuration!$B$16,""),IF(Import_Configuration!$B$17="YES",Import_Configuration!$B$18,"")),""))</f>
        <v/>
      </c>
      <c r="E288" s="65" t="str">
        <f>IF(MSProject_Schedule!B288="","",MSProject_Schedule!B288)</f>
        <v/>
      </c>
      <c r="F288" s="43"/>
      <c r="G288" s="66" t="str">
        <f>IF(E288="","",IF(A288="",Import_Configuration!$B$10,""))</f>
        <v/>
      </c>
      <c r="H288" s="65" t="str">
        <f>IF(E288="","",IF(A288="",Import_Configuration!$B$11,""))</f>
        <v/>
      </c>
      <c r="I288" s="43"/>
      <c r="J288" s="43"/>
      <c r="K288" s="43"/>
      <c r="L288" s="43"/>
      <c r="M288" s="43"/>
      <c r="N288" s="65" t="str">
        <f>IF(E288="","",IF(MSProject_Schedule!E288=0,Import_Configuration!$B$3,IF(MSProject_Schedule!E288=1,Import_Configuration!$B$5,Import_Configuration!$B$4)))</f>
        <v/>
      </c>
      <c r="O288" s="65" t="str">
        <f>IF(Import_Configuration!$B$13="NO","",IF(E288="","",IF(MSProject_Schedule!K288="","",IF(IFERROR(SEARCH(Import_Configuration!$B$14,MSProject_Schedule!K288,1),0)&gt;0,TRIM(MID(MSProject_Schedule!K288,1,SEARCH(Import_Configuration!$B$14,MSProject_Schedule!K288,1)-1)),TRIM(MSProject_Schedule!K288)))))</f>
        <v/>
      </c>
      <c r="P288" s="43"/>
      <c r="Q288" s="66" t="str">
        <f>IF(E288="","",IF(MSProject_Schedule!E288=0,"",IF(Import_Configuration!$B$19="YES",Projeqtor_Import!Z288,Import_Configuration!$B$10)))</f>
        <v/>
      </c>
      <c r="R288" s="43"/>
      <c r="S288" s="66" t="str">
        <f>IF(E288="","",IF(MSProject_Schedule!E288=0,"",IF(MSProject_Schedule!E288=1,IF(Import_Configuration!$B$20="YES",Projeqtor_Import!AE288,Import_Configuration!$B$10),"")))</f>
        <v/>
      </c>
      <c r="T288" s="43"/>
      <c r="U288" s="44"/>
      <c r="V288" s="43"/>
      <c r="W288" s="43"/>
      <c r="X288" s="43"/>
      <c r="Y288" s="66" t="str">
        <f>IF(MSProject_Schedule!H288="","",IF(A288="",MSProject_Schedule!H288,""))</f>
        <v/>
      </c>
      <c r="Z288" s="66" t="str">
        <f>IF(MSProject_Schedule!H288="","",MSProject_Schedule!H288)</f>
        <v/>
      </c>
      <c r="AA288" s="43"/>
      <c r="AB288" s="43"/>
      <c r="AC288" s="65" t="str">
        <f>IF(E288="","",IF(A288="",Import_Configuration!$B$6,""))</f>
        <v/>
      </c>
      <c r="AD288" s="66" t="str">
        <f>IF(MSProject_Schedule!I288="","",IF(A288="",MSProject_Schedule!I288,""))</f>
        <v/>
      </c>
      <c r="AE288" s="66" t="str">
        <f>IF(MSProject_Schedule!I288="","",MSProject_Schedule!I288)</f>
        <v/>
      </c>
      <c r="AF288" s="43"/>
      <c r="AG288" s="43"/>
      <c r="AH288" s="65" t="str">
        <f>IF(E288="","",IF(A288="",Import_Configuration!$B$7,""))</f>
        <v/>
      </c>
      <c r="AI288" s="65" t="str">
        <f>IF(MSProject_Schedule!G288="","",IF(A288="",SUBSTITUTE(SUBSTITUTE(SUBSTITUTE(SUBSTITUTE(MSProject_Schedule!G288,CONCATENATE(" ",Import_Configuration!$B$8,"?"),""),CONCATENATE(" ",Import_Configuration!$B$8),""),CONCATENATE(" ",Import_Configuration!$B$9,"?"),""),CONCATENATE(" ",Import_Configuration!$B$9),""),""))</f>
        <v/>
      </c>
      <c r="AJ288" s="65" t="str">
        <f>IF(MSProject_Schedule!G288="","",SUBSTITUTE(SUBSTITUTE(SUBSTITUTE(SUBSTITUTE(MSProject_Schedule!G288,CONCATENATE(" ",Import_Configuration!$B$8,"?"),""),CONCATENATE(" ",Import_Configuration!$B$8),""),CONCATENATE(" ",Import_Configuration!$B$9,"?"),""),CONCATENATE(" ",Import_Configuration!$B$9),""))</f>
        <v/>
      </c>
      <c r="AK288" s="43"/>
      <c r="AL288" s="43"/>
      <c r="AM288" s="43"/>
      <c r="AN288" s="43"/>
      <c r="AO288" s="43"/>
      <c r="AP288" s="43"/>
      <c r="AQ288" s="43"/>
      <c r="AR288" s="43"/>
      <c r="AS288" s="43"/>
      <c r="AT288" s="43"/>
      <c r="AU288" s="43"/>
      <c r="AV288" s="43"/>
      <c r="AW288" s="43"/>
      <c r="AX288" s="43"/>
      <c r="AY288" s="43"/>
      <c r="AZ288" s="43"/>
      <c r="BA288" s="43"/>
      <c r="BB288" s="43"/>
      <c r="BC288" s="43"/>
    </row>
    <row r="289" spans="1:55">
      <c r="A289" s="77" t="str">
        <f>IF(MSProject_Schedule!A289="","",MSProject_Schedule!A289)</f>
        <v/>
      </c>
      <c r="B289" s="43"/>
      <c r="C289" s="65" t="str">
        <f>IF(E289="","",Import_Configuration!$B$12)</f>
        <v/>
      </c>
      <c r="D289" s="65" t="str">
        <f>IF(E289="","",IF(A289="",IF(MSProject_Schedule!K289="",IF(Import_Configuration!$B$15="YES",Import_Configuration!$B$16,""),IF(Import_Configuration!$B$17="YES",Import_Configuration!$B$18,"")),""))</f>
        <v/>
      </c>
      <c r="E289" s="65" t="str">
        <f>IF(MSProject_Schedule!B289="","",MSProject_Schedule!B289)</f>
        <v/>
      </c>
      <c r="F289" s="43"/>
      <c r="G289" s="66" t="str">
        <f>IF(E289="","",IF(A289="",Import_Configuration!$B$10,""))</f>
        <v/>
      </c>
      <c r="H289" s="65" t="str">
        <f>IF(E289="","",IF(A289="",Import_Configuration!$B$11,""))</f>
        <v/>
      </c>
      <c r="I289" s="43"/>
      <c r="J289" s="43"/>
      <c r="K289" s="43"/>
      <c r="L289" s="43"/>
      <c r="M289" s="43"/>
      <c r="N289" s="65" t="str">
        <f>IF(E289="","",IF(MSProject_Schedule!E289=0,Import_Configuration!$B$3,IF(MSProject_Schedule!E289=1,Import_Configuration!$B$5,Import_Configuration!$B$4)))</f>
        <v/>
      </c>
      <c r="O289" s="65" t="str">
        <f>IF(Import_Configuration!$B$13="NO","",IF(E289="","",IF(MSProject_Schedule!K289="","",IF(IFERROR(SEARCH(Import_Configuration!$B$14,MSProject_Schedule!K289,1),0)&gt;0,TRIM(MID(MSProject_Schedule!K289,1,SEARCH(Import_Configuration!$B$14,MSProject_Schedule!K289,1)-1)),TRIM(MSProject_Schedule!K289)))))</f>
        <v/>
      </c>
      <c r="P289" s="43"/>
      <c r="Q289" s="66" t="str">
        <f>IF(E289="","",IF(MSProject_Schedule!E289=0,"",IF(Import_Configuration!$B$19="YES",Projeqtor_Import!Z289,Import_Configuration!$B$10)))</f>
        <v/>
      </c>
      <c r="R289" s="43"/>
      <c r="S289" s="66" t="str">
        <f>IF(E289="","",IF(MSProject_Schedule!E289=0,"",IF(MSProject_Schedule!E289=1,IF(Import_Configuration!$B$20="YES",Projeqtor_Import!AE289,Import_Configuration!$B$10),"")))</f>
        <v/>
      </c>
      <c r="T289" s="43"/>
      <c r="U289" s="44"/>
      <c r="V289" s="43"/>
      <c r="W289" s="43"/>
      <c r="X289" s="43"/>
      <c r="Y289" s="66" t="str">
        <f>IF(MSProject_Schedule!H289="","",IF(A289="",MSProject_Schedule!H289,""))</f>
        <v/>
      </c>
      <c r="Z289" s="66" t="str">
        <f>IF(MSProject_Schedule!H289="","",MSProject_Schedule!H289)</f>
        <v/>
      </c>
      <c r="AA289" s="43"/>
      <c r="AB289" s="43"/>
      <c r="AC289" s="65" t="str">
        <f>IF(E289="","",IF(A289="",Import_Configuration!$B$6,""))</f>
        <v/>
      </c>
      <c r="AD289" s="66" t="str">
        <f>IF(MSProject_Schedule!I289="","",IF(A289="",MSProject_Schedule!I289,""))</f>
        <v/>
      </c>
      <c r="AE289" s="66" t="str">
        <f>IF(MSProject_Schedule!I289="","",MSProject_Schedule!I289)</f>
        <v/>
      </c>
      <c r="AF289" s="43"/>
      <c r="AG289" s="43"/>
      <c r="AH289" s="65" t="str">
        <f>IF(E289="","",IF(A289="",Import_Configuration!$B$7,""))</f>
        <v/>
      </c>
      <c r="AI289" s="65" t="str">
        <f>IF(MSProject_Schedule!G289="","",IF(A289="",SUBSTITUTE(SUBSTITUTE(SUBSTITUTE(SUBSTITUTE(MSProject_Schedule!G289,CONCATENATE(" ",Import_Configuration!$B$8,"?"),""),CONCATENATE(" ",Import_Configuration!$B$8),""),CONCATENATE(" ",Import_Configuration!$B$9,"?"),""),CONCATENATE(" ",Import_Configuration!$B$9),""),""))</f>
        <v/>
      </c>
      <c r="AJ289" s="65" t="str">
        <f>IF(MSProject_Schedule!G289="","",SUBSTITUTE(SUBSTITUTE(SUBSTITUTE(SUBSTITUTE(MSProject_Schedule!G289,CONCATENATE(" ",Import_Configuration!$B$8,"?"),""),CONCATENATE(" ",Import_Configuration!$B$8),""),CONCATENATE(" ",Import_Configuration!$B$9,"?"),""),CONCATENATE(" ",Import_Configuration!$B$9),""))</f>
        <v/>
      </c>
      <c r="AK289" s="43"/>
      <c r="AL289" s="43"/>
      <c r="AM289" s="43"/>
      <c r="AN289" s="43"/>
      <c r="AO289" s="43"/>
      <c r="AP289" s="43"/>
      <c r="AQ289" s="43"/>
      <c r="AR289" s="43"/>
      <c r="AS289" s="43"/>
      <c r="AT289" s="43"/>
      <c r="AU289" s="43"/>
      <c r="AV289" s="43"/>
      <c r="AW289" s="43"/>
      <c r="AX289" s="43"/>
      <c r="AY289" s="43"/>
      <c r="AZ289" s="43"/>
      <c r="BA289" s="43"/>
      <c r="BB289" s="43"/>
      <c r="BC289" s="43"/>
    </row>
    <row r="290" spans="1:55">
      <c r="A290" s="77" t="str">
        <f>IF(MSProject_Schedule!A290="","",MSProject_Schedule!A290)</f>
        <v/>
      </c>
      <c r="B290" s="43"/>
      <c r="C290" s="65" t="str">
        <f>IF(E290="","",Import_Configuration!$B$12)</f>
        <v/>
      </c>
      <c r="D290" s="65" t="str">
        <f>IF(E290="","",IF(A290="",IF(MSProject_Schedule!K290="",IF(Import_Configuration!$B$15="YES",Import_Configuration!$B$16,""),IF(Import_Configuration!$B$17="YES",Import_Configuration!$B$18,"")),""))</f>
        <v/>
      </c>
      <c r="E290" s="65" t="str">
        <f>IF(MSProject_Schedule!B290="","",MSProject_Schedule!B290)</f>
        <v/>
      </c>
      <c r="F290" s="43"/>
      <c r="G290" s="66" t="str">
        <f>IF(E290="","",IF(A290="",Import_Configuration!$B$10,""))</f>
        <v/>
      </c>
      <c r="H290" s="65" t="str">
        <f>IF(E290="","",IF(A290="",Import_Configuration!$B$11,""))</f>
        <v/>
      </c>
      <c r="I290" s="43"/>
      <c r="J290" s="43"/>
      <c r="K290" s="43"/>
      <c r="L290" s="43"/>
      <c r="M290" s="43"/>
      <c r="N290" s="65" t="str">
        <f>IF(E290="","",IF(MSProject_Schedule!E290=0,Import_Configuration!$B$3,IF(MSProject_Schedule!E290=1,Import_Configuration!$B$5,Import_Configuration!$B$4)))</f>
        <v/>
      </c>
      <c r="O290" s="65" t="str">
        <f>IF(Import_Configuration!$B$13="NO","",IF(E290="","",IF(MSProject_Schedule!K290="","",IF(IFERROR(SEARCH(Import_Configuration!$B$14,MSProject_Schedule!K290,1),0)&gt;0,TRIM(MID(MSProject_Schedule!K290,1,SEARCH(Import_Configuration!$B$14,MSProject_Schedule!K290,1)-1)),TRIM(MSProject_Schedule!K290)))))</f>
        <v/>
      </c>
      <c r="P290" s="43"/>
      <c r="Q290" s="66" t="str">
        <f>IF(E290="","",IF(MSProject_Schedule!E290=0,"",IF(Import_Configuration!$B$19="YES",Projeqtor_Import!Z290,Import_Configuration!$B$10)))</f>
        <v/>
      </c>
      <c r="R290" s="43"/>
      <c r="S290" s="66" t="str">
        <f>IF(E290="","",IF(MSProject_Schedule!E290=0,"",IF(MSProject_Schedule!E290=1,IF(Import_Configuration!$B$20="YES",Projeqtor_Import!AE290,Import_Configuration!$B$10),"")))</f>
        <v/>
      </c>
      <c r="T290" s="43"/>
      <c r="U290" s="44"/>
      <c r="V290" s="43"/>
      <c r="W290" s="43"/>
      <c r="X290" s="43"/>
      <c r="Y290" s="66" t="str">
        <f>IF(MSProject_Schedule!H290="","",IF(A290="",MSProject_Schedule!H290,""))</f>
        <v/>
      </c>
      <c r="Z290" s="66" t="str">
        <f>IF(MSProject_Schedule!H290="","",MSProject_Schedule!H290)</f>
        <v/>
      </c>
      <c r="AA290" s="43"/>
      <c r="AB290" s="43"/>
      <c r="AC290" s="65" t="str">
        <f>IF(E290="","",IF(A290="",Import_Configuration!$B$6,""))</f>
        <v/>
      </c>
      <c r="AD290" s="66" t="str">
        <f>IF(MSProject_Schedule!I290="","",IF(A290="",MSProject_Schedule!I290,""))</f>
        <v/>
      </c>
      <c r="AE290" s="66" t="str">
        <f>IF(MSProject_Schedule!I290="","",MSProject_Schedule!I290)</f>
        <v/>
      </c>
      <c r="AF290" s="43"/>
      <c r="AG290" s="43"/>
      <c r="AH290" s="65" t="str">
        <f>IF(E290="","",IF(A290="",Import_Configuration!$B$7,""))</f>
        <v/>
      </c>
      <c r="AI290" s="65" t="str">
        <f>IF(MSProject_Schedule!G290="","",IF(A290="",SUBSTITUTE(SUBSTITUTE(SUBSTITUTE(SUBSTITUTE(MSProject_Schedule!G290,CONCATENATE(" ",Import_Configuration!$B$8,"?"),""),CONCATENATE(" ",Import_Configuration!$B$8),""),CONCATENATE(" ",Import_Configuration!$B$9,"?"),""),CONCATENATE(" ",Import_Configuration!$B$9),""),""))</f>
        <v/>
      </c>
      <c r="AJ290" s="65" t="str">
        <f>IF(MSProject_Schedule!G290="","",SUBSTITUTE(SUBSTITUTE(SUBSTITUTE(SUBSTITUTE(MSProject_Schedule!G290,CONCATENATE(" ",Import_Configuration!$B$8,"?"),""),CONCATENATE(" ",Import_Configuration!$B$8),""),CONCATENATE(" ",Import_Configuration!$B$9,"?"),""),CONCATENATE(" ",Import_Configuration!$B$9),""))</f>
        <v/>
      </c>
      <c r="AK290" s="43"/>
      <c r="AL290" s="43"/>
      <c r="AM290" s="43"/>
      <c r="AN290" s="43"/>
      <c r="AO290" s="43"/>
      <c r="AP290" s="43"/>
      <c r="AQ290" s="43"/>
      <c r="AR290" s="43"/>
      <c r="AS290" s="43"/>
      <c r="AT290" s="43"/>
      <c r="AU290" s="43"/>
      <c r="AV290" s="43"/>
      <c r="AW290" s="43"/>
      <c r="AX290" s="43"/>
      <c r="AY290" s="43"/>
      <c r="AZ290" s="43"/>
      <c r="BA290" s="43"/>
      <c r="BB290" s="43"/>
      <c r="BC290" s="43"/>
    </row>
    <row r="291" spans="1:55">
      <c r="A291" s="77" t="str">
        <f>IF(MSProject_Schedule!A291="","",MSProject_Schedule!A291)</f>
        <v/>
      </c>
      <c r="B291" s="43"/>
      <c r="C291" s="65" t="str">
        <f>IF(E291="","",Import_Configuration!$B$12)</f>
        <v/>
      </c>
      <c r="D291" s="65" t="str">
        <f>IF(E291="","",IF(A291="",IF(MSProject_Schedule!K291="",IF(Import_Configuration!$B$15="YES",Import_Configuration!$B$16,""),IF(Import_Configuration!$B$17="YES",Import_Configuration!$B$18,"")),""))</f>
        <v/>
      </c>
      <c r="E291" s="65" t="str">
        <f>IF(MSProject_Schedule!B291="","",MSProject_Schedule!B291)</f>
        <v/>
      </c>
      <c r="F291" s="43"/>
      <c r="G291" s="66" t="str">
        <f>IF(E291="","",IF(A291="",Import_Configuration!$B$10,""))</f>
        <v/>
      </c>
      <c r="H291" s="65" t="str">
        <f>IF(E291="","",IF(A291="",Import_Configuration!$B$11,""))</f>
        <v/>
      </c>
      <c r="I291" s="43"/>
      <c r="J291" s="43"/>
      <c r="K291" s="43"/>
      <c r="L291" s="43"/>
      <c r="M291" s="43"/>
      <c r="N291" s="65" t="str">
        <f>IF(E291="","",IF(MSProject_Schedule!E291=0,Import_Configuration!$B$3,IF(MSProject_Schedule!E291=1,Import_Configuration!$B$5,Import_Configuration!$B$4)))</f>
        <v/>
      </c>
      <c r="O291" s="65" t="str">
        <f>IF(Import_Configuration!$B$13="NO","",IF(E291="","",IF(MSProject_Schedule!K291="","",IF(IFERROR(SEARCH(Import_Configuration!$B$14,MSProject_Schedule!K291,1),0)&gt;0,TRIM(MID(MSProject_Schedule!K291,1,SEARCH(Import_Configuration!$B$14,MSProject_Schedule!K291,1)-1)),TRIM(MSProject_Schedule!K291)))))</f>
        <v/>
      </c>
      <c r="P291" s="43"/>
      <c r="Q291" s="66" t="str">
        <f>IF(E291="","",IF(MSProject_Schedule!E291=0,"",IF(Import_Configuration!$B$19="YES",Projeqtor_Import!Z291,Import_Configuration!$B$10)))</f>
        <v/>
      </c>
      <c r="R291" s="43"/>
      <c r="S291" s="66" t="str">
        <f>IF(E291="","",IF(MSProject_Schedule!E291=0,"",IF(MSProject_Schedule!E291=1,IF(Import_Configuration!$B$20="YES",Projeqtor_Import!AE291,Import_Configuration!$B$10),"")))</f>
        <v/>
      </c>
      <c r="T291" s="43"/>
      <c r="U291" s="44"/>
      <c r="V291" s="43"/>
      <c r="W291" s="43"/>
      <c r="X291" s="43"/>
      <c r="Y291" s="66" t="str">
        <f>IF(MSProject_Schedule!H291="","",IF(A291="",MSProject_Schedule!H291,""))</f>
        <v/>
      </c>
      <c r="Z291" s="66" t="str">
        <f>IF(MSProject_Schedule!H291="","",MSProject_Schedule!H291)</f>
        <v/>
      </c>
      <c r="AA291" s="43"/>
      <c r="AB291" s="43"/>
      <c r="AC291" s="65" t="str">
        <f>IF(E291="","",IF(A291="",Import_Configuration!$B$6,""))</f>
        <v/>
      </c>
      <c r="AD291" s="66" t="str">
        <f>IF(MSProject_Schedule!I291="","",IF(A291="",MSProject_Schedule!I291,""))</f>
        <v/>
      </c>
      <c r="AE291" s="66" t="str">
        <f>IF(MSProject_Schedule!I291="","",MSProject_Schedule!I291)</f>
        <v/>
      </c>
      <c r="AF291" s="43"/>
      <c r="AG291" s="43"/>
      <c r="AH291" s="65" t="str">
        <f>IF(E291="","",IF(A291="",Import_Configuration!$B$7,""))</f>
        <v/>
      </c>
      <c r="AI291" s="65" t="str">
        <f>IF(MSProject_Schedule!G291="","",IF(A291="",SUBSTITUTE(SUBSTITUTE(SUBSTITUTE(SUBSTITUTE(MSProject_Schedule!G291,CONCATENATE(" ",Import_Configuration!$B$8,"?"),""),CONCATENATE(" ",Import_Configuration!$B$8),""),CONCATENATE(" ",Import_Configuration!$B$9,"?"),""),CONCATENATE(" ",Import_Configuration!$B$9),""),""))</f>
        <v/>
      </c>
      <c r="AJ291" s="65" t="str">
        <f>IF(MSProject_Schedule!G291="","",SUBSTITUTE(SUBSTITUTE(SUBSTITUTE(SUBSTITUTE(MSProject_Schedule!G291,CONCATENATE(" ",Import_Configuration!$B$8,"?"),""),CONCATENATE(" ",Import_Configuration!$B$8),""),CONCATENATE(" ",Import_Configuration!$B$9,"?"),""),CONCATENATE(" ",Import_Configuration!$B$9),""))</f>
        <v/>
      </c>
      <c r="AK291" s="43"/>
      <c r="AL291" s="43"/>
      <c r="AM291" s="43"/>
      <c r="AN291" s="43"/>
      <c r="AO291" s="43"/>
      <c r="AP291" s="43"/>
      <c r="AQ291" s="43"/>
      <c r="AR291" s="43"/>
      <c r="AS291" s="43"/>
      <c r="AT291" s="43"/>
      <c r="AU291" s="43"/>
      <c r="AV291" s="43"/>
      <c r="AW291" s="43"/>
      <c r="AX291" s="43"/>
      <c r="AY291" s="43"/>
      <c r="AZ291" s="43"/>
      <c r="BA291" s="43"/>
      <c r="BB291" s="43"/>
      <c r="BC291" s="43"/>
    </row>
    <row r="292" spans="1:55">
      <c r="A292" s="77" t="str">
        <f>IF(MSProject_Schedule!A292="","",MSProject_Schedule!A292)</f>
        <v/>
      </c>
      <c r="B292" s="43"/>
      <c r="C292" s="65" t="str">
        <f>IF(E292="","",Import_Configuration!$B$12)</f>
        <v/>
      </c>
      <c r="D292" s="65" t="str">
        <f>IF(E292="","",IF(A292="",IF(MSProject_Schedule!K292="",IF(Import_Configuration!$B$15="YES",Import_Configuration!$B$16,""),IF(Import_Configuration!$B$17="YES",Import_Configuration!$B$18,"")),""))</f>
        <v/>
      </c>
      <c r="E292" s="65" t="str">
        <f>IF(MSProject_Schedule!B292="","",MSProject_Schedule!B292)</f>
        <v/>
      </c>
      <c r="F292" s="43"/>
      <c r="G292" s="66" t="str">
        <f>IF(E292="","",IF(A292="",Import_Configuration!$B$10,""))</f>
        <v/>
      </c>
      <c r="H292" s="65" t="str">
        <f>IF(E292="","",IF(A292="",Import_Configuration!$B$11,""))</f>
        <v/>
      </c>
      <c r="I292" s="43"/>
      <c r="J292" s="43"/>
      <c r="K292" s="43"/>
      <c r="L292" s="43"/>
      <c r="M292" s="43"/>
      <c r="N292" s="65" t="str">
        <f>IF(E292="","",IF(MSProject_Schedule!E292=0,Import_Configuration!$B$3,IF(MSProject_Schedule!E292=1,Import_Configuration!$B$5,Import_Configuration!$B$4)))</f>
        <v/>
      </c>
      <c r="O292" s="65" t="str">
        <f>IF(Import_Configuration!$B$13="NO","",IF(E292="","",IF(MSProject_Schedule!K292="","",IF(IFERROR(SEARCH(Import_Configuration!$B$14,MSProject_Schedule!K292,1),0)&gt;0,TRIM(MID(MSProject_Schedule!K292,1,SEARCH(Import_Configuration!$B$14,MSProject_Schedule!K292,1)-1)),TRIM(MSProject_Schedule!K292)))))</f>
        <v/>
      </c>
      <c r="P292" s="43"/>
      <c r="Q292" s="66" t="str">
        <f>IF(E292="","",IF(MSProject_Schedule!E292=0,"",IF(Import_Configuration!$B$19="YES",Projeqtor_Import!Z292,Import_Configuration!$B$10)))</f>
        <v/>
      </c>
      <c r="R292" s="43"/>
      <c r="S292" s="66" t="str">
        <f>IF(E292="","",IF(MSProject_Schedule!E292=0,"",IF(MSProject_Schedule!E292=1,IF(Import_Configuration!$B$20="YES",Projeqtor_Import!AE292,Import_Configuration!$B$10),"")))</f>
        <v/>
      </c>
      <c r="T292" s="43"/>
      <c r="U292" s="44"/>
      <c r="V292" s="43"/>
      <c r="W292" s="43"/>
      <c r="X292" s="43"/>
      <c r="Y292" s="66" t="str">
        <f>IF(MSProject_Schedule!H292="","",IF(A292="",MSProject_Schedule!H292,""))</f>
        <v/>
      </c>
      <c r="Z292" s="66" t="str">
        <f>IF(MSProject_Schedule!H292="","",MSProject_Schedule!H292)</f>
        <v/>
      </c>
      <c r="AA292" s="43"/>
      <c r="AB292" s="43"/>
      <c r="AC292" s="65" t="str">
        <f>IF(E292="","",IF(A292="",Import_Configuration!$B$6,""))</f>
        <v/>
      </c>
      <c r="AD292" s="66" t="str">
        <f>IF(MSProject_Schedule!I292="","",IF(A292="",MSProject_Schedule!I292,""))</f>
        <v/>
      </c>
      <c r="AE292" s="66" t="str">
        <f>IF(MSProject_Schedule!I292="","",MSProject_Schedule!I292)</f>
        <v/>
      </c>
      <c r="AF292" s="43"/>
      <c r="AG292" s="43"/>
      <c r="AH292" s="65" t="str">
        <f>IF(E292="","",IF(A292="",Import_Configuration!$B$7,""))</f>
        <v/>
      </c>
      <c r="AI292" s="65" t="str">
        <f>IF(MSProject_Schedule!G292="","",IF(A292="",SUBSTITUTE(SUBSTITUTE(SUBSTITUTE(SUBSTITUTE(MSProject_Schedule!G292,CONCATENATE(" ",Import_Configuration!$B$8,"?"),""),CONCATENATE(" ",Import_Configuration!$B$8),""),CONCATENATE(" ",Import_Configuration!$B$9,"?"),""),CONCATENATE(" ",Import_Configuration!$B$9),""),""))</f>
        <v/>
      </c>
      <c r="AJ292" s="65" t="str">
        <f>IF(MSProject_Schedule!G292="","",SUBSTITUTE(SUBSTITUTE(SUBSTITUTE(SUBSTITUTE(MSProject_Schedule!G292,CONCATENATE(" ",Import_Configuration!$B$8,"?"),""),CONCATENATE(" ",Import_Configuration!$B$8),""),CONCATENATE(" ",Import_Configuration!$B$9,"?"),""),CONCATENATE(" ",Import_Configuration!$B$9),""))</f>
        <v/>
      </c>
      <c r="AK292" s="43"/>
      <c r="AL292" s="43"/>
      <c r="AM292" s="43"/>
      <c r="AN292" s="43"/>
      <c r="AO292" s="43"/>
      <c r="AP292" s="43"/>
      <c r="AQ292" s="43"/>
      <c r="AR292" s="43"/>
      <c r="AS292" s="43"/>
      <c r="AT292" s="43"/>
      <c r="AU292" s="43"/>
      <c r="AV292" s="43"/>
      <c r="AW292" s="43"/>
      <c r="AX292" s="43"/>
      <c r="AY292" s="43"/>
      <c r="AZ292" s="43"/>
      <c r="BA292" s="43"/>
      <c r="BB292" s="43"/>
      <c r="BC292" s="43"/>
    </row>
    <row r="293" spans="1:55">
      <c r="A293" s="77" t="str">
        <f>IF(MSProject_Schedule!A293="","",MSProject_Schedule!A293)</f>
        <v/>
      </c>
      <c r="B293" s="43"/>
      <c r="C293" s="65" t="str">
        <f>IF(E293="","",Import_Configuration!$B$12)</f>
        <v/>
      </c>
      <c r="D293" s="65" t="str">
        <f>IF(E293="","",IF(A293="",IF(MSProject_Schedule!K293="",IF(Import_Configuration!$B$15="YES",Import_Configuration!$B$16,""),IF(Import_Configuration!$B$17="YES",Import_Configuration!$B$18,"")),""))</f>
        <v/>
      </c>
      <c r="E293" s="65" t="str">
        <f>IF(MSProject_Schedule!B293="","",MSProject_Schedule!B293)</f>
        <v/>
      </c>
      <c r="F293" s="43"/>
      <c r="G293" s="66" t="str">
        <f>IF(E293="","",IF(A293="",Import_Configuration!$B$10,""))</f>
        <v/>
      </c>
      <c r="H293" s="65" t="str">
        <f>IF(E293="","",IF(A293="",Import_Configuration!$B$11,""))</f>
        <v/>
      </c>
      <c r="I293" s="43"/>
      <c r="J293" s="43"/>
      <c r="K293" s="43"/>
      <c r="L293" s="43"/>
      <c r="M293" s="43"/>
      <c r="N293" s="65" t="str">
        <f>IF(E293="","",IF(MSProject_Schedule!E293=0,Import_Configuration!$B$3,IF(MSProject_Schedule!E293=1,Import_Configuration!$B$5,Import_Configuration!$B$4)))</f>
        <v/>
      </c>
      <c r="O293" s="65" t="str">
        <f>IF(Import_Configuration!$B$13="NO","",IF(E293="","",IF(MSProject_Schedule!K293="","",IF(IFERROR(SEARCH(Import_Configuration!$B$14,MSProject_Schedule!K293,1),0)&gt;0,TRIM(MID(MSProject_Schedule!K293,1,SEARCH(Import_Configuration!$B$14,MSProject_Schedule!K293,1)-1)),TRIM(MSProject_Schedule!K293)))))</f>
        <v/>
      </c>
      <c r="P293" s="43"/>
      <c r="Q293" s="66" t="str">
        <f>IF(E293="","",IF(MSProject_Schedule!E293=0,"",IF(Import_Configuration!$B$19="YES",Projeqtor_Import!Z293,Import_Configuration!$B$10)))</f>
        <v/>
      </c>
      <c r="R293" s="43"/>
      <c r="S293" s="66" t="str">
        <f>IF(E293="","",IF(MSProject_Schedule!E293=0,"",IF(MSProject_Schedule!E293=1,IF(Import_Configuration!$B$20="YES",Projeqtor_Import!AE293,Import_Configuration!$B$10),"")))</f>
        <v/>
      </c>
      <c r="T293" s="43"/>
      <c r="U293" s="44"/>
      <c r="V293" s="43"/>
      <c r="W293" s="43"/>
      <c r="X293" s="43"/>
      <c r="Y293" s="66" t="str">
        <f>IF(MSProject_Schedule!H293="","",IF(A293="",MSProject_Schedule!H293,""))</f>
        <v/>
      </c>
      <c r="Z293" s="66" t="str">
        <f>IF(MSProject_Schedule!H293="","",MSProject_Schedule!H293)</f>
        <v/>
      </c>
      <c r="AA293" s="43"/>
      <c r="AB293" s="43"/>
      <c r="AC293" s="65" t="str">
        <f>IF(E293="","",IF(A293="",Import_Configuration!$B$6,""))</f>
        <v/>
      </c>
      <c r="AD293" s="66" t="str">
        <f>IF(MSProject_Schedule!I293="","",IF(A293="",MSProject_Schedule!I293,""))</f>
        <v/>
      </c>
      <c r="AE293" s="66" t="str">
        <f>IF(MSProject_Schedule!I293="","",MSProject_Schedule!I293)</f>
        <v/>
      </c>
      <c r="AF293" s="43"/>
      <c r="AG293" s="43"/>
      <c r="AH293" s="65" t="str">
        <f>IF(E293="","",IF(A293="",Import_Configuration!$B$7,""))</f>
        <v/>
      </c>
      <c r="AI293" s="65" t="str">
        <f>IF(MSProject_Schedule!G293="","",IF(A293="",SUBSTITUTE(SUBSTITUTE(SUBSTITUTE(SUBSTITUTE(MSProject_Schedule!G293,CONCATENATE(" ",Import_Configuration!$B$8,"?"),""),CONCATENATE(" ",Import_Configuration!$B$8),""),CONCATENATE(" ",Import_Configuration!$B$9,"?"),""),CONCATENATE(" ",Import_Configuration!$B$9),""),""))</f>
        <v/>
      </c>
      <c r="AJ293" s="65" t="str">
        <f>IF(MSProject_Schedule!G293="","",SUBSTITUTE(SUBSTITUTE(SUBSTITUTE(SUBSTITUTE(MSProject_Schedule!G293,CONCATENATE(" ",Import_Configuration!$B$8,"?"),""),CONCATENATE(" ",Import_Configuration!$B$8),""),CONCATENATE(" ",Import_Configuration!$B$9,"?"),""),CONCATENATE(" ",Import_Configuration!$B$9),""))</f>
        <v/>
      </c>
      <c r="AK293" s="43"/>
      <c r="AL293" s="43"/>
      <c r="AM293" s="43"/>
      <c r="AN293" s="43"/>
      <c r="AO293" s="43"/>
      <c r="AP293" s="43"/>
      <c r="AQ293" s="43"/>
      <c r="AR293" s="43"/>
      <c r="AS293" s="43"/>
      <c r="AT293" s="43"/>
      <c r="AU293" s="43"/>
      <c r="AV293" s="43"/>
      <c r="AW293" s="43"/>
      <c r="AX293" s="43"/>
      <c r="AY293" s="43"/>
      <c r="AZ293" s="43"/>
      <c r="BA293" s="43"/>
      <c r="BB293" s="43"/>
      <c r="BC293" s="43"/>
    </row>
    <row r="294" spans="1:55">
      <c r="A294" s="77" t="str">
        <f>IF(MSProject_Schedule!A294="","",MSProject_Schedule!A294)</f>
        <v/>
      </c>
      <c r="B294" s="43"/>
      <c r="C294" s="65" t="str">
        <f>IF(E294="","",Import_Configuration!$B$12)</f>
        <v/>
      </c>
      <c r="D294" s="65" t="str">
        <f>IF(E294="","",IF(A294="",IF(MSProject_Schedule!K294="",IF(Import_Configuration!$B$15="YES",Import_Configuration!$B$16,""),IF(Import_Configuration!$B$17="YES",Import_Configuration!$B$18,"")),""))</f>
        <v/>
      </c>
      <c r="E294" s="65" t="str">
        <f>IF(MSProject_Schedule!B294="","",MSProject_Schedule!B294)</f>
        <v/>
      </c>
      <c r="F294" s="43"/>
      <c r="G294" s="66" t="str">
        <f>IF(E294="","",IF(A294="",Import_Configuration!$B$10,""))</f>
        <v/>
      </c>
      <c r="H294" s="65" t="str">
        <f>IF(E294="","",IF(A294="",Import_Configuration!$B$11,""))</f>
        <v/>
      </c>
      <c r="I294" s="43"/>
      <c r="J294" s="43"/>
      <c r="K294" s="43"/>
      <c r="L294" s="43"/>
      <c r="M294" s="43"/>
      <c r="N294" s="65" t="str">
        <f>IF(E294="","",IF(MSProject_Schedule!E294=0,Import_Configuration!$B$3,IF(MSProject_Schedule!E294=1,Import_Configuration!$B$5,Import_Configuration!$B$4)))</f>
        <v/>
      </c>
      <c r="O294" s="65" t="str">
        <f>IF(Import_Configuration!$B$13="NO","",IF(E294="","",IF(MSProject_Schedule!K294="","",IF(IFERROR(SEARCH(Import_Configuration!$B$14,MSProject_Schedule!K294,1),0)&gt;0,TRIM(MID(MSProject_Schedule!K294,1,SEARCH(Import_Configuration!$B$14,MSProject_Schedule!K294,1)-1)),TRIM(MSProject_Schedule!K294)))))</f>
        <v/>
      </c>
      <c r="P294" s="43"/>
      <c r="Q294" s="66" t="str">
        <f>IF(E294="","",IF(MSProject_Schedule!E294=0,"",IF(Import_Configuration!$B$19="YES",Projeqtor_Import!Z294,Import_Configuration!$B$10)))</f>
        <v/>
      </c>
      <c r="R294" s="43"/>
      <c r="S294" s="66" t="str">
        <f>IF(E294="","",IF(MSProject_Schedule!E294=0,"",IF(MSProject_Schedule!E294=1,IF(Import_Configuration!$B$20="YES",Projeqtor_Import!AE294,Import_Configuration!$B$10),"")))</f>
        <v/>
      </c>
      <c r="T294" s="43"/>
      <c r="U294" s="44"/>
      <c r="V294" s="43"/>
      <c r="W294" s="43"/>
      <c r="X294" s="43"/>
      <c r="Y294" s="66" t="str">
        <f>IF(MSProject_Schedule!H294="","",IF(A294="",MSProject_Schedule!H294,""))</f>
        <v/>
      </c>
      <c r="Z294" s="66" t="str">
        <f>IF(MSProject_Schedule!H294="","",MSProject_Schedule!H294)</f>
        <v/>
      </c>
      <c r="AA294" s="43"/>
      <c r="AB294" s="43"/>
      <c r="AC294" s="65" t="str">
        <f>IF(E294="","",IF(A294="",Import_Configuration!$B$6,""))</f>
        <v/>
      </c>
      <c r="AD294" s="66" t="str">
        <f>IF(MSProject_Schedule!I294="","",IF(A294="",MSProject_Schedule!I294,""))</f>
        <v/>
      </c>
      <c r="AE294" s="66" t="str">
        <f>IF(MSProject_Schedule!I294="","",MSProject_Schedule!I294)</f>
        <v/>
      </c>
      <c r="AF294" s="43"/>
      <c r="AG294" s="43"/>
      <c r="AH294" s="65" t="str">
        <f>IF(E294="","",IF(A294="",Import_Configuration!$B$7,""))</f>
        <v/>
      </c>
      <c r="AI294" s="65" t="str">
        <f>IF(MSProject_Schedule!G294="","",IF(A294="",SUBSTITUTE(SUBSTITUTE(SUBSTITUTE(SUBSTITUTE(MSProject_Schedule!G294,CONCATENATE(" ",Import_Configuration!$B$8,"?"),""),CONCATENATE(" ",Import_Configuration!$B$8),""),CONCATENATE(" ",Import_Configuration!$B$9,"?"),""),CONCATENATE(" ",Import_Configuration!$B$9),""),""))</f>
        <v/>
      </c>
      <c r="AJ294" s="65" t="str">
        <f>IF(MSProject_Schedule!G294="","",SUBSTITUTE(SUBSTITUTE(SUBSTITUTE(SUBSTITUTE(MSProject_Schedule!G294,CONCATENATE(" ",Import_Configuration!$B$8,"?"),""),CONCATENATE(" ",Import_Configuration!$B$8),""),CONCATENATE(" ",Import_Configuration!$B$9,"?"),""),CONCATENATE(" ",Import_Configuration!$B$9),""))</f>
        <v/>
      </c>
      <c r="AK294" s="43"/>
      <c r="AL294" s="43"/>
      <c r="AM294" s="43"/>
      <c r="AN294" s="43"/>
      <c r="AO294" s="43"/>
      <c r="AP294" s="43"/>
      <c r="AQ294" s="43"/>
      <c r="AR294" s="43"/>
      <c r="AS294" s="43"/>
      <c r="AT294" s="43"/>
      <c r="AU294" s="43"/>
      <c r="AV294" s="43"/>
      <c r="AW294" s="43"/>
      <c r="AX294" s="43"/>
      <c r="AY294" s="43"/>
      <c r="AZ294" s="43"/>
      <c r="BA294" s="43"/>
      <c r="BB294" s="43"/>
      <c r="BC294" s="43"/>
    </row>
    <row r="295" spans="1:55">
      <c r="A295" s="77" t="str">
        <f>IF(MSProject_Schedule!A295="","",MSProject_Schedule!A295)</f>
        <v/>
      </c>
      <c r="B295" s="43"/>
      <c r="C295" s="65" t="str">
        <f>IF(E295="","",Import_Configuration!$B$12)</f>
        <v/>
      </c>
      <c r="D295" s="65" t="str">
        <f>IF(E295="","",IF(A295="",IF(MSProject_Schedule!K295="",IF(Import_Configuration!$B$15="YES",Import_Configuration!$B$16,""),IF(Import_Configuration!$B$17="YES",Import_Configuration!$B$18,"")),""))</f>
        <v/>
      </c>
      <c r="E295" s="65" t="str">
        <f>IF(MSProject_Schedule!B295="","",MSProject_Schedule!B295)</f>
        <v/>
      </c>
      <c r="F295" s="43"/>
      <c r="G295" s="66" t="str">
        <f>IF(E295="","",IF(A295="",Import_Configuration!$B$10,""))</f>
        <v/>
      </c>
      <c r="H295" s="65" t="str">
        <f>IF(E295="","",IF(A295="",Import_Configuration!$B$11,""))</f>
        <v/>
      </c>
      <c r="I295" s="43"/>
      <c r="J295" s="43"/>
      <c r="K295" s="43"/>
      <c r="L295" s="43"/>
      <c r="M295" s="43"/>
      <c r="N295" s="65" t="str">
        <f>IF(E295="","",IF(MSProject_Schedule!E295=0,Import_Configuration!$B$3,IF(MSProject_Schedule!E295=1,Import_Configuration!$B$5,Import_Configuration!$B$4)))</f>
        <v/>
      </c>
      <c r="O295" s="65" t="str">
        <f>IF(Import_Configuration!$B$13="NO","",IF(E295="","",IF(MSProject_Schedule!K295="","",IF(IFERROR(SEARCH(Import_Configuration!$B$14,MSProject_Schedule!K295,1),0)&gt;0,TRIM(MID(MSProject_Schedule!K295,1,SEARCH(Import_Configuration!$B$14,MSProject_Schedule!K295,1)-1)),TRIM(MSProject_Schedule!K295)))))</f>
        <v/>
      </c>
      <c r="P295" s="43"/>
      <c r="Q295" s="66" t="str">
        <f>IF(E295="","",IF(MSProject_Schedule!E295=0,"",IF(Import_Configuration!$B$19="YES",Projeqtor_Import!Z295,Import_Configuration!$B$10)))</f>
        <v/>
      </c>
      <c r="R295" s="43"/>
      <c r="S295" s="66" t="str">
        <f>IF(E295="","",IF(MSProject_Schedule!E295=0,"",IF(MSProject_Schedule!E295=1,IF(Import_Configuration!$B$20="YES",Projeqtor_Import!AE295,Import_Configuration!$B$10),"")))</f>
        <v/>
      </c>
      <c r="T295" s="43"/>
      <c r="U295" s="44"/>
      <c r="V295" s="43"/>
      <c r="W295" s="43"/>
      <c r="X295" s="43"/>
      <c r="Y295" s="66" t="str">
        <f>IF(MSProject_Schedule!H295="","",IF(A295="",MSProject_Schedule!H295,""))</f>
        <v/>
      </c>
      <c r="Z295" s="66" t="str">
        <f>IF(MSProject_Schedule!H295="","",MSProject_Schedule!H295)</f>
        <v/>
      </c>
      <c r="AA295" s="43"/>
      <c r="AB295" s="43"/>
      <c r="AC295" s="65" t="str">
        <f>IF(E295="","",IF(A295="",Import_Configuration!$B$6,""))</f>
        <v/>
      </c>
      <c r="AD295" s="66" t="str">
        <f>IF(MSProject_Schedule!I295="","",IF(A295="",MSProject_Schedule!I295,""))</f>
        <v/>
      </c>
      <c r="AE295" s="66" t="str">
        <f>IF(MSProject_Schedule!I295="","",MSProject_Schedule!I295)</f>
        <v/>
      </c>
      <c r="AF295" s="43"/>
      <c r="AG295" s="43"/>
      <c r="AH295" s="65" t="str">
        <f>IF(E295="","",IF(A295="",Import_Configuration!$B$7,""))</f>
        <v/>
      </c>
      <c r="AI295" s="65" t="str">
        <f>IF(MSProject_Schedule!G295="","",IF(A295="",SUBSTITUTE(SUBSTITUTE(SUBSTITUTE(SUBSTITUTE(MSProject_Schedule!G295,CONCATENATE(" ",Import_Configuration!$B$8,"?"),""),CONCATENATE(" ",Import_Configuration!$B$8),""),CONCATENATE(" ",Import_Configuration!$B$9,"?"),""),CONCATENATE(" ",Import_Configuration!$B$9),""),""))</f>
        <v/>
      </c>
      <c r="AJ295" s="65" t="str">
        <f>IF(MSProject_Schedule!G295="","",SUBSTITUTE(SUBSTITUTE(SUBSTITUTE(SUBSTITUTE(MSProject_Schedule!G295,CONCATENATE(" ",Import_Configuration!$B$8,"?"),""),CONCATENATE(" ",Import_Configuration!$B$8),""),CONCATENATE(" ",Import_Configuration!$B$9,"?"),""),CONCATENATE(" ",Import_Configuration!$B$9),""))</f>
        <v/>
      </c>
      <c r="AK295" s="43"/>
      <c r="AL295" s="43"/>
      <c r="AM295" s="43"/>
      <c r="AN295" s="43"/>
      <c r="AO295" s="43"/>
      <c r="AP295" s="43"/>
      <c r="AQ295" s="43"/>
      <c r="AR295" s="43"/>
      <c r="AS295" s="43"/>
      <c r="AT295" s="43"/>
      <c r="AU295" s="43"/>
      <c r="AV295" s="43"/>
      <c r="AW295" s="43"/>
      <c r="AX295" s="43"/>
      <c r="AY295" s="43"/>
      <c r="AZ295" s="43"/>
      <c r="BA295" s="43"/>
      <c r="BB295" s="43"/>
      <c r="BC295" s="43"/>
    </row>
    <row r="296" spans="1:55">
      <c r="A296" s="77" t="str">
        <f>IF(MSProject_Schedule!A296="","",MSProject_Schedule!A296)</f>
        <v/>
      </c>
      <c r="B296" s="43"/>
      <c r="C296" s="65" t="str">
        <f>IF(E296="","",Import_Configuration!$B$12)</f>
        <v/>
      </c>
      <c r="D296" s="65" t="str">
        <f>IF(E296="","",IF(A296="",IF(MSProject_Schedule!K296="",IF(Import_Configuration!$B$15="YES",Import_Configuration!$B$16,""),IF(Import_Configuration!$B$17="YES",Import_Configuration!$B$18,"")),""))</f>
        <v/>
      </c>
      <c r="E296" s="65" t="str">
        <f>IF(MSProject_Schedule!B296="","",MSProject_Schedule!B296)</f>
        <v/>
      </c>
      <c r="F296" s="43"/>
      <c r="G296" s="66" t="str">
        <f>IF(E296="","",IF(A296="",Import_Configuration!$B$10,""))</f>
        <v/>
      </c>
      <c r="H296" s="65" t="str">
        <f>IF(E296="","",IF(A296="",Import_Configuration!$B$11,""))</f>
        <v/>
      </c>
      <c r="I296" s="43"/>
      <c r="J296" s="43"/>
      <c r="K296" s="43"/>
      <c r="L296" s="43"/>
      <c r="M296" s="43"/>
      <c r="N296" s="65" t="str">
        <f>IF(E296="","",IF(MSProject_Schedule!E296=0,Import_Configuration!$B$3,IF(MSProject_Schedule!E296=1,Import_Configuration!$B$5,Import_Configuration!$B$4)))</f>
        <v/>
      </c>
      <c r="O296" s="65" t="str">
        <f>IF(Import_Configuration!$B$13="NO","",IF(E296="","",IF(MSProject_Schedule!K296="","",IF(IFERROR(SEARCH(Import_Configuration!$B$14,MSProject_Schedule!K296,1),0)&gt;0,TRIM(MID(MSProject_Schedule!K296,1,SEARCH(Import_Configuration!$B$14,MSProject_Schedule!K296,1)-1)),TRIM(MSProject_Schedule!K296)))))</f>
        <v/>
      </c>
      <c r="P296" s="43"/>
      <c r="Q296" s="66" t="str">
        <f>IF(E296="","",IF(MSProject_Schedule!E296=0,"",IF(Import_Configuration!$B$19="YES",Projeqtor_Import!Z296,Import_Configuration!$B$10)))</f>
        <v/>
      </c>
      <c r="R296" s="43"/>
      <c r="S296" s="66" t="str">
        <f>IF(E296="","",IF(MSProject_Schedule!E296=0,"",IF(MSProject_Schedule!E296=1,IF(Import_Configuration!$B$20="YES",Projeqtor_Import!AE296,Import_Configuration!$B$10),"")))</f>
        <v/>
      </c>
      <c r="T296" s="43"/>
      <c r="U296" s="44"/>
      <c r="V296" s="43"/>
      <c r="W296" s="43"/>
      <c r="X296" s="43"/>
      <c r="Y296" s="66" t="str">
        <f>IF(MSProject_Schedule!H296="","",IF(A296="",MSProject_Schedule!H296,""))</f>
        <v/>
      </c>
      <c r="Z296" s="66" t="str">
        <f>IF(MSProject_Schedule!H296="","",MSProject_Schedule!H296)</f>
        <v/>
      </c>
      <c r="AA296" s="43"/>
      <c r="AB296" s="43"/>
      <c r="AC296" s="65" t="str">
        <f>IF(E296="","",IF(A296="",Import_Configuration!$B$6,""))</f>
        <v/>
      </c>
      <c r="AD296" s="66" t="str">
        <f>IF(MSProject_Schedule!I296="","",IF(A296="",MSProject_Schedule!I296,""))</f>
        <v/>
      </c>
      <c r="AE296" s="66" t="str">
        <f>IF(MSProject_Schedule!I296="","",MSProject_Schedule!I296)</f>
        <v/>
      </c>
      <c r="AF296" s="43"/>
      <c r="AG296" s="43"/>
      <c r="AH296" s="65" t="str">
        <f>IF(E296="","",IF(A296="",Import_Configuration!$B$7,""))</f>
        <v/>
      </c>
      <c r="AI296" s="65" t="str">
        <f>IF(MSProject_Schedule!G296="","",IF(A296="",SUBSTITUTE(SUBSTITUTE(SUBSTITUTE(SUBSTITUTE(MSProject_Schedule!G296,CONCATENATE(" ",Import_Configuration!$B$8,"?"),""),CONCATENATE(" ",Import_Configuration!$B$8),""),CONCATENATE(" ",Import_Configuration!$B$9,"?"),""),CONCATENATE(" ",Import_Configuration!$B$9),""),""))</f>
        <v/>
      </c>
      <c r="AJ296" s="65" t="str">
        <f>IF(MSProject_Schedule!G296="","",SUBSTITUTE(SUBSTITUTE(SUBSTITUTE(SUBSTITUTE(MSProject_Schedule!G296,CONCATENATE(" ",Import_Configuration!$B$8,"?"),""),CONCATENATE(" ",Import_Configuration!$B$8),""),CONCATENATE(" ",Import_Configuration!$B$9,"?"),""),CONCATENATE(" ",Import_Configuration!$B$9),""))</f>
        <v/>
      </c>
      <c r="AK296" s="43"/>
      <c r="AL296" s="43"/>
      <c r="AM296" s="43"/>
      <c r="AN296" s="43"/>
      <c r="AO296" s="43"/>
      <c r="AP296" s="43"/>
      <c r="AQ296" s="43"/>
      <c r="AR296" s="43"/>
      <c r="AS296" s="43"/>
      <c r="AT296" s="43"/>
      <c r="AU296" s="43"/>
      <c r="AV296" s="43"/>
      <c r="AW296" s="43"/>
      <c r="AX296" s="43"/>
      <c r="AY296" s="43"/>
      <c r="AZ296" s="43"/>
      <c r="BA296" s="43"/>
      <c r="BB296" s="43"/>
      <c r="BC296" s="43"/>
    </row>
    <row r="297" spans="1:55">
      <c r="A297" s="77" t="str">
        <f>IF(MSProject_Schedule!A297="","",MSProject_Schedule!A297)</f>
        <v/>
      </c>
      <c r="B297" s="43"/>
      <c r="C297" s="65" t="str">
        <f>IF(E297="","",Import_Configuration!$B$12)</f>
        <v/>
      </c>
      <c r="D297" s="65" t="str">
        <f>IF(E297="","",IF(A297="",IF(MSProject_Schedule!K297="",IF(Import_Configuration!$B$15="YES",Import_Configuration!$B$16,""),IF(Import_Configuration!$B$17="YES",Import_Configuration!$B$18,"")),""))</f>
        <v/>
      </c>
      <c r="E297" s="65" t="str">
        <f>IF(MSProject_Schedule!B297="","",MSProject_Schedule!B297)</f>
        <v/>
      </c>
      <c r="F297" s="43"/>
      <c r="G297" s="66" t="str">
        <f>IF(E297="","",IF(A297="",Import_Configuration!$B$10,""))</f>
        <v/>
      </c>
      <c r="H297" s="65" t="str">
        <f>IF(E297="","",IF(A297="",Import_Configuration!$B$11,""))</f>
        <v/>
      </c>
      <c r="I297" s="43"/>
      <c r="J297" s="43"/>
      <c r="K297" s="43"/>
      <c r="L297" s="43"/>
      <c r="M297" s="43"/>
      <c r="N297" s="65" t="str">
        <f>IF(E297="","",IF(MSProject_Schedule!E297=0,Import_Configuration!$B$3,IF(MSProject_Schedule!E297=1,Import_Configuration!$B$5,Import_Configuration!$B$4)))</f>
        <v/>
      </c>
      <c r="O297" s="65" t="str">
        <f>IF(Import_Configuration!$B$13="NO","",IF(E297="","",IF(MSProject_Schedule!K297="","",IF(IFERROR(SEARCH(Import_Configuration!$B$14,MSProject_Schedule!K297,1),0)&gt;0,TRIM(MID(MSProject_Schedule!K297,1,SEARCH(Import_Configuration!$B$14,MSProject_Schedule!K297,1)-1)),TRIM(MSProject_Schedule!K297)))))</f>
        <v/>
      </c>
      <c r="P297" s="43"/>
      <c r="Q297" s="66" t="str">
        <f>IF(E297="","",IF(MSProject_Schedule!E297=0,"",IF(Import_Configuration!$B$19="YES",Projeqtor_Import!Z297,Import_Configuration!$B$10)))</f>
        <v/>
      </c>
      <c r="R297" s="43"/>
      <c r="S297" s="66" t="str">
        <f>IF(E297="","",IF(MSProject_Schedule!E297=0,"",IF(MSProject_Schedule!E297=1,IF(Import_Configuration!$B$20="YES",Projeqtor_Import!AE297,Import_Configuration!$B$10),"")))</f>
        <v/>
      </c>
      <c r="T297" s="43"/>
      <c r="U297" s="44"/>
      <c r="V297" s="43"/>
      <c r="W297" s="43"/>
      <c r="X297" s="43"/>
      <c r="Y297" s="66" t="str">
        <f>IF(MSProject_Schedule!H297="","",IF(A297="",MSProject_Schedule!H297,""))</f>
        <v/>
      </c>
      <c r="Z297" s="66" t="str">
        <f>IF(MSProject_Schedule!H297="","",MSProject_Schedule!H297)</f>
        <v/>
      </c>
      <c r="AA297" s="43"/>
      <c r="AB297" s="43"/>
      <c r="AC297" s="65" t="str">
        <f>IF(E297="","",IF(A297="",Import_Configuration!$B$6,""))</f>
        <v/>
      </c>
      <c r="AD297" s="66" t="str">
        <f>IF(MSProject_Schedule!I297="","",IF(A297="",MSProject_Schedule!I297,""))</f>
        <v/>
      </c>
      <c r="AE297" s="66" t="str">
        <f>IF(MSProject_Schedule!I297="","",MSProject_Schedule!I297)</f>
        <v/>
      </c>
      <c r="AF297" s="43"/>
      <c r="AG297" s="43"/>
      <c r="AH297" s="65" t="str">
        <f>IF(E297="","",IF(A297="",Import_Configuration!$B$7,""))</f>
        <v/>
      </c>
      <c r="AI297" s="65" t="str">
        <f>IF(MSProject_Schedule!G297="","",IF(A297="",SUBSTITUTE(SUBSTITUTE(SUBSTITUTE(SUBSTITUTE(MSProject_Schedule!G297,CONCATENATE(" ",Import_Configuration!$B$8,"?"),""),CONCATENATE(" ",Import_Configuration!$B$8),""),CONCATENATE(" ",Import_Configuration!$B$9,"?"),""),CONCATENATE(" ",Import_Configuration!$B$9),""),""))</f>
        <v/>
      </c>
      <c r="AJ297" s="65" t="str">
        <f>IF(MSProject_Schedule!G297="","",SUBSTITUTE(SUBSTITUTE(SUBSTITUTE(SUBSTITUTE(MSProject_Schedule!G297,CONCATENATE(" ",Import_Configuration!$B$8,"?"),""),CONCATENATE(" ",Import_Configuration!$B$8),""),CONCATENATE(" ",Import_Configuration!$B$9,"?"),""),CONCATENATE(" ",Import_Configuration!$B$9),""))</f>
        <v/>
      </c>
      <c r="AK297" s="43"/>
      <c r="AL297" s="43"/>
      <c r="AM297" s="43"/>
      <c r="AN297" s="43"/>
      <c r="AO297" s="43"/>
      <c r="AP297" s="43"/>
      <c r="AQ297" s="43"/>
      <c r="AR297" s="43"/>
      <c r="AS297" s="43"/>
      <c r="AT297" s="43"/>
      <c r="AU297" s="43"/>
      <c r="AV297" s="43"/>
      <c r="AW297" s="43"/>
      <c r="AX297" s="43"/>
      <c r="AY297" s="43"/>
      <c r="AZ297" s="43"/>
      <c r="BA297" s="43"/>
      <c r="BB297" s="43"/>
      <c r="BC297" s="43"/>
    </row>
    <row r="298" spans="1:55">
      <c r="A298" s="77" t="str">
        <f>IF(MSProject_Schedule!A298="","",MSProject_Schedule!A298)</f>
        <v/>
      </c>
      <c r="B298" s="43"/>
      <c r="C298" s="65" t="str">
        <f>IF(E298="","",Import_Configuration!$B$12)</f>
        <v/>
      </c>
      <c r="D298" s="65" t="str">
        <f>IF(E298="","",IF(A298="",IF(MSProject_Schedule!K298="",IF(Import_Configuration!$B$15="YES",Import_Configuration!$B$16,""),IF(Import_Configuration!$B$17="YES",Import_Configuration!$B$18,"")),""))</f>
        <v/>
      </c>
      <c r="E298" s="65" t="str">
        <f>IF(MSProject_Schedule!B298="","",MSProject_Schedule!B298)</f>
        <v/>
      </c>
      <c r="F298" s="43"/>
      <c r="G298" s="66" t="str">
        <f>IF(E298="","",IF(A298="",Import_Configuration!$B$10,""))</f>
        <v/>
      </c>
      <c r="H298" s="65" t="str">
        <f>IF(E298="","",IF(A298="",Import_Configuration!$B$11,""))</f>
        <v/>
      </c>
      <c r="I298" s="43"/>
      <c r="J298" s="43"/>
      <c r="K298" s="43"/>
      <c r="L298" s="43"/>
      <c r="M298" s="43"/>
      <c r="N298" s="65" t="str">
        <f>IF(E298="","",IF(MSProject_Schedule!E298=0,Import_Configuration!$B$3,IF(MSProject_Schedule!E298=1,Import_Configuration!$B$5,Import_Configuration!$B$4)))</f>
        <v/>
      </c>
      <c r="O298" s="65" t="str">
        <f>IF(Import_Configuration!$B$13="NO","",IF(E298="","",IF(MSProject_Schedule!K298="","",IF(IFERROR(SEARCH(Import_Configuration!$B$14,MSProject_Schedule!K298,1),0)&gt;0,TRIM(MID(MSProject_Schedule!K298,1,SEARCH(Import_Configuration!$B$14,MSProject_Schedule!K298,1)-1)),TRIM(MSProject_Schedule!K298)))))</f>
        <v/>
      </c>
      <c r="P298" s="43"/>
      <c r="Q298" s="66" t="str">
        <f>IF(E298="","",IF(MSProject_Schedule!E298=0,"",IF(Import_Configuration!$B$19="YES",Projeqtor_Import!Z298,Import_Configuration!$B$10)))</f>
        <v/>
      </c>
      <c r="R298" s="43"/>
      <c r="S298" s="66" t="str">
        <f>IF(E298="","",IF(MSProject_Schedule!E298=0,"",IF(MSProject_Schedule!E298=1,IF(Import_Configuration!$B$20="YES",Projeqtor_Import!AE298,Import_Configuration!$B$10),"")))</f>
        <v/>
      </c>
      <c r="T298" s="43"/>
      <c r="U298" s="44"/>
      <c r="V298" s="43"/>
      <c r="W298" s="43"/>
      <c r="X298" s="43"/>
      <c r="Y298" s="66" t="str">
        <f>IF(MSProject_Schedule!H298="","",IF(A298="",MSProject_Schedule!H298,""))</f>
        <v/>
      </c>
      <c r="Z298" s="66" t="str">
        <f>IF(MSProject_Schedule!H298="","",MSProject_Schedule!H298)</f>
        <v/>
      </c>
      <c r="AA298" s="43"/>
      <c r="AB298" s="43"/>
      <c r="AC298" s="65" t="str">
        <f>IF(E298="","",IF(A298="",Import_Configuration!$B$6,""))</f>
        <v/>
      </c>
      <c r="AD298" s="66" t="str">
        <f>IF(MSProject_Schedule!I298="","",IF(A298="",MSProject_Schedule!I298,""))</f>
        <v/>
      </c>
      <c r="AE298" s="66" t="str">
        <f>IF(MSProject_Schedule!I298="","",MSProject_Schedule!I298)</f>
        <v/>
      </c>
      <c r="AF298" s="43"/>
      <c r="AG298" s="43"/>
      <c r="AH298" s="65" t="str">
        <f>IF(E298="","",IF(A298="",Import_Configuration!$B$7,""))</f>
        <v/>
      </c>
      <c r="AI298" s="65" t="str">
        <f>IF(MSProject_Schedule!G298="","",IF(A298="",SUBSTITUTE(SUBSTITUTE(SUBSTITUTE(SUBSTITUTE(MSProject_Schedule!G298,CONCATENATE(" ",Import_Configuration!$B$8,"?"),""),CONCATENATE(" ",Import_Configuration!$B$8),""),CONCATENATE(" ",Import_Configuration!$B$9,"?"),""),CONCATENATE(" ",Import_Configuration!$B$9),""),""))</f>
        <v/>
      </c>
      <c r="AJ298" s="65" t="str">
        <f>IF(MSProject_Schedule!G298="","",SUBSTITUTE(SUBSTITUTE(SUBSTITUTE(SUBSTITUTE(MSProject_Schedule!G298,CONCATENATE(" ",Import_Configuration!$B$8,"?"),""),CONCATENATE(" ",Import_Configuration!$B$8),""),CONCATENATE(" ",Import_Configuration!$B$9,"?"),""),CONCATENATE(" ",Import_Configuration!$B$9),""))</f>
        <v/>
      </c>
      <c r="AK298" s="43"/>
      <c r="AL298" s="43"/>
      <c r="AM298" s="43"/>
      <c r="AN298" s="43"/>
      <c r="AO298" s="43"/>
      <c r="AP298" s="43"/>
      <c r="AQ298" s="43"/>
      <c r="AR298" s="43"/>
      <c r="AS298" s="43"/>
      <c r="AT298" s="43"/>
      <c r="AU298" s="43"/>
      <c r="AV298" s="43"/>
      <c r="AW298" s="43"/>
      <c r="AX298" s="43"/>
      <c r="AY298" s="43"/>
      <c r="AZ298" s="43"/>
      <c r="BA298" s="43"/>
      <c r="BB298" s="43"/>
      <c r="BC298" s="43"/>
    </row>
    <row r="299" spans="1:55">
      <c r="A299" s="77" t="str">
        <f>IF(MSProject_Schedule!A299="","",MSProject_Schedule!A299)</f>
        <v/>
      </c>
      <c r="B299" s="43"/>
      <c r="C299" s="65" t="str">
        <f>IF(E299="","",Import_Configuration!$B$12)</f>
        <v/>
      </c>
      <c r="D299" s="65" t="str">
        <f>IF(E299="","",IF(A299="",IF(MSProject_Schedule!K299="",IF(Import_Configuration!$B$15="YES",Import_Configuration!$B$16,""),IF(Import_Configuration!$B$17="YES",Import_Configuration!$B$18,"")),""))</f>
        <v/>
      </c>
      <c r="E299" s="65" t="str">
        <f>IF(MSProject_Schedule!B299="","",MSProject_Schedule!B299)</f>
        <v/>
      </c>
      <c r="F299" s="43"/>
      <c r="G299" s="66" t="str">
        <f>IF(E299="","",IF(A299="",Import_Configuration!$B$10,""))</f>
        <v/>
      </c>
      <c r="H299" s="65" t="str">
        <f>IF(E299="","",IF(A299="",Import_Configuration!$B$11,""))</f>
        <v/>
      </c>
      <c r="I299" s="43"/>
      <c r="J299" s="43"/>
      <c r="K299" s="43"/>
      <c r="L299" s="43"/>
      <c r="M299" s="43"/>
      <c r="N299" s="65" t="str">
        <f>IF(E299="","",IF(MSProject_Schedule!E299=0,Import_Configuration!$B$3,IF(MSProject_Schedule!E299=1,Import_Configuration!$B$5,Import_Configuration!$B$4)))</f>
        <v/>
      </c>
      <c r="O299" s="65" t="str">
        <f>IF(Import_Configuration!$B$13="NO","",IF(E299="","",IF(MSProject_Schedule!K299="","",IF(IFERROR(SEARCH(Import_Configuration!$B$14,MSProject_Schedule!K299,1),0)&gt;0,TRIM(MID(MSProject_Schedule!K299,1,SEARCH(Import_Configuration!$B$14,MSProject_Schedule!K299,1)-1)),TRIM(MSProject_Schedule!K299)))))</f>
        <v/>
      </c>
      <c r="P299" s="43"/>
      <c r="Q299" s="66" t="str">
        <f>IF(E299="","",IF(MSProject_Schedule!E299=0,"",IF(Import_Configuration!$B$19="YES",Projeqtor_Import!Z299,Import_Configuration!$B$10)))</f>
        <v/>
      </c>
      <c r="R299" s="43"/>
      <c r="S299" s="66" t="str">
        <f>IF(E299="","",IF(MSProject_Schedule!E299=0,"",IF(MSProject_Schedule!E299=1,IF(Import_Configuration!$B$20="YES",Projeqtor_Import!AE299,Import_Configuration!$B$10),"")))</f>
        <v/>
      </c>
      <c r="T299" s="43"/>
      <c r="U299" s="44"/>
      <c r="V299" s="43"/>
      <c r="W299" s="43"/>
      <c r="X299" s="43"/>
      <c r="Y299" s="66" t="str">
        <f>IF(MSProject_Schedule!H299="","",IF(A299="",MSProject_Schedule!H299,""))</f>
        <v/>
      </c>
      <c r="Z299" s="66" t="str">
        <f>IF(MSProject_Schedule!H299="","",MSProject_Schedule!H299)</f>
        <v/>
      </c>
      <c r="AA299" s="43"/>
      <c r="AB299" s="43"/>
      <c r="AC299" s="65" t="str">
        <f>IF(E299="","",IF(A299="",Import_Configuration!$B$6,""))</f>
        <v/>
      </c>
      <c r="AD299" s="66" t="str">
        <f>IF(MSProject_Schedule!I299="","",IF(A299="",MSProject_Schedule!I299,""))</f>
        <v/>
      </c>
      <c r="AE299" s="66" t="str">
        <f>IF(MSProject_Schedule!I299="","",MSProject_Schedule!I299)</f>
        <v/>
      </c>
      <c r="AF299" s="43"/>
      <c r="AG299" s="43"/>
      <c r="AH299" s="65" t="str">
        <f>IF(E299="","",IF(A299="",Import_Configuration!$B$7,""))</f>
        <v/>
      </c>
      <c r="AI299" s="65" t="str">
        <f>IF(MSProject_Schedule!G299="","",IF(A299="",SUBSTITUTE(SUBSTITUTE(SUBSTITUTE(SUBSTITUTE(MSProject_Schedule!G299,CONCATENATE(" ",Import_Configuration!$B$8,"?"),""),CONCATENATE(" ",Import_Configuration!$B$8),""),CONCATENATE(" ",Import_Configuration!$B$9,"?"),""),CONCATENATE(" ",Import_Configuration!$B$9),""),""))</f>
        <v/>
      </c>
      <c r="AJ299" s="65" t="str">
        <f>IF(MSProject_Schedule!G299="","",SUBSTITUTE(SUBSTITUTE(SUBSTITUTE(SUBSTITUTE(MSProject_Schedule!G299,CONCATENATE(" ",Import_Configuration!$B$8,"?"),""),CONCATENATE(" ",Import_Configuration!$B$8),""),CONCATENATE(" ",Import_Configuration!$B$9,"?"),""),CONCATENATE(" ",Import_Configuration!$B$9),""))</f>
        <v/>
      </c>
      <c r="AK299" s="43"/>
      <c r="AL299" s="43"/>
      <c r="AM299" s="43"/>
      <c r="AN299" s="43"/>
      <c r="AO299" s="43"/>
      <c r="AP299" s="43"/>
      <c r="AQ299" s="43"/>
      <c r="AR299" s="43"/>
      <c r="AS299" s="43"/>
      <c r="AT299" s="43"/>
      <c r="AU299" s="43"/>
      <c r="AV299" s="43"/>
      <c r="AW299" s="43"/>
      <c r="AX299" s="43"/>
      <c r="AY299" s="43"/>
      <c r="AZ299" s="43"/>
      <c r="BA299" s="43"/>
      <c r="BB299" s="43"/>
      <c r="BC299" s="43"/>
    </row>
    <row r="300" spans="1:55">
      <c r="A300" s="77" t="str">
        <f>IF(MSProject_Schedule!A300="","",MSProject_Schedule!A300)</f>
        <v/>
      </c>
      <c r="B300" s="43"/>
      <c r="C300" s="65" t="str">
        <f>IF(E300="","",Import_Configuration!$B$12)</f>
        <v/>
      </c>
      <c r="D300" s="65" t="str">
        <f>IF(E300="","",IF(A300="",IF(MSProject_Schedule!K300="",IF(Import_Configuration!$B$15="YES",Import_Configuration!$B$16,""),IF(Import_Configuration!$B$17="YES",Import_Configuration!$B$18,"")),""))</f>
        <v/>
      </c>
      <c r="E300" s="65" t="str">
        <f>IF(MSProject_Schedule!B300="","",MSProject_Schedule!B300)</f>
        <v/>
      </c>
      <c r="F300" s="43"/>
      <c r="G300" s="66" t="str">
        <f>IF(E300="","",IF(A300="",Import_Configuration!$B$10,""))</f>
        <v/>
      </c>
      <c r="H300" s="65" t="str">
        <f>IF(E300="","",IF(A300="",Import_Configuration!$B$11,""))</f>
        <v/>
      </c>
      <c r="I300" s="43"/>
      <c r="J300" s="43"/>
      <c r="K300" s="43"/>
      <c r="L300" s="43"/>
      <c r="M300" s="43"/>
      <c r="N300" s="65" t="str">
        <f>IF(E300="","",IF(MSProject_Schedule!E300=0,Import_Configuration!$B$3,IF(MSProject_Schedule!E300=1,Import_Configuration!$B$5,Import_Configuration!$B$4)))</f>
        <v/>
      </c>
      <c r="O300" s="65" t="str">
        <f>IF(Import_Configuration!$B$13="NO","",IF(E300="","",IF(MSProject_Schedule!K300="","",IF(IFERROR(SEARCH(Import_Configuration!$B$14,MSProject_Schedule!K300,1),0)&gt;0,TRIM(MID(MSProject_Schedule!K300,1,SEARCH(Import_Configuration!$B$14,MSProject_Schedule!K300,1)-1)),TRIM(MSProject_Schedule!K300)))))</f>
        <v/>
      </c>
      <c r="P300" s="43"/>
      <c r="Q300" s="66" t="str">
        <f>IF(E300="","",IF(MSProject_Schedule!E300=0,"",IF(Import_Configuration!$B$19="YES",Projeqtor_Import!Z300,Import_Configuration!$B$10)))</f>
        <v/>
      </c>
      <c r="R300" s="43"/>
      <c r="S300" s="66" t="str">
        <f>IF(E300="","",IF(MSProject_Schedule!E300=0,"",IF(MSProject_Schedule!E300=1,IF(Import_Configuration!$B$20="YES",Projeqtor_Import!AE300,Import_Configuration!$B$10),"")))</f>
        <v/>
      </c>
      <c r="T300" s="43"/>
      <c r="U300" s="44"/>
      <c r="V300" s="43"/>
      <c r="W300" s="43"/>
      <c r="X300" s="43"/>
      <c r="Y300" s="66" t="str">
        <f>IF(MSProject_Schedule!H300="","",IF(A300="",MSProject_Schedule!H300,""))</f>
        <v/>
      </c>
      <c r="Z300" s="66" t="str">
        <f>IF(MSProject_Schedule!H300="","",MSProject_Schedule!H300)</f>
        <v/>
      </c>
      <c r="AA300" s="43"/>
      <c r="AB300" s="43"/>
      <c r="AC300" s="65" t="str">
        <f>IF(E300="","",IF(A300="",Import_Configuration!$B$6,""))</f>
        <v/>
      </c>
      <c r="AD300" s="66" t="str">
        <f>IF(MSProject_Schedule!I300="","",IF(A300="",MSProject_Schedule!I300,""))</f>
        <v/>
      </c>
      <c r="AE300" s="66" t="str">
        <f>IF(MSProject_Schedule!I300="","",MSProject_Schedule!I300)</f>
        <v/>
      </c>
      <c r="AF300" s="43"/>
      <c r="AG300" s="43"/>
      <c r="AH300" s="65" t="str">
        <f>IF(E300="","",IF(A300="",Import_Configuration!$B$7,""))</f>
        <v/>
      </c>
      <c r="AI300" s="65" t="str">
        <f>IF(MSProject_Schedule!G300="","",IF(A300="",SUBSTITUTE(SUBSTITUTE(SUBSTITUTE(SUBSTITUTE(MSProject_Schedule!G300,CONCATENATE(" ",Import_Configuration!$B$8,"?"),""),CONCATENATE(" ",Import_Configuration!$B$8),""),CONCATENATE(" ",Import_Configuration!$B$9,"?"),""),CONCATENATE(" ",Import_Configuration!$B$9),""),""))</f>
        <v/>
      </c>
      <c r="AJ300" s="65" t="str">
        <f>IF(MSProject_Schedule!G300="","",SUBSTITUTE(SUBSTITUTE(SUBSTITUTE(SUBSTITUTE(MSProject_Schedule!G300,CONCATENATE(" ",Import_Configuration!$B$8,"?"),""),CONCATENATE(" ",Import_Configuration!$B$8),""),CONCATENATE(" ",Import_Configuration!$B$9,"?"),""),CONCATENATE(" ",Import_Configuration!$B$9),""))</f>
        <v/>
      </c>
      <c r="AK300" s="43"/>
      <c r="AL300" s="43"/>
      <c r="AM300" s="43"/>
      <c r="AN300" s="43"/>
      <c r="AO300" s="43"/>
      <c r="AP300" s="43"/>
      <c r="AQ300" s="43"/>
      <c r="AR300" s="43"/>
      <c r="AS300" s="43"/>
      <c r="AT300" s="43"/>
      <c r="AU300" s="43"/>
      <c r="AV300" s="43"/>
      <c r="AW300" s="43"/>
      <c r="AX300" s="43"/>
      <c r="AY300" s="43"/>
      <c r="AZ300" s="43"/>
      <c r="BA300" s="43"/>
      <c r="BB300" s="43"/>
      <c r="BC300" s="43"/>
    </row>
    <row r="301" spans="1:55">
      <c r="A301" s="77" t="str">
        <f>IF(MSProject_Schedule!A301="","",MSProject_Schedule!A301)</f>
        <v/>
      </c>
      <c r="B301" s="43"/>
      <c r="C301" s="65" t="str">
        <f>IF(E301="","",Import_Configuration!$B$12)</f>
        <v/>
      </c>
      <c r="D301" s="65" t="str">
        <f>IF(E301="","",IF(A301="",IF(MSProject_Schedule!K301="",IF(Import_Configuration!$B$15="YES",Import_Configuration!$B$16,""),IF(Import_Configuration!$B$17="YES",Import_Configuration!$B$18,"")),""))</f>
        <v/>
      </c>
      <c r="E301" s="65" t="str">
        <f>IF(MSProject_Schedule!B301="","",MSProject_Schedule!B301)</f>
        <v/>
      </c>
      <c r="F301" s="43"/>
      <c r="G301" s="66" t="str">
        <f>IF(E301="","",IF(A301="",Import_Configuration!$B$10,""))</f>
        <v/>
      </c>
      <c r="H301" s="65" t="str">
        <f>IF(E301="","",IF(A301="",Import_Configuration!$B$11,""))</f>
        <v/>
      </c>
      <c r="I301" s="43"/>
      <c r="J301" s="43"/>
      <c r="K301" s="43"/>
      <c r="L301" s="43"/>
      <c r="M301" s="43"/>
      <c r="N301" s="65" t="str">
        <f>IF(E301="","",IF(MSProject_Schedule!E301=0,Import_Configuration!$B$3,IF(MSProject_Schedule!E301=1,Import_Configuration!$B$5,Import_Configuration!$B$4)))</f>
        <v/>
      </c>
      <c r="O301" s="65" t="str">
        <f>IF(Import_Configuration!$B$13="NO","",IF(E301="","",IF(MSProject_Schedule!K301="","",IF(IFERROR(SEARCH(Import_Configuration!$B$14,MSProject_Schedule!K301,1),0)&gt;0,TRIM(MID(MSProject_Schedule!K301,1,SEARCH(Import_Configuration!$B$14,MSProject_Schedule!K301,1)-1)),TRIM(MSProject_Schedule!K301)))))</f>
        <v/>
      </c>
      <c r="P301" s="43"/>
      <c r="Q301" s="66" t="str">
        <f>IF(E301="","",IF(MSProject_Schedule!E301=0,"",IF(Import_Configuration!$B$19="YES",Projeqtor_Import!Z301,Import_Configuration!$B$10)))</f>
        <v/>
      </c>
      <c r="R301" s="43"/>
      <c r="S301" s="66" t="str">
        <f>IF(E301="","",IF(MSProject_Schedule!E301=0,"",IF(MSProject_Schedule!E301=1,IF(Import_Configuration!$B$20="YES",Projeqtor_Import!AE301,Import_Configuration!$B$10),"")))</f>
        <v/>
      </c>
      <c r="T301" s="43"/>
      <c r="U301" s="44"/>
      <c r="V301" s="43"/>
      <c r="W301" s="43"/>
      <c r="X301" s="43"/>
      <c r="Y301" s="66" t="str">
        <f>IF(MSProject_Schedule!H301="","",IF(A301="",MSProject_Schedule!H301,""))</f>
        <v/>
      </c>
      <c r="Z301" s="66" t="str">
        <f>IF(MSProject_Schedule!H301="","",MSProject_Schedule!H301)</f>
        <v/>
      </c>
      <c r="AA301" s="43"/>
      <c r="AB301" s="43"/>
      <c r="AC301" s="65" t="str">
        <f>IF(E301="","",IF(A301="",Import_Configuration!$B$6,""))</f>
        <v/>
      </c>
      <c r="AD301" s="66" t="str">
        <f>IF(MSProject_Schedule!I301="","",IF(A301="",MSProject_Schedule!I301,""))</f>
        <v/>
      </c>
      <c r="AE301" s="66" t="str">
        <f>IF(MSProject_Schedule!I301="","",MSProject_Schedule!I301)</f>
        <v/>
      </c>
      <c r="AF301" s="43"/>
      <c r="AG301" s="43"/>
      <c r="AH301" s="65" t="str">
        <f>IF(E301="","",IF(A301="",Import_Configuration!$B$7,""))</f>
        <v/>
      </c>
      <c r="AI301" s="65" t="str">
        <f>IF(MSProject_Schedule!G301="","",IF(A301="",SUBSTITUTE(SUBSTITUTE(SUBSTITUTE(SUBSTITUTE(MSProject_Schedule!G301,CONCATENATE(" ",Import_Configuration!$B$8,"?"),""),CONCATENATE(" ",Import_Configuration!$B$8),""),CONCATENATE(" ",Import_Configuration!$B$9,"?"),""),CONCATENATE(" ",Import_Configuration!$B$9),""),""))</f>
        <v/>
      </c>
      <c r="AJ301" s="65" t="str">
        <f>IF(MSProject_Schedule!G301="","",SUBSTITUTE(SUBSTITUTE(SUBSTITUTE(SUBSTITUTE(MSProject_Schedule!G301,CONCATENATE(" ",Import_Configuration!$B$8,"?"),""),CONCATENATE(" ",Import_Configuration!$B$8),""),CONCATENATE(" ",Import_Configuration!$B$9,"?"),""),CONCATENATE(" ",Import_Configuration!$B$9),""))</f>
        <v/>
      </c>
      <c r="AK301" s="43"/>
      <c r="AL301" s="43"/>
      <c r="AM301" s="43"/>
      <c r="AN301" s="43"/>
      <c r="AO301" s="43"/>
      <c r="AP301" s="43"/>
      <c r="AQ301" s="43"/>
      <c r="AR301" s="43"/>
      <c r="AS301" s="43"/>
      <c r="AT301" s="43"/>
      <c r="AU301" s="43"/>
      <c r="AV301" s="43"/>
      <c r="AW301" s="43"/>
      <c r="AX301" s="43"/>
      <c r="AY301" s="43"/>
      <c r="AZ301" s="43"/>
      <c r="BA301" s="43"/>
      <c r="BB301" s="43"/>
      <c r="BC301" s="43"/>
    </row>
    <row r="302" spans="1:55">
      <c r="A302" s="77" t="str">
        <f>IF(MSProject_Schedule!A302="","",MSProject_Schedule!A302)</f>
        <v/>
      </c>
      <c r="B302" s="43"/>
      <c r="C302" s="65" t="str">
        <f>IF(E302="","",Import_Configuration!$B$12)</f>
        <v/>
      </c>
      <c r="D302" s="65" t="str">
        <f>IF(E302="","",IF(A302="",IF(MSProject_Schedule!K302="",IF(Import_Configuration!$B$15="YES",Import_Configuration!$B$16,""),IF(Import_Configuration!$B$17="YES",Import_Configuration!$B$18,"")),""))</f>
        <v/>
      </c>
      <c r="E302" s="65" t="str">
        <f>IF(MSProject_Schedule!B302="","",MSProject_Schedule!B302)</f>
        <v/>
      </c>
      <c r="F302" s="43"/>
      <c r="G302" s="66" t="str">
        <f>IF(E302="","",IF(A302="",Import_Configuration!$B$10,""))</f>
        <v/>
      </c>
      <c r="H302" s="65" t="str">
        <f>IF(E302="","",IF(A302="",Import_Configuration!$B$11,""))</f>
        <v/>
      </c>
      <c r="I302" s="43"/>
      <c r="J302" s="43"/>
      <c r="K302" s="43"/>
      <c r="L302" s="43"/>
      <c r="M302" s="43"/>
      <c r="N302" s="65" t="str">
        <f>IF(E302="","",IF(MSProject_Schedule!E302=0,Import_Configuration!$B$3,IF(MSProject_Schedule!E302=1,Import_Configuration!$B$5,Import_Configuration!$B$4)))</f>
        <v/>
      </c>
      <c r="O302" s="65" t="str">
        <f>IF(Import_Configuration!$B$13="NO","",IF(E302="","",IF(MSProject_Schedule!K302="","",IF(IFERROR(SEARCH(Import_Configuration!$B$14,MSProject_Schedule!K302,1),0)&gt;0,TRIM(MID(MSProject_Schedule!K302,1,SEARCH(Import_Configuration!$B$14,MSProject_Schedule!K302,1)-1)),TRIM(MSProject_Schedule!K302)))))</f>
        <v/>
      </c>
      <c r="P302" s="43"/>
      <c r="Q302" s="66" t="str">
        <f>IF(E302="","",IF(MSProject_Schedule!E302=0,"",IF(Import_Configuration!$B$19="YES",Projeqtor_Import!Z302,Import_Configuration!$B$10)))</f>
        <v/>
      </c>
      <c r="R302" s="43"/>
      <c r="S302" s="66" t="str">
        <f>IF(E302="","",IF(MSProject_Schedule!E302=0,"",IF(MSProject_Schedule!E302=1,IF(Import_Configuration!$B$20="YES",Projeqtor_Import!AE302,Import_Configuration!$B$10),"")))</f>
        <v/>
      </c>
      <c r="T302" s="43"/>
      <c r="U302" s="44"/>
      <c r="V302" s="43"/>
      <c r="W302" s="43"/>
      <c r="X302" s="43"/>
      <c r="Y302" s="66" t="str">
        <f>IF(MSProject_Schedule!H302="","",IF(A302="",MSProject_Schedule!H302,""))</f>
        <v/>
      </c>
      <c r="Z302" s="66" t="str">
        <f>IF(MSProject_Schedule!H302="","",MSProject_Schedule!H302)</f>
        <v/>
      </c>
      <c r="AA302" s="43"/>
      <c r="AB302" s="43"/>
      <c r="AC302" s="65" t="str">
        <f>IF(E302="","",IF(A302="",Import_Configuration!$B$6,""))</f>
        <v/>
      </c>
      <c r="AD302" s="66" t="str">
        <f>IF(MSProject_Schedule!I302="","",IF(A302="",MSProject_Schedule!I302,""))</f>
        <v/>
      </c>
      <c r="AE302" s="66" t="str">
        <f>IF(MSProject_Schedule!I302="","",MSProject_Schedule!I302)</f>
        <v/>
      </c>
      <c r="AF302" s="43"/>
      <c r="AG302" s="43"/>
      <c r="AH302" s="65" t="str">
        <f>IF(E302="","",IF(A302="",Import_Configuration!$B$7,""))</f>
        <v/>
      </c>
      <c r="AI302" s="65" t="str">
        <f>IF(MSProject_Schedule!G302="","",IF(A302="",SUBSTITUTE(SUBSTITUTE(SUBSTITUTE(SUBSTITUTE(MSProject_Schedule!G302,CONCATENATE(" ",Import_Configuration!$B$8,"?"),""),CONCATENATE(" ",Import_Configuration!$B$8),""),CONCATENATE(" ",Import_Configuration!$B$9,"?"),""),CONCATENATE(" ",Import_Configuration!$B$9),""),""))</f>
        <v/>
      </c>
      <c r="AJ302" s="65" t="str">
        <f>IF(MSProject_Schedule!G302="","",SUBSTITUTE(SUBSTITUTE(SUBSTITUTE(SUBSTITUTE(MSProject_Schedule!G302,CONCATENATE(" ",Import_Configuration!$B$8,"?"),""),CONCATENATE(" ",Import_Configuration!$B$8),""),CONCATENATE(" ",Import_Configuration!$B$9,"?"),""),CONCATENATE(" ",Import_Configuration!$B$9),""))</f>
        <v/>
      </c>
      <c r="AK302" s="43"/>
      <c r="AL302" s="43"/>
      <c r="AM302" s="43"/>
      <c r="AN302" s="43"/>
      <c r="AO302" s="43"/>
      <c r="AP302" s="43"/>
      <c r="AQ302" s="43"/>
      <c r="AR302" s="43"/>
      <c r="AS302" s="43"/>
      <c r="AT302" s="43"/>
      <c r="AU302" s="43"/>
      <c r="AV302" s="43"/>
      <c r="AW302" s="43"/>
      <c r="AX302" s="43"/>
      <c r="AY302" s="43"/>
      <c r="AZ302" s="43"/>
      <c r="BA302" s="43"/>
      <c r="BB302" s="43"/>
      <c r="BC302" s="43"/>
    </row>
    <row r="303" spans="1:55">
      <c r="A303" s="77" t="str">
        <f>IF(MSProject_Schedule!A303="","",MSProject_Schedule!A303)</f>
        <v/>
      </c>
      <c r="B303" s="43"/>
      <c r="C303" s="65" t="str">
        <f>IF(E303="","",Import_Configuration!$B$12)</f>
        <v/>
      </c>
      <c r="D303" s="65" t="str">
        <f>IF(E303="","",IF(A303="",IF(MSProject_Schedule!K303="",IF(Import_Configuration!$B$15="YES",Import_Configuration!$B$16,""),IF(Import_Configuration!$B$17="YES",Import_Configuration!$B$18,"")),""))</f>
        <v/>
      </c>
      <c r="E303" s="65" t="str">
        <f>IF(MSProject_Schedule!B303="","",MSProject_Schedule!B303)</f>
        <v/>
      </c>
      <c r="F303" s="43"/>
      <c r="G303" s="66" t="str">
        <f>IF(E303="","",IF(A303="",Import_Configuration!$B$10,""))</f>
        <v/>
      </c>
      <c r="H303" s="65" t="str">
        <f>IF(E303="","",IF(A303="",Import_Configuration!$B$11,""))</f>
        <v/>
      </c>
      <c r="I303" s="43"/>
      <c r="J303" s="43"/>
      <c r="K303" s="43"/>
      <c r="L303" s="43"/>
      <c r="M303" s="43"/>
      <c r="N303" s="65" t="str">
        <f>IF(E303="","",IF(MSProject_Schedule!E303=0,Import_Configuration!$B$3,IF(MSProject_Schedule!E303=1,Import_Configuration!$B$5,Import_Configuration!$B$4)))</f>
        <v/>
      </c>
      <c r="O303" s="65" t="str">
        <f>IF(Import_Configuration!$B$13="NO","",IF(E303="","",IF(MSProject_Schedule!K303="","",IF(IFERROR(SEARCH(Import_Configuration!$B$14,MSProject_Schedule!K303,1),0)&gt;0,TRIM(MID(MSProject_Schedule!K303,1,SEARCH(Import_Configuration!$B$14,MSProject_Schedule!K303,1)-1)),TRIM(MSProject_Schedule!K303)))))</f>
        <v/>
      </c>
      <c r="P303" s="43"/>
      <c r="Q303" s="66" t="str">
        <f>IF(E303="","",IF(MSProject_Schedule!E303=0,"",IF(Import_Configuration!$B$19="YES",Projeqtor_Import!Z303,Import_Configuration!$B$10)))</f>
        <v/>
      </c>
      <c r="R303" s="43"/>
      <c r="S303" s="66" t="str">
        <f>IF(E303="","",IF(MSProject_Schedule!E303=0,"",IF(MSProject_Schedule!E303=1,IF(Import_Configuration!$B$20="YES",Projeqtor_Import!AE303,Import_Configuration!$B$10),"")))</f>
        <v/>
      </c>
      <c r="T303" s="43"/>
      <c r="U303" s="44"/>
      <c r="V303" s="43"/>
      <c r="W303" s="43"/>
      <c r="X303" s="43"/>
      <c r="Y303" s="66" t="str">
        <f>IF(MSProject_Schedule!H303="","",IF(A303="",MSProject_Schedule!H303,""))</f>
        <v/>
      </c>
      <c r="Z303" s="66" t="str">
        <f>IF(MSProject_Schedule!H303="","",MSProject_Schedule!H303)</f>
        <v/>
      </c>
      <c r="AA303" s="43"/>
      <c r="AB303" s="43"/>
      <c r="AC303" s="65" t="str">
        <f>IF(E303="","",IF(A303="",Import_Configuration!$B$6,""))</f>
        <v/>
      </c>
      <c r="AD303" s="66" t="str">
        <f>IF(MSProject_Schedule!I303="","",IF(A303="",MSProject_Schedule!I303,""))</f>
        <v/>
      </c>
      <c r="AE303" s="66" t="str">
        <f>IF(MSProject_Schedule!I303="","",MSProject_Schedule!I303)</f>
        <v/>
      </c>
      <c r="AF303" s="43"/>
      <c r="AG303" s="43"/>
      <c r="AH303" s="65" t="str">
        <f>IF(E303="","",IF(A303="",Import_Configuration!$B$7,""))</f>
        <v/>
      </c>
      <c r="AI303" s="65" t="str">
        <f>IF(MSProject_Schedule!G303="","",IF(A303="",SUBSTITUTE(SUBSTITUTE(SUBSTITUTE(SUBSTITUTE(MSProject_Schedule!G303,CONCATENATE(" ",Import_Configuration!$B$8,"?"),""),CONCATENATE(" ",Import_Configuration!$B$8),""),CONCATENATE(" ",Import_Configuration!$B$9,"?"),""),CONCATENATE(" ",Import_Configuration!$B$9),""),""))</f>
        <v/>
      </c>
      <c r="AJ303" s="65" t="str">
        <f>IF(MSProject_Schedule!G303="","",SUBSTITUTE(SUBSTITUTE(SUBSTITUTE(SUBSTITUTE(MSProject_Schedule!G303,CONCATENATE(" ",Import_Configuration!$B$8,"?"),""),CONCATENATE(" ",Import_Configuration!$B$8),""),CONCATENATE(" ",Import_Configuration!$B$9,"?"),""),CONCATENATE(" ",Import_Configuration!$B$9),""))</f>
        <v/>
      </c>
      <c r="AK303" s="43"/>
      <c r="AL303" s="43"/>
      <c r="AM303" s="43"/>
      <c r="AN303" s="43"/>
      <c r="AO303" s="43"/>
      <c r="AP303" s="43"/>
      <c r="AQ303" s="43"/>
      <c r="AR303" s="43"/>
      <c r="AS303" s="43"/>
      <c r="AT303" s="43"/>
      <c r="AU303" s="43"/>
      <c r="AV303" s="43"/>
      <c r="AW303" s="43"/>
      <c r="AX303" s="43"/>
      <c r="AY303" s="43"/>
      <c r="AZ303" s="43"/>
      <c r="BA303" s="43"/>
      <c r="BB303" s="43"/>
      <c r="BC303" s="43"/>
    </row>
    <row r="304" spans="1:55">
      <c r="A304" s="77" t="str">
        <f>IF(MSProject_Schedule!A304="","",MSProject_Schedule!A304)</f>
        <v/>
      </c>
      <c r="B304" s="43"/>
      <c r="C304" s="65" t="str">
        <f>IF(E304="","",Import_Configuration!$B$12)</f>
        <v/>
      </c>
      <c r="D304" s="65" t="str">
        <f>IF(E304="","",IF(A304="",IF(MSProject_Schedule!K304="",IF(Import_Configuration!$B$15="YES",Import_Configuration!$B$16,""),IF(Import_Configuration!$B$17="YES",Import_Configuration!$B$18,"")),""))</f>
        <v/>
      </c>
      <c r="E304" s="65" t="str">
        <f>IF(MSProject_Schedule!B304="","",MSProject_Schedule!B304)</f>
        <v/>
      </c>
      <c r="F304" s="43"/>
      <c r="G304" s="66" t="str">
        <f>IF(E304="","",IF(A304="",Import_Configuration!$B$10,""))</f>
        <v/>
      </c>
      <c r="H304" s="65" t="str">
        <f>IF(E304="","",IF(A304="",Import_Configuration!$B$11,""))</f>
        <v/>
      </c>
      <c r="I304" s="43"/>
      <c r="J304" s="43"/>
      <c r="K304" s="43"/>
      <c r="L304" s="43"/>
      <c r="M304" s="43"/>
      <c r="N304" s="65" t="str">
        <f>IF(E304="","",IF(MSProject_Schedule!E304=0,Import_Configuration!$B$3,IF(MSProject_Schedule!E304=1,Import_Configuration!$B$5,Import_Configuration!$B$4)))</f>
        <v/>
      </c>
      <c r="O304" s="65" t="str">
        <f>IF(Import_Configuration!$B$13="NO","",IF(E304="","",IF(MSProject_Schedule!K304="","",IF(IFERROR(SEARCH(Import_Configuration!$B$14,MSProject_Schedule!K304,1),0)&gt;0,TRIM(MID(MSProject_Schedule!K304,1,SEARCH(Import_Configuration!$B$14,MSProject_Schedule!K304,1)-1)),TRIM(MSProject_Schedule!K304)))))</f>
        <v/>
      </c>
      <c r="P304" s="43"/>
      <c r="Q304" s="66" t="str">
        <f>IF(E304="","",IF(MSProject_Schedule!E304=0,"",IF(Import_Configuration!$B$19="YES",Projeqtor_Import!Z304,Import_Configuration!$B$10)))</f>
        <v/>
      </c>
      <c r="R304" s="43"/>
      <c r="S304" s="66" t="str">
        <f>IF(E304="","",IF(MSProject_Schedule!E304=0,"",IF(MSProject_Schedule!E304=1,IF(Import_Configuration!$B$20="YES",Projeqtor_Import!AE304,Import_Configuration!$B$10),"")))</f>
        <v/>
      </c>
      <c r="T304" s="43"/>
      <c r="U304" s="44"/>
      <c r="V304" s="43"/>
      <c r="W304" s="43"/>
      <c r="X304" s="43"/>
      <c r="Y304" s="66" t="str">
        <f>IF(MSProject_Schedule!H304="","",IF(A304="",MSProject_Schedule!H304,""))</f>
        <v/>
      </c>
      <c r="Z304" s="66" t="str">
        <f>IF(MSProject_Schedule!H304="","",MSProject_Schedule!H304)</f>
        <v/>
      </c>
      <c r="AA304" s="43"/>
      <c r="AB304" s="43"/>
      <c r="AC304" s="65" t="str">
        <f>IF(E304="","",IF(A304="",Import_Configuration!$B$6,""))</f>
        <v/>
      </c>
      <c r="AD304" s="66" t="str">
        <f>IF(MSProject_Schedule!I304="","",IF(A304="",MSProject_Schedule!I304,""))</f>
        <v/>
      </c>
      <c r="AE304" s="66" t="str">
        <f>IF(MSProject_Schedule!I304="","",MSProject_Schedule!I304)</f>
        <v/>
      </c>
      <c r="AF304" s="43"/>
      <c r="AG304" s="43"/>
      <c r="AH304" s="65" t="str">
        <f>IF(E304="","",IF(A304="",Import_Configuration!$B$7,""))</f>
        <v/>
      </c>
      <c r="AI304" s="65" t="str">
        <f>IF(MSProject_Schedule!G304="","",IF(A304="",SUBSTITUTE(SUBSTITUTE(SUBSTITUTE(SUBSTITUTE(MSProject_Schedule!G304,CONCATENATE(" ",Import_Configuration!$B$8,"?"),""),CONCATENATE(" ",Import_Configuration!$B$8),""),CONCATENATE(" ",Import_Configuration!$B$9,"?"),""),CONCATENATE(" ",Import_Configuration!$B$9),""),""))</f>
        <v/>
      </c>
      <c r="AJ304" s="65" t="str">
        <f>IF(MSProject_Schedule!G304="","",SUBSTITUTE(SUBSTITUTE(SUBSTITUTE(SUBSTITUTE(MSProject_Schedule!G304,CONCATENATE(" ",Import_Configuration!$B$8,"?"),""),CONCATENATE(" ",Import_Configuration!$B$8),""),CONCATENATE(" ",Import_Configuration!$B$9,"?"),""),CONCATENATE(" ",Import_Configuration!$B$9),""))</f>
        <v/>
      </c>
      <c r="AK304" s="43"/>
      <c r="AL304" s="43"/>
      <c r="AM304" s="43"/>
      <c r="AN304" s="43"/>
      <c r="AO304" s="43"/>
      <c r="AP304" s="43"/>
      <c r="AQ304" s="43"/>
      <c r="AR304" s="43"/>
      <c r="AS304" s="43"/>
      <c r="AT304" s="43"/>
      <c r="AU304" s="43"/>
      <c r="AV304" s="43"/>
      <c r="AW304" s="43"/>
      <c r="AX304" s="43"/>
      <c r="AY304" s="43"/>
      <c r="AZ304" s="43"/>
      <c r="BA304" s="43"/>
      <c r="BB304" s="43"/>
      <c r="BC304" s="43"/>
    </row>
    <row r="305" spans="1:55">
      <c r="A305" s="77" t="str">
        <f>IF(MSProject_Schedule!A305="","",MSProject_Schedule!A305)</f>
        <v/>
      </c>
      <c r="B305" s="43"/>
      <c r="C305" s="65" t="str">
        <f>IF(E305="","",Import_Configuration!$B$12)</f>
        <v/>
      </c>
      <c r="D305" s="65" t="str">
        <f>IF(E305="","",IF(A305="",IF(MSProject_Schedule!K305="",IF(Import_Configuration!$B$15="YES",Import_Configuration!$B$16,""),IF(Import_Configuration!$B$17="YES",Import_Configuration!$B$18,"")),""))</f>
        <v/>
      </c>
      <c r="E305" s="65" t="str">
        <f>IF(MSProject_Schedule!B305="","",MSProject_Schedule!B305)</f>
        <v/>
      </c>
      <c r="F305" s="43"/>
      <c r="G305" s="66" t="str">
        <f>IF(E305="","",IF(A305="",Import_Configuration!$B$10,""))</f>
        <v/>
      </c>
      <c r="H305" s="65" t="str">
        <f>IF(E305="","",IF(A305="",Import_Configuration!$B$11,""))</f>
        <v/>
      </c>
      <c r="I305" s="43"/>
      <c r="J305" s="43"/>
      <c r="K305" s="43"/>
      <c r="L305" s="43"/>
      <c r="M305" s="43"/>
      <c r="N305" s="65" t="str">
        <f>IF(E305="","",IF(MSProject_Schedule!E305=0,Import_Configuration!$B$3,IF(MSProject_Schedule!E305=1,Import_Configuration!$B$5,Import_Configuration!$B$4)))</f>
        <v/>
      </c>
      <c r="O305" s="65" t="str">
        <f>IF(Import_Configuration!$B$13="NO","",IF(E305="","",IF(MSProject_Schedule!K305="","",IF(IFERROR(SEARCH(Import_Configuration!$B$14,MSProject_Schedule!K305,1),0)&gt;0,TRIM(MID(MSProject_Schedule!K305,1,SEARCH(Import_Configuration!$B$14,MSProject_Schedule!K305,1)-1)),TRIM(MSProject_Schedule!K305)))))</f>
        <v/>
      </c>
      <c r="P305" s="43"/>
      <c r="Q305" s="66" t="str">
        <f>IF(E305="","",IF(MSProject_Schedule!E305=0,"",IF(Import_Configuration!$B$19="YES",Projeqtor_Import!Z305,Import_Configuration!$B$10)))</f>
        <v/>
      </c>
      <c r="R305" s="43"/>
      <c r="S305" s="66" t="str">
        <f>IF(E305="","",IF(MSProject_Schedule!E305=0,"",IF(MSProject_Schedule!E305=1,IF(Import_Configuration!$B$20="YES",Projeqtor_Import!AE305,Import_Configuration!$B$10),"")))</f>
        <v/>
      </c>
      <c r="T305" s="43"/>
      <c r="U305" s="44"/>
      <c r="V305" s="43"/>
      <c r="W305" s="43"/>
      <c r="X305" s="43"/>
      <c r="Y305" s="66" t="str">
        <f>IF(MSProject_Schedule!H305="","",IF(A305="",MSProject_Schedule!H305,""))</f>
        <v/>
      </c>
      <c r="Z305" s="66" t="str">
        <f>IF(MSProject_Schedule!H305="","",MSProject_Schedule!H305)</f>
        <v/>
      </c>
      <c r="AA305" s="43"/>
      <c r="AB305" s="43"/>
      <c r="AC305" s="65" t="str">
        <f>IF(E305="","",IF(A305="",Import_Configuration!$B$6,""))</f>
        <v/>
      </c>
      <c r="AD305" s="66" t="str">
        <f>IF(MSProject_Schedule!I305="","",IF(A305="",MSProject_Schedule!I305,""))</f>
        <v/>
      </c>
      <c r="AE305" s="66" t="str">
        <f>IF(MSProject_Schedule!I305="","",MSProject_Schedule!I305)</f>
        <v/>
      </c>
      <c r="AF305" s="43"/>
      <c r="AG305" s="43"/>
      <c r="AH305" s="65" t="str">
        <f>IF(E305="","",IF(A305="",Import_Configuration!$B$7,""))</f>
        <v/>
      </c>
      <c r="AI305" s="65" t="str">
        <f>IF(MSProject_Schedule!G305="","",IF(A305="",SUBSTITUTE(SUBSTITUTE(SUBSTITUTE(SUBSTITUTE(MSProject_Schedule!G305,CONCATENATE(" ",Import_Configuration!$B$8,"?"),""),CONCATENATE(" ",Import_Configuration!$B$8),""),CONCATENATE(" ",Import_Configuration!$B$9,"?"),""),CONCATENATE(" ",Import_Configuration!$B$9),""),""))</f>
        <v/>
      </c>
      <c r="AJ305" s="65" t="str">
        <f>IF(MSProject_Schedule!G305="","",SUBSTITUTE(SUBSTITUTE(SUBSTITUTE(SUBSTITUTE(MSProject_Schedule!G305,CONCATENATE(" ",Import_Configuration!$B$8,"?"),""),CONCATENATE(" ",Import_Configuration!$B$8),""),CONCATENATE(" ",Import_Configuration!$B$9,"?"),""),CONCATENATE(" ",Import_Configuration!$B$9),""))</f>
        <v/>
      </c>
      <c r="AK305" s="43"/>
      <c r="AL305" s="43"/>
      <c r="AM305" s="43"/>
      <c r="AN305" s="43"/>
      <c r="AO305" s="43"/>
      <c r="AP305" s="43"/>
      <c r="AQ305" s="43"/>
      <c r="AR305" s="43"/>
      <c r="AS305" s="43"/>
      <c r="AT305" s="43"/>
      <c r="AU305" s="43"/>
      <c r="AV305" s="43"/>
      <c r="AW305" s="43"/>
      <c r="AX305" s="43"/>
      <c r="AY305" s="43"/>
      <c r="AZ305" s="43"/>
      <c r="BA305" s="43"/>
      <c r="BB305" s="43"/>
      <c r="BC305" s="43"/>
    </row>
    <row r="306" spans="1:55">
      <c r="A306" s="77" t="str">
        <f>IF(MSProject_Schedule!A306="","",MSProject_Schedule!A306)</f>
        <v/>
      </c>
      <c r="B306" s="43"/>
      <c r="C306" s="65" t="str">
        <f>IF(E306="","",Import_Configuration!$B$12)</f>
        <v/>
      </c>
      <c r="D306" s="65" t="str">
        <f>IF(E306="","",IF(A306="",IF(MSProject_Schedule!K306="",IF(Import_Configuration!$B$15="YES",Import_Configuration!$B$16,""),IF(Import_Configuration!$B$17="YES",Import_Configuration!$B$18,"")),""))</f>
        <v/>
      </c>
      <c r="E306" s="65" t="str">
        <f>IF(MSProject_Schedule!B306="","",MSProject_Schedule!B306)</f>
        <v/>
      </c>
      <c r="F306" s="43"/>
      <c r="G306" s="66" t="str">
        <f>IF(E306="","",IF(A306="",Import_Configuration!$B$10,""))</f>
        <v/>
      </c>
      <c r="H306" s="65" t="str">
        <f>IF(E306="","",IF(A306="",Import_Configuration!$B$11,""))</f>
        <v/>
      </c>
      <c r="I306" s="43"/>
      <c r="J306" s="43"/>
      <c r="K306" s="43"/>
      <c r="L306" s="43"/>
      <c r="M306" s="43"/>
      <c r="N306" s="65" t="str">
        <f>IF(E306="","",IF(MSProject_Schedule!E306=0,Import_Configuration!$B$3,IF(MSProject_Schedule!E306=1,Import_Configuration!$B$5,Import_Configuration!$B$4)))</f>
        <v/>
      </c>
      <c r="O306" s="65" t="str">
        <f>IF(Import_Configuration!$B$13="NO","",IF(E306="","",IF(MSProject_Schedule!K306="","",IF(IFERROR(SEARCH(Import_Configuration!$B$14,MSProject_Schedule!K306,1),0)&gt;0,TRIM(MID(MSProject_Schedule!K306,1,SEARCH(Import_Configuration!$B$14,MSProject_Schedule!K306,1)-1)),TRIM(MSProject_Schedule!K306)))))</f>
        <v/>
      </c>
      <c r="P306" s="43"/>
      <c r="Q306" s="66" t="str">
        <f>IF(E306="","",IF(MSProject_Schedule!E306=0,"",IF(Import_Configuration!$B$19="YES",Projeqtor_Import!Z306,Import_Configuration!$B$10)))</f>
        <v/>
      </c>
      <c r="R306" s="43"/>
      <c r="S306" s="66" t="str">
        <f>IF(E306="","",IF(MSProject_Schedule!E306=0,"",IF(MSProject_Schedule!E306=1,IF(Import_Configuration!$B$20="YES",Projeqtor_Import!AE306,Import_Configuration!$B$10),"")))</f>
        <v/>
      </c>
      <c r="T306" s="43"/>
      <c r="U306" s="44"/>
      <c r="V306" s="43"/>
      <c r="W306" s="43"/>
      <c r="X306" s="43"/>
      <c r="Y306" s="66" t="str">
        <f>IF(MSProject_Schedule!H306="","",IF(A306="",MSProject_Schedule!H306,""))</f>
        <v/>
      </c>
      <c r="Z306" s="66" t="str">
        <f>IF(MSProject_Schedule!H306="","",MSProject_Schedule!H306)</f>
        <v/>
      </c>
      <c r="AA306" s="43"/>
      <c r="AB306" s="43"/>
      <c r="AC306" s="65" t="str">
        <f>IF(E306="","",IF(A306="",Import_Configuration!$B$6,""))</f>
        <v/>
      </c>
      <c r="AD306" s="66" t="str">
        <f>IF(MSProject_Schedule!I306="","",IF(A306="",MSProject_Schedule!I306,""))</f>
        <v/>
      </c>
      <c r="AE306" s="66" t="str">
        <f>IF(MSProject_Schedule!I306="","",MSProject_Schedule!I306)</f>
        <v/>
      </c>
      <c r="AF306" s="43"/>
      <c r="AG306" s="43"/>
      <c r="AH306" s="65" t="str">
        <f>IF(E306="","",IF(A306="",Import_Configuration!$B$7,""))</f>
        <v/>
      </c>
      <c r="AI306" s="65" t="str">
        <f>IF(MSProject_Schedule!G306="","",IF(A306="",SUBSTITUTE(SUBSTITUTE(SUBSTITUTE(SUBSTITUTE(MSProject_Schedule!G306,CONCATENATE(" ",Import_Configuration!$B$8,"?"),""),CONCATENATE(" ",Import_Configuration!$B$8),""),CONCATENATE(" ",Import_Configuration!$B$9,"?"),""),CONCATENATE(" ",Import_Configuration!$B$9),""),""))</f>
        <v/>
      </c>
      <c r="AJ306" s="65" t="str">
        <f>IF(MSProject_Schedule!G306="","",SUBSTITUTE(SUBSTITUTE(SUBSTITUTE(SUBSTITUTE(MSProject_Schedule!G306,CONCATENATE(" ",Import_Configuration!$B$8,"?"),""),CONCATENATE(" ",Import_Configuration!$B$8),""),CONCATENATE(" ",Import_Configuration!$B$9,"?"),""),CONCATENATE(" ",Import_Configuration!$B$9),""))</f>
        <v/>
      </c>
      <c r="AK306" s="43"/>
      <c r="AL306" s="43"/>
      <c r="AM306" s="43"/>
      <c r="AN306" s="43"/>
      <c r="AO306" s="43"/>
      <c r="AP306" s="43"/>
      <c r="AQ306" s="43"/>
      <c r="AR306" s="43"/>
      <c r="AS306" s="43"/>
      <c r="AT306" s="43"/>
      <c r="AU306" s="43"/>
      <c r="AV306" s="43"/>
      <c r="AW306" s="43"/>
      <c r="AX306" s="43"/>
      <c r="AY306" s="43"/>
      <c r="AZ306" s="43"/>
      <c r="BA306" s="43"/>
      <c r="BB306" s="43"/>
      <c r="BC306" s="43"/>
    </row>
    <row r="307" spans="1:55">
      <c r="A307" s="77" t="str">
        <f>IF(MSProject_Schedule!A307="","",MSProject_Schedule!A307)</f>
        <v/>
      </c>
      <c r="B307" s="43"/>
      <c r="C307" s="65" t="str">
        <f>IF(E307="","",Import_Configuration!$B$12)</f>
        <v/>
      </c>
      <c r="D307" s="65" t="str">
        <f>IF(E307="","",IF(A307="",IF(MSProject_Schedule!K307="",IF(Import_Configuration!$B$15="YES",Import_Configuration!$B$16,""),IF(Import_Configuration!$B$17="YES",Import_Configuration!$B$18,"")),""))</f>
        <v/>
      </c>
      <c r="E307" s="65" t="str">
        <f>IF(MSProject_Schedule!B307="","",MSProject_Schedule!B307)</f>
        <v/>
      </c>
      <c r="F307" s="43"/>
      <c r="G307" s="66" t="str">
        <f>IF(E307="","",IF(A307="",Import_Configuration!$B$10,""))</f>
        <v/>
      </c>
      <c r="H307" s="65" t="str">
        <f>IF(E307="","",IF(A307="",Import_Configuration!$B$11,""))</f>
        <v/>
      </c>
      <c r="I307" s="43"/>
      <c r="J307" s="43"/>
      <c r="K307" s="43"/>
      <c r="L307" s="43"/>
      <c r="M307" s="43"/>
      <c r="N307" s="65" t="str">
        <f>IF(E307="","",IF(MSProject_Schedule!E307=0,Import_Configuration!$B$3,IF(MSProject_Schedule!E307=1,Import_Configuration!$B$5,Import_Configuration!$B$4)))</f>
        <v/>
      </c>
      <c r="O307" s="65" t="str">
        <f>IF(Import_Configuration!$B$13="NO","",IF(E307="","",IF(MSProject_Schedule!K307="","",IF(IFERROR(SEARCH(Import_Configuration!$B$14,MSProject_Schedule!K307,1),0)&gt;0,TRIM(MID(MSProject_Schedule!K307,1,SEARCH(Import_Configuration!$B$14,MSProject_Schedule!K307,1)-1)),TRIM(MSProject_Schedule!K307)))))</f>
        <v/>
      </c>
      <c r="P307" s="43"/>
      <c r="Q307" s="66" t="str">
        <f>IF(E307="","",IF(MSProject_Schedule!E307=0,"",IF(Import_Configuration!$B$19="YES",Projeqtor_Import!Z307,Import_Configuration!$B$10)))</f>
        <v/>
      </c>
      <c r="R307" s="43"/>
      <c r="S307" s="66" t="str">
        <f>IF(E307="","",IF(MSProject_Schedule!E307=0,"",IF(MSProject_Schedule!E307=1,IF(Import_Configuration!$B$20="YES",Projeqtor_Import!AE307,Import_Configuration!$B$10),"")))</f>
        <v/>
      </c>
      <c r="T307" s="43"/>
      <c r="U307" s="44"/>
      <c r="V307" s="43"/>
      <c r="W307" s="43"/>
      <c r="X307" s="43"/>
      <c r="Y307" s="66" t="str">
        <f>IF(MSProject_Schedule!H307="","",IF(A307="",MSProject_Schedule!H307,""))</f>
        <v/>
      </c>
      <c r="Z307" s="66" t="str">
        <f>IF(MSProject_Schedule!H307="","",MSProject_Schedule!H307)</f>
        <v/>
      </c>
      <c r="AA307" s="43"/>
      <c r="AB307" s="43"/>
      <c r="AC307" s="65" t="str">
        <f>IF(E307="","",IF(A307="",Import_Configuration!$B$6,""))</f>
        <v/>
      </c>
      <c r="AD307" s="66" t="str">
        <f>IF(MSProject_Schedule!I307="","",IF(A307="",MSProject_Schedule!I307,""))</f>
        <v/>
      </c>
      <c r="AE307" s="66" t="str">
        <f>IF(MSProject_Schedule!I307="","",MSProject_Schedule!I307)</f>
        <v/>
      </c>
      <c r="AF307" s="43"/>
      <c r="AG307" s="43"/>
      <c r="AH307" s="65" t="str">
        <f>IF(E307="","",IF(A307="",Import_Configuration!$B$7,""))</f>
        <v/>
      </c>
      <c r="AI307" s="65" t="str">
        <f>IF(MSProject_Schedule!G307="","",IF(A307="",SUBSTITUTE(SUBSTITUTE(SUBSTITUTE(SUBSTITUTE(MSProject_Schedule!G307,CONCATENATE(" ",Import_Configuration!$B$8,"?"),""),CONCATENATE(" ",Import_Configuration!$B$8),""),CONCATENATE(" ",Import_Configuration!$B$9,"?"),""),CONCATENATE(" ",Import_Configuration!$B$9),""),""))</f>
        <v/>
      </c>
      <c r="AJ307" s="65" t="str">
        <f>IF(MSProject_Schedule!G307="","",SUBSTITUTE(SUBSTITUTE(SUBSTITUTE(SUBSTITUTE(MSProject_Schedule!G307,CONCATENATE(" ",Import_Configuration!$B$8,"?"),""),CONCATENATE(" ",Import_Configuration!$B$8),""),CONCATENATE(" ",Import_Configuration!$B$9,"?"),""),CONCATENATE(" ",Import_Configuration!$B$9),""))</f>
        <v/>
      </c>
      <c r="AK307" s="43"/>
      <c r="AL307" s="43"/>
      <c r="AM307" s="43"/>
      <c r="AN307" s="43"/>
      <c r="AO307" s="43"/>
      <c r="AP307" s="43"/>
      <c r="AQ307" s="43"/>
      <c r="AR307" s="43"/>
      <c r="AS307" s="43"/>
      <c r="AT307" s="43"/>
      <c r="AU307" s="43"/>
      <c r="AV307" s="43"/>
      <c r="AW307" s="43"/>
      <c r="AX307" s="43"/>
      <c r="AY307" s="43"/>
      <c r="AZ307" s="43"/>
      <c r="BA307" s="43"/>
      <c r="BB307" s="43"/>
      <c r="BC307" s="43"/>
    </row>
    <row r="308" spans="1:55">
      <c r="A308" s="77" t="str">
        <f>IF(MSProject_Schedule!A308="","",MSProject_Schedule!A308)</f>
        <v/>
      </c>
      <c r="B308" s="43"/>
      <c r="C308" s="65" t="str">
        <f>IF(E308="","",Import_Configuration!$B$12)</f>
        <v/>
      </c>
      <c r="D308" s="65" t="str">
        <f>IF(E308="","",IF(A308="",IF(MSProject_Schedule!K308="",IF(Import_Configuration!$B$15="YES",Import_Configuration!$B$16,""),IF(Import_Configuration!$B$17="YES",Import_Configuration!$B$18,"")),""))</f>
        <v/>
      </c>
      <c r="E308" s="65" t="str">
        <f>IF(MSProject_Schedule!B308="","",MSProject_Schedule!B308)</f>
        <v/>
      </c>
      <c r="F308" s="43"/>
      <c r="G308" s="66" t="str">
        <f>IF(E308="","",IF(A308="",Import_Configuration!$B$10,""))</f>
        <v/>
      </c>
      <c r="H308" s="65" t="str">
        <f>IF(E308="","",IF(A308="",Import_Configuration!$B$11,""))</f>
        <v/>
      </c>
      <c r="I308" s="43"/>
      <c r="J308" s="43"/>
      <c r="K308" s="43"/>
      <c r="L308" s="43"/>
      <c r="M308" s="43"/>
      <c r="N308" s="65" t="str">
        <f>IF(E308="","",IF(MSProject_Schedule!E308=0,Import_Configuration!$B$3,IF(MSProject_Schedule!E308=1,Import_Configuration!$B$5,Import_Configuration!$B$4)))</f>
        <v/>
      </c>
      <c r="O308" s="65" t="str">
        <f>IF(Import_Configuration!$B$13="NO","",IF(E308="","",IF(MSProject_Schedule!K308="","",IF(IFERROR(SEARCH(Import_Configuration!$B$14,MSProject_Schedule!K308,1),0)&gt;0,TRIM(MID(MSProject_Schedule!K308,1,SEARCH(Import_Configuration!$B$14,MSProject_Schedule!K308,1)-1)),TRIM(MSProject_Schedule!K308)))))</f>
        <v/>
      </c>
      <c r="P308" s="43"/>
      <c r="Q308" s="66" t="str">
        <f>IF(E308="","",IF(MSProject_Schedule!E308=0,"",IF(Import_Configuration!$B$19="YES",Projeqtor_Import!Z308,Import_Configuration!$B$10)))</f>
        <v/>
      </c>
      <c r="R308" s="43"/>
      <c r="S308" s="66" t="str">
        <f>IF(E308="","",IF(MSProject_Schedule!E308=0,"",IF(MSProject_Schedule!E308=1,IF(Import_Configuration!$B$20="YES",Projeqtor_Import!AE308,Import_Configuration!$B$10),"")))</f>
        <v/>
      </c>
      <c r="T308" s="43"/>
      <c r="U308" s="44"/>
      <c r="V308" s="43"/>
      <c r="W308" s="43"/>
      <c r="X308" s="43"/>
      <c r="Y308" s="66" t="str">
        <f>IF(MSProject_Schedule!H308="","",IF(A308="",MSProject_Schedule!H308,""))</f>
        <v/>
      </c>
      <c r="Z308" s="66" t="str">
        <f>IF(MSProject_Schedule!H308="","",MSProject_Schedule!H308)</f>
        <v/>
      </c>
      <c r="AA308" s="43"/>
      <c r="AB308" s="43"/>
      <c r="AC308" s="65" t="str">
        <f>IF(E308="","",IF(A308="",Import_Configuration!$B$6,""))</f>
        <v/>
      </c>
      <c r="AD308" s="66" t="str">
        <f>IF(MSProject_Schedule!I308="","",IF(A308="",MSProject_Schedule!I308,""))</f>
        <v/>
      </c>
      <c r="AE308" s="66" t="str">
        <f>IF(MSProject_Schedule!I308="","",MSProject_Schedule!I308)</f>
        <v/>
      </c>
      <c r="AF308" s="43"/>
      <c r="AG308" s="43"/>
      <c r="AH308" s="65" t="str">
        <f>IF(E308="","",IF(A308="",Import_Configuration!$B$7,""))</f>
        <v/>
      </c>
      <c r="AI308" s="65" t="str">
        <f>IF(MSProject_Schedule!G308="","",IF(A308="",SUBSTITUTE(SUBSTITUTE(SUBSTITUTE(SUBSTITUTE(MSProject_Schedule!G308,CONCATENATE(" ",Import_Configuration!$B$8,"?"),""),CONCATENATE(" ",Import_Configuration!$B$8),""),CONCATENATE(" ",Import_Configuration!$B$9,"?"),""),CONCATENATE(" ",Import_Configuration!$B$9),""),""))</f>
        <v/>
      </c>
      <c r="AJ308" s="65" t="str">
        <f>IF(MSProject_Schedule!G308="","",SUBSTITUTE(SUBSTITUTE(SUBSTITUTE(SUBSTITUTE(MSProject_Schedule!G308,CONCATENATE(" ",Import_Configuration!$B$8,"?"),""),CONCATENATE(" ",Import_Configuration!$B$8),""),CONCATENATE(" ",Import_Configuration!$B$9,"?"),""),CONCATENATE(" ",Import_Configuration!$B$9),""))</f>
        <v/>
      </c>
      <c r="AK308" s="43"/>
      <c r="AL308" s="43"/>
      <c r="AM308" s="43"/>
      <c r="AN308" s="43"/>
      <c r="AO308" s="43"/>
      <c r="AP308" s="43"/>
      <c r="AQ308" s="43"/>
      <c r="AR308" s="43"/>
      <c r="AS308" s="43"/>
      <c r="AT308" s="43"/>
      <c r="AU308" s="43"/>
      <c r="AV308" s="43"/>
      <c r="AW308" s="43"/>
      <c r="AX308" s="43"/>
      <c r="AY308" s="43"/>
      <c r="AZ308" s="43"/>
      <c r="BA308" s="43"/>
      <c r="BB308" s="43"/>
      <c r="BC308" s="43"/>
    </row>
    <row r="309" spans="1:55">
      <c r="A309" s="77" t="str">
        <f>IF(MSProject_Schedule!A309="","",MSProject_Schedule!A309)</f>
        <v/>
      </c>
      <c r="B309" s="43"/>
      <c r="C309" s="65" t="str">
        <f>IF(E309="","",Import_Configuration!$B$12)</f>
        <v/>
      </c>
      <c r="D309" s="65" t="str">
        <f>IF(E309="","",IF(A309="",IF(MSProject_Schedule!K309="",IF(Import_Configuration!$B$15="YES",Import_Configuration!$B$16,""),IF(Import_Configuration!$B$17="YES",Import_Configuration!$B$18,"")),""))</f>
        <v/>
      </c>
      <c r="E309" s="65" t="str">
        <f>IF(MSProject_Schedule!B309="","",MSProject_Schedule!B309)</f>
        <v/>
      </c>
      <c r="F309" s="43"/>
      <c r="G309" s="66" t="str">
        <f>IF(E309="","",IF(A309="",Import_Configuration!$B$10,""))</f>
        <v/>
      </c>
      <c r="H309" s="65" t="str">
        <f>IF(E309="","",IF(A309="",Import_Configuration!$B$11,""))</f>
        <v/>
      </c>
      <c r="I309" s="43"/>
      <c r="J309" s="43"/>
      <c r="K309" s="43"/>
      <c r="L309" s="43"/>
      <c r="M309" s="43"/>
      <c r="N309" s="65" t="str">
        <f>IF(E309="","",IF(MSProject_Schedule!E309=0,Import_Configuration!$B$3,IF(MSProject_Schedule!E309=1,Import_Configuration!$B$5,Import_Configuration!$B$4)))</f>
        <v/>
      </c>
      <c r="O309" s="65" t="str">
        <f>IF(Import_Configuration!$B$13="NO","",IF(E309="","",IF(MSProject_Schedule!K309="","",IF(IFERROR(SEARCH(Import_Configuration!$B$14,MSProject_Schedule!K309,1),0)&gt;0,TRIM(MID(MSProject_Schedule!K309,1,SEARCH(Import_Configuration!$B$14,MSProject_Schedule!K309,1)-1)),TRIM(MSProject_Schedule!K309)))))</f>
        <v/>
      </c>
      <c r="P309" s="43"/>
      <c r="Q309" s="66" t="str">
        <f>IF(E309="","",IF(MSProject_Schedule!E309=0,"",IF(Import_Configuration!$B$19="YES",Projeqtor_Import!Z309,Import_Configuration!$B$10)))</f>
        <v/>
      </c>
      <c r="R309" s="43"/>
      <c r="S309" s="66" t="str">
        <f>IF(E309="","",IF(MSProject_Schedule!E309=0,"",IF(MSProject_Schedule!E309=1,IF(Import_Configuration!$B$20="YES",Projeqtor_Import!AE309,Import_Configuration!$B$10),"")))</f>
        <v/>
      </c>
      <c r="T309" s="43"/>
      <c r="U309" s="44"/>
      <c r="V309" s="43"/>
      <c r="W309" s="43"/>
      <c r="X309" s="43"/>
      <c r="Y309" s="66" t="str">
        <f>IF(MSProject_Schedule!H309="","",IF(A309="",MSProject_Schedule!H309,""))</f>
        <v/>
      </c>
      <c r="Z309" s="66" t="str">
        <f>IF(MSProject_Schedule!H309="","",MSProject_Schedule!H309)</f>
        <v/>
      </c>
      <c r="AA309" s="43"/>
      <c r="AB309" s="43"/>
      <c r="AC309" s="65" t="str">
        <f>IF(E309="","",IF(A309="",Import_Configuration!$B$6,""))</f>
        <v/>
      </c>
      <c r="AD309" s="66" t="str">
        <f>IF(MSProject_Schedule!I309="","",IF(A309="",MSProject_Schedule!I309,""))</f>
        <v/>
      </c>
      <c r="AE309" s="66" t="str">
        <f>IF(MSProject_Schedule!I309="","",MSProject_Schedule!I309)</f>
        <v/>
      </c>
      <c r="AF309" s="43"/>
      <c r="AG309" s="43"/>
      <c r="AH309" s="65" t="str">
        <f>IF(E309="","",IF(A309="",Import_Configuration!$B$7,""))</f>
        <v/>
      </c>
      <c r="AI309" s="65" t="str">
        <f>IF(MSProject_Schedule!G309="","",IF(A309="",SUBSTITUTE(SUBSTITUTE(SUBSTITUTE(SUBSTITUTE(MSProject_Schedule!G309,CONCATENATE(" ",Import_Configuration!$B$8,"?"),""),CONCATENATE(" ",Import_Configuration!$B$8),""),CONCATENATE(" ",Import_Configuration!$B$9,"?"),""),CONCATENATE(" ",Import_Configuration!$B$9),""),""))</f>
        <v/>
      </c>
      <c r="AJ309" s="65" t="str">
        <f>IF(MSProject_Schedule!G309="","",SUBSTITUTE(SUBSTITUTE(SUBSTITUTE(SUBSTITUTE(MSProject_Schedule!G309,CONCATENATE(" ",Import_Configuration!$B$8,"?"),""),CONCATENATE(" ",Import_Configuration!$B$8),""),CONCATENATE(" ",Import_Configuration!$B$9,"?"),""),CONCATENATE(" ",Import_Configuration!$B$9),""))</f>
        <v/>
      </c>
      <c r="AK309" s="43"/>
      <c r="AL309" s="43"/>
      <c r="AM309" s="43"/>
      <c r="AN309" s="43"/>
      <c r="AO309" s="43"/>
      <c r="AP309" s="43"/>
      <c r="AQ309" s="43"/>
      <c r="AR309" s="43"/>
      <c r="AS309" s="43"/>
      <c r="AT309" s="43"/>
      <c r="AU309" s="43"/>
      <c r="AV309" s="43"/>
      <c r="AW309" s="43"/>
      <c r="AX309" s="43"/>
      <c r="AY309" s="43"/>
      <c r="AZ309" s="43"/>
      <c r="BA309" s="43"/>
      <c r="BB309" s="43"/>
      <c r="BC309" s="43"/>
    </row>
    <row r="310" spans="1:55">
      <c r="A310" s="77" t="str">
        <f>IF(MSProject_Schedule!A310="","",MSProject_Schedule!A310)</f>
        <v/>
      </c>
      <c r="B310" s="43"/>
      <c r="C310" s="65" t="str">
        <f>IF(E310="","",Import_Configuration!$B$12)</f>
        <v/>
      </c>
      <c r="D310" s="65" t="str">
        <f>IF(E310="","",IF(A310="",IF(MSProject_Schedule!K310="",IF(Import_Configuration!$B$15="YES",Import_Configuration!$B$16,""),IF(Import_Configuration!$B$17="YES",Import_Configuration!$B$18,"")),""))</f>
        <v/>
      </c>
      <c r="E310" s="65" t="str">
        <f>IF(MSProject_Schedule!B310="","",MSProject_Schedule!B310)</f>
        <v/>
      </c>
      <c r="F310" s="43"/>
      <c r="G310" s="66" t="str">
        <f>IF(E310="","",IF(A310="",Import_Configuration!$B$10,""))</f>
        <v/>
      </c>
      <c r="H310" s="65" t="str">
        <f>IF(E310="","",IF(A310="",Import_Configuration!$B$11,""))</f>
        <v/>
      </c>
      <c r="I310" s="43"/>
      <c r="J310" s="43"/>
      <c r="K310" s="43"/>
      <c r="L310" s="43"/>
      <c r="M310" s="43"/>
      <c r="N310" s="65" t="str">
        <f>IF(E310="","",IF(MSProject_Schedule!E310=0,Import_Configuration!$B$3,IF(MSProject_Schedule!E310=1,Import_Configuration!$B$5,Import_Configuration!$B$4)))</f>
        <v/>
      </c>
      <c r="O310" s="65" t="str">
        <f>IF(Import_Configuration!$B$13="NO","",IF(E310="","",IF(MSProject_Schedule!K310="","",IF(IFERROR(SEARCH(Import_Configuration!$B$14,MSProject_Schedule!K310,1),0)&gt;0,TRIM(MID(MSProject_Schedule!K310,1,SEARCH(Import_Configuration!$B$14,MSProject_Schedule!K310,1)-1)),TRIM(MSProject_Schedule!K310)))))</f>
        <v/>
      </c>
      <c r="P310" s="43"/>
      <c r="Q310" s="66" t="str">
        <f>IF(E310="","",IF(MSProject_Schedule!E310=0,"",IF(Import_Configuration!$B$19="YES",Projeqtor_Import!Z310,Import_Configuration!$B$10)))</f>
        <v/>
      </c>
      <c r="R310" s="43"/>
      <c r="S310" s="66" t="str">
        <f>IF(E310="","",IF(MSProject_Schedule!E310=0,"",IF(MSProject_Schedule!E310=1,IF(Import_Configuration!$B$20="YES",Projeqtor_Import!AE310,Import_Configuration!$B$10),"")))</f>
        <v/>
      </c>
      <c r="T310" s="43"/>
      <c r="U310" s="44"/>
      <c r="V310" s="43"/>
      <c r="W310" s="43"/>
      <c r="X310" s="43"/>
      <c r="Y310" s="66" t="str">
        <f>IF(MSProject_Schedule!H310="","",IF(A310="",MSProject_Schedule!H310,""))</f>
        <v/>
      </c>
      <c r="Z310" s="66" t="str">
        <f>IF(MSProject_Schedule!H310="","",MSProject_Schedule!H310)</f>
        <v/>
      </c>
      <c r="AA310" s="43"/>
      <c r="AB310" s="43"/>
      <c r="AC310" s="65" t="str">
        <f>IF(E310="","",IF(A310="",Import_Configuration!$B$6,""))</f>
        <v/>
      </c>
      <c r="AD310" s="66" t="str">
        <f>IF(MSProject_Schedule!I310="","",IF(A310="",MSProject_Schedule!I310,""))</f>
        <v/>
      </c>
      <c r="AE310" s="66" t="str">
        <f>IF(MSProject_Schedule!I310="","",MSProject_Schedule!I310)</f>
        <v/>
      </c>
      <c r="AF310" s="43"/>
      <c r="AG310" s="43"/>
      <c r="AH310" s="65" t="str">
        <f>IF(E310="","",IF(A310="",Import_Configuration!$B$7,""))</f>
        <v/>
      </c>
      <c r="AI310" s="65" t="str">
        <f>IF(MSProject_Schedule!G310="","",IF(A310="",SUBSTITUTE(SUBSTITUTE(SUBSTITUTE(SUBSTITUTE(MSProject_Schedule!G310,CONCATENATE(" ",Import_Configuration!$B$8,"?"),""),CONCATENATE(" ",Import_Configuration!$B$8),""),CONCATENATE(" ",Import_Configuration!$B$9,"?"),""),CONCATENATE(" ",Import_Configuration!$B$9),""),""))</f>
        <v/>
      </c>
      <c r="AJ310" s="65" t="str">
        <f>IF(MSProject_Schedule!G310="","",SUBSTITUTE(SUBSTITUTE(SUBSTITUTE(SUBSTITUTE(MSProject_Schedule!G310,CONCATENATE(" ",Import_Configuration!$B$8,"?"),""),CONCATENATE(" ",Import_Configuration!$B$8),""),CONCATENATE(" ",Import_Configuration!$B$9,"?"),""),CONCATENATE(" ",Import_Configuration!$B$9),""))</f>
        <v/>
      </c>
      <c r="AK310" s="43"/>
      <c r="AL310" s="43"/>
      <c r="AM310" s="43"/>
      <c r="AN310" s="43"/>
      <c r="AO310" s="43"/>
      <c r="AP310" s="43"/>
      <c r="AQ310" s="43"/>
      <c r="AR310" s="43"/>
      <c r="AS310" s="43"/>
      <c r="AT310" s="43"/>
      <c r="AU310" s="43"/>
      <c r="AV310" s="43"/>
      <c r="AW310" s="43"/>
      <c r="AX310" s="43"/>
      <c r="AY310" s="43"/>
      <c r="AZ310" s="43"/>
      <c r="BA310" s="43"/>
      <c r="BB310" s="43"/>
      <c r="BC310" s="43"/>
    </row>
    <row r="311" spans="1:55">
      <c r="A311" s="77" t="str">
        <f>IF(MSProject_Schedule!A311="","",MSProject_Schedule!A311)</f>
        <v/>
      </c>
      <c r="B311" s="43"/>
      <c r="C311" s="65" t="str">
        <f>IF(E311="","",Import_Configuration!$B$12)</f>
        <v/>
      </c>
      <c r="D311" s="65" t="str">
        <f>IF(E311="","",IF(A311="",IF(MSProject_Schedule!K311="",IF(Import_Configuration!$B$15="YES",Import_Configuration!$B$16,""),IF(Import_Configuration!$B$17="YES",Import_Configuration!$B$18,"")),""))</f>
        <v/>
      </c>
      <c r="E311" s="65" t="str">
        <f>IF(MSProject_Schedule!B311="","",MSProject_Schedule!B311)</f>
        <v/>
      </c>
      <c r="F311" s="43"/>
      <c r="G311" s="66" t="str">
        <f>IF(E311="","",IF(A311="",Import_Configuration!$B$10,""))</f>
        <v/>
      </c>
      <c r="H311" s="65" t="str">
        <f>IF(E311="","",IF(A311="",Import_Configuration!$B$11,""))</f>
        <v/>
      </c>
      <c r="I311" s="43"/>
      <c r="J311" s="43"/>
      <c r="K311" s="43"/>
      <c r="L311" s="43"/>
      <c r="M311" s="43"/>
      <c r="N311" s="65" t="str">
        <f>IF(E311="","",IF(MSProject_Schedule!E311=0,Import_Configuration!$B$3,IF(MSProject_Schedule!E311=1,Import_Configuration!$B$5,Import_Configuration!$B$4)))</f>
        <v/>
      </c>
      <c r="O311" s="65" t="str">
        <f>IF(Import_Configuration!$B$13="NO","",IF(E311="","",IF(MSProject_Schedule!K311="","",IF(IFERROR(SEARCH(Import_Configuration!$B$14,MSProject_Schedule!K311,1),0)&gt;0,TRIM(MID(MSProject_Schedule!K311,1,SEARCH(Import_Configuration!$B$14,MSProject_Schedule!K311,1)-1)),TRIM(MSProject_Schedule!K311)))))</f>
        <v/>
      </c>
      <c r="P311" s="43"/>
      <c r="Q311" s="66" t="str">
        <f>IF(E311="","",IF(MSProject_Schedule!E311=0,"",IF(Import_Configuration!$B$19="YES",Projeqtor_Import!Z311,Import_Configuration!$B$10)))</f>
        <v/>
      </c>
      <c r="R311" s="43"/>
      <c r="S311" s="66" t="str">
        <f>IF(E311="","",IF(MSProject_Schedule!E311=0,"",IF(MSProject_Schedule!E311=1,IF(Import_Configuration!$B$20="YES",Projeqtor_Import!AE311,Import_Configuration!$B$10),"")))</f>
        <v/>
      </c>
      <c r="T311" s="43"/>
      <c r="U311" s="44"/>
      <c r="V311" s="43"/>
      <c r="W311" s="43"/>
      <c r="X311" s="43"/>
      <c r="Y311" s="66" t="str">
        <f>IF(MSProject_Schedule!H311="","",IF(A311="",MSProject_Schedule!H311,""))</f>
        <v/>
      </c>
      <c r="Z311" s="66" t="str">
        <f>IF(MSProject_Schedule!H311="","",MSProject_Schedule!H311)</f>
        <v/>
      </c>
      <c r="AA311" s="43"/>
      <c r="AB311" s="43"/>
      <c r="AC311" s="65" t="str">
        <f>IF(E311="","",IF(A311="",Import_Configuration!$B$6,""))</f>
        <v/>
      </c>
      <c r="AD311" s="66" t="str">
        <f>IF(MSProject_Schedule!I311="","",IF(A311="",MSProject_Schedule!I311,""))</f>
        <v/>
      </c>
      <c r="AE311" s="66" t="str">
        <f>IF(MSProject_Schedule!I311="","",MSProject_Schedule!I311)</f>
        <v/>
      </c>
      <c r="AF311" s="43"/>
      <c r="AG311" s="43"/>
      <c r="AH311" s="65" t="str">
        <f>IF(E311="","",IF(A311="",Import_Configuration!$B$7,""))</f>
        <v/>
      </c>
      <c r="AI311" s="65" t="str">
        <f>IF(MSProject_Schedule!G311="","",IF(A311="",SUBSTITUTE(SUBSTITUTE(SUBSTITUTE(SUBSTITUTE(MSProject_Schedule!G311,CONCATENATE(" ",Import_Configuration!$B$8,"?"),""),CONCATENATE(" ",Import_Configuration!$B$8),""),CONCATENATE(" ",Import_Configuration!$B$9,"?"),""),CONCATENATE(" ",Import_Configuration!$B$9),""),""))</f>
        <v/>
      </c>
      <c r="AJ311" s="65" t="str">
        <f>IF(MSProject_Schedule!G311="","",SUBSTITUTE(SUBSTITUTE(SUBSTITUTE(SUBSTITUTE(MSProject_Schedule!G311,CONCATENATE(" ",Import_Configuration!$B$8,"?"),""),CONCATENATE(" ",Import_Configuration!$B$8),""),CONCATENATE(" ",Import_Configuration!$B$9,"?"),""),CONCATENATE(" ",Import_Configuration!$B$9),""))</f>
        <v/>
      </c>
      <c r="AK311" s="43"/>
      <c r="AL311" s="43"/>
      <c r="AM311" s="43"/>
      <c r="AN311" s="43"/>
      <c r="AO311" s="43"/>
      <c r="AP311" s="43"/>
      <c r="AQ311" s="43"/>
      <c r="AR311" s="43"/>
      <c r="AS311" s="43"/>
      <c r="AT311" s="43"/>
      <c r="AU311" s="43"/>
      <c r="AV311" s="43"/>
      <c r="AW311" s="43"/>
      <c r="AX311" s="43"/>
      <c r="AY311" s="43"/>
      <c r="AZ311" s="43"/>
      <c r="BA311" s="43"/>
      <c r="BB311" s="43"/>
      <c r="BC311" s="43"/>
    </row>
    <row r="312" spans="1:55">
      <c r="A312" s="77" t="str">
        <f>IF(MSProject_Schedule!A312="","",MSProject_Schedule!A312)</f>
        <v/>
      </c>
      <c r="B312" s="43"/>
      <c r="C312" s="65" t="str">
        <f>IF(E312="","",Import_Configuration!$B$12)</f>
        <v/>
      </c>
      <c r="D312" s="65" t="str">
        <f>IF(E312="","",IF(A312="",IF(MSProject_Schedule!K312="",IF(Import_Configuration!$B$15="YES",Import_Configuration!$B$16,""),IF(Import_Configuration!$B$17="YES",Import_Configuration!$B$18,"")),""))</f>
        <v/>
      </c>
      <c r="E312" s="65" t="str">
        <f>IF(MSProject_Schedule!B312="","",MSProject_Schedule!B312)</f>
        <v/>
      </c>
      <c r="F312" s="43"/>
      <c r="G312" s="66" t="str">
        <f>IF(E312="","",IF(A312="",Import_Configuration!$B$10,""))</f>
        <v/>
      </c>
      <c r="H312" s="65" t="str">
        <f>IF(E312="","",IF(A312="",Import_Configuration!$B$11,""))</f>
        <v/>
      </c>
      <c r="I312" s="43"/>
      <c r="J312" s="43"/>
      <c r="K312" s="43"/>
      <c r="L312" s="43"/>
      <c r="M312" s="43"/>
      <c r="N312" s="65" t="str">
        <f>IF(E312="","",IF(MSProject_Schedule!E312=0,Import_Configuration!$B$3,IF(MSProject_Schedule!E312=1,Import_Configuration!$B$5,Import_Configuration!$B$4)))</f>
        <v/>
      </c>
      <c r="O312" s="65" t="str">
        <f>IF(Import_Configuration!$B$13="NO","",IF(E312="","",IF(MSProject_Schedule!K312="","",IF(IFERROR(SEARCH(Import_Configuration!$B$14,MSProject_Schedule!K312,1),0)&gt;0,TRIM(MID(MSProject_Schedule!K312,1,SEARCH(Import_Configuration!$B$14,MSProject_Schedule!K312,1)-1)),TRIM(MSProject_Schedule!K312)))))</f>
        <v/>
      </c>
      <c r="P312" s="43"/>
      <c r="Q312" s="66" t="str">
        <f>IF(E312="","",IF(MSProject_Schedule!E312=0,"",IF(Import_Configuration!$B$19="YES",Projeqtor_Import!Z312,Import_Configuration!$B$10)))</f>
        <v/>
      </c>
      <c r="R312" s="43"/>
      <c r="S312" s="66" t="str">
        <f>IF(E312="","",IF(MSProject_Schedule!E312=0,"",IF(MSProject_Schedule!E312=1,IF(Import_Configuration!$B$20="YES",Projeqtor_Import!AE312,Import_Configuration!$B$10),"")))</f>
        <v/>
      </c>
      <c r="T312" s="43"/>
      <c r="U312" s="44"/>
      <c r="V312" s="43"/>
      <c r="W312" s="43"/>
      <c r="X312" s="43"/>
      <c r="Y312" s="66" t="str">
        <f>IF(MSProject_Schedule!H312="","",IF(A312="",MSProject_Schedule!H312,""))</f>
        <v/>
      </c>
      <c r="Z312" s="66" t="str">
        <f>IF(MSProject_Schedule!H312="","",MSProject_Schedule!H312)</f>
        <v/>
      </c>
      <c r="AA312" s="43"/>
      <c r="AB312" s="43"/>
      <c r="AC312" s="65" t="str">
        <f>IF(E312="","",IF(A312="",Import_Configuration!$B$6,""))</f>
        <v/>
      </c>
      <c r="AD312" s="66" t="str">
        <f>IF(MSProject_Schedule!I312="","",IF(A312="",MSProject_Schedule!I312,""))</f>
        <v/>
      </c>
      <c r="AE312" s="66" t="str">
        <f>IF(MSProject_Schedule!I312="","",MSProject_Schedule!I312)</f>
        <v/>
      </c>
      <c r="AF312" s="43"/>
      <c r="AG312" s="43"/>
      <c r="AH312" s="65" t="str">
        <f>IF(E312="","",IF(A312="",Import_Configuration!$B$7,""))</f>
        <v/>
      </c>
      <c r="AI312" s="65" t="str">
        <f>IF(MSProject_Schedule!G312="","",IF(A312="",SUBSTITUTE(SUBSTITUTE(SUBSTITUTE(SUBSTITUTE(MSProject_Schedule!G312,CONCATENATE(" ",Import_Configuration!$B$8,"?"),""),CONCATENATE(" ",Import_Configuration!$B$8),""),CONCATENATE(" ",Import_Configuration!$B$9,"?"),""),CONCATENATE(" ",Import_Configuration!$B$9),""),""))</f>
        <v/>
      </c>
      <c r="AJ312" s="65" t="str">
        <f>IF(MSProject_Schedule!G312="","",SUBSTITUTE(SUBSTITUTE(SUBSTITUTE(SUBSTITUTE(MSProject_Schedule!G312,CONCATENATE(" ",Import_Configuration!$B$8,"?"),""),CONCATENATE(" ",Import_Configuration!$B$8),""),CONCATENATE(" ",Import_Configuration!$B$9,"?"),""),CONCATENATE(" ",Import_Configuration!$B$9),""))</f>
        <v/>
      </c>
      <c r="AK312" s="43"/>
      <c r="AL312" s="43"/>
      <c r="AM312" s="43"/>
      <c r="AN312" s="43"/>
      <c r="AO312" s="43"/>
      <c r="AP312" s="43"/>
      <c r="AQ312" s="43"/>
      <c r="AR312" s="43"/>
      <c r="AS312" s="43"/>
      <c r="AT312" s="43"/>
      <c r="AU312" s="43"/>
      <c r="AV312" s="43"/>
      <c r="AW312" s="43"/>
      <c r="AX312" s="43"/>
      <c r="AY312" s="43"/>
      <c r="AZ312" s="43"/>
      <c r="BA312" s="43"/>
      <c r="BB312" s="43"/>
      <c r="BC312" s="43"/>
    </row>
    <row r="313" spans="1:55">
      <c r="A313" s="77" t="str">
        <f>IF(MSProject_Schedule!A313="","",MSProject_Schedule!A313)</f>
        <v/>
      </c>
      <c r="B313" s="43"/>
      <c r="C313" s="65" t="str">
        <f>IF(E313="","",Import_Configuration!$B$12)</f>
        <v/>
      </c>
      <c r="D313" s="65" t="str">
        <f>IF(E313="","",IF(A313="",IF(MSProject_Schedule!K313="",IF(Import_Configuration!$B$15="YES",Import_Configuration!$B$16,""),IF(Import_Configuration!$B$17="YES",Import_Configuration!$B$18,"")),""))</f>
        <v/>
      </c>
      <c r="E313" s="65" t="str">
        <f>IF(MSProject_Schedule!B313="","",MSProject_Schedule!B313)</f>
        <v/>
      </c>
      <c r="F313" s="43"/>
      <c r="G313" s="66" t="str">
        <f>IF(E313="","",IF(A313="",Import_Configuration!$B$10,""))</f>
        <v/>
      </c>
      <c r="H313" s="65" t="str">
        <f>IF(E313="","",IF(A313="",Import_Configuration!$B$11,""))</f>
        <v/>
      </c>
      <c r="I313" s="43"/>
      <c r="J313" s="43"/>
      <c r="K313" s="43"/>
      <c r="L313" s="43"/>
      <c r="M313" s="43"/>
      <c r="N313" s="65" t="str">
        <f>IF(E313="","",IF(MSProject_Schedule!E313=0,Import_Configuration!$B$3,IF(MSProject_Schedule!E313=1,Import_Configuration!$B$5,Import_Configuration!$B$4)))</f>
        <v/>
      </c>
      <c r="O313" s="65" t="str">
        <f>IF(Import_Configuration!$B$13="NO","",IF(E313="","",IF(MSProject_Schedule!K313="","",IF(IFERROR(SEARCH(Import_Configuration!$B$14,MSProject_Schedule!K313,1),0)&gt;0,TRIM(MID(MSProject_Schedule!K313,1,SEARCH(Import_Configuration!$B$14,MSProject_Schedule!K313,1)-1)),TRIM(MSProject_Schedule!K313)))))</f>
        <v/>
      </c>
      <c r="P313" s="43"/>
      <c r="Q313" s="66" t="str">
        <f>IF(E313="","",IF(MSProject_Schedule!E313=0,"",IF(Import_Configuration!$B$19="YES",Projeqtor_Import!Z313,Import_Configuration!$B$10)))</f>
        <v/>
      </c>
      <c r="R313" s="43"/>
      <c r="S313" s="66" t="str">
        <f>IF(E313="","",IF(MSProject_Schedule!E313=0,"",IF(MSProject_Schedule!E313=1,IF(Import_Configuration!$B$20="YES",Projeqtor_Import!AE313,Import_Configuration!$B$10),"")))</f>
        <v/>
      </c>
      <c r="T313" s="43"/>
      <c r="U313" s="44"/>
      <c r="V313" s="43"/>
      <c r="W313" s="43"/>
      <c r="X313" s="43"/>
      <c r="Y313" s="66" t="str">
        <f>IF(MSProject_Schedule!H313="","",IF(A313="",MSProject_Schedule!H313,""))</f>
        <v/>
      </c>
      <c r="Z313" s="66" t="str">
        <f>IF(MSProject_Schedule!H313="","",MSProject_Schedule!H313)</f>
        <v/>
      </c>
      <c r="AA313" s="43"/>
      <c r="AB313" s="43"/>
      <c r="AC313" s="65" t="str">
        <f>IF(E313="","",IF(A313="",Import_Configuration!$B$6,""))</f>
        <v/>
      </c>
      <c r="AD313" s="66" t="str">
        <f>IF(MSProject_Schedule!I313="","",IF(A313="",MSProject_Schedule!I313,""))</f>
        <v/>
      </c>
      <c r="AE313" s="66" t="str">
        <f>IF(MSProject_Schedule!I313="","",MSProject_Schedule!I313)</f>
        <v/>
      </c>
      <c r="AF313" s="43"/>
      <c r="AG313" s="43"/>
      <c r="AH313" s="65" t="str">
        <f>IF(E313="","",IF(A313="",Import_Configuration!$B$7,""))</f>
        <v/>
      </c>
      <c r="AI313" s="65" t="str">
        <f>IF(MSProject_Schedule!G313="","",IF(A313="",SUBSTITUTE(SUBSTITUTE(SUBSTITUTE(SUBSTITUTE(MSProject_Schedule!G313,CONCATENATE(" ",Import_Configuration!$B$8,"?"),""),CONCATENATE(" ",Import_Configuration!$B$8),""),CONCATENATE(" ",Import_Configuration!$B$9,"?"),""),CONCATENATE(" ",Import_Configuration!$B$9),""),""))</f>
        <v/>
      </c>
      <c r="AJ313" s="65" t="str">
        <f>IF(MSProject_Schedule!G313="","",SUBSTITUTE(SUBSTITUTE(SUBSTITUTE(SUBSTITUTE(MSProject_Schedule!G313,CONCATENATE(" ",Import_Configuration!$B$8,"?"),""),CONCATENATE(" ",Import_Configuration!$B$8),""),CONCATENATE(" ",Import_Configuration!$B$9,"?"),""),CONCATENATE(" ",Import_Configuration!$B$9),""))</f>
        <v/>
      </c>
      <c r="AK313" s="43"/>
      <c r="AL313" s="43"/>
      <c r="AM313" s="43"/>
      <c r="AN313" s="43"/>
      <c r="AO313" s="43"/>
      <c r="AP313" s="43"/>
      <c r="AQ313" s="43"/>
      <c r="AR313" s="43"/>
      <c r="AS313" s="43"/>
      <c r="AT313" s="43"/>
      <c r="AU313" s="43"/>
      <c r="AV313" s="43"/>
      <c r="AW313" s="43"/>
      <c r="AX313" s="43"/>
      <c r="AY313" s="43"/>
      <c r="AZ313" s="43"/>
      <c r="BA313" s="43"/>
      <c r="BB313" s="43"/>
      <c r="BC313" s="43"/>
    </row>
    <row r="314" spans="1:55">
      <c r="A314" s="77" t="str">
        <f>IF(MSProject_Schedule!A314="","",MSProject_Schedule!A314)</f>
        <v/>
      </c>
      <c r="B314" s="43"/>
      <c r="C314" s="65" t="str">
        <f>IF(E314="","",Import_Configuration!$B$12)</f>
        <v/>
      </c>
      <c r="D314" s="65" t="str">
        <f>IF(E314="","",IF(A314="",IF(MSProject_Schedule!K314="",IF(Import_Configuration!$B$15="YES",Import_Configuration!$B$16,""),IF(Import_Configuration!$B$17="YES",Import_Configuration!$B$18,"")),""))</f>
        <v/>
      </c>
      <c r="E314" s="65" t="str">
        <f>IF(MSProject_Schedule!B314="","",MSProject_Schedule!B314)</f>
        <v/>
      </c>
      <c r="F314" s="43"/>
      <c r="G314" s="66" t="str">
        <f>IF(E314="","",IF(A314="",Import_Configuration!$B$10,""))</f>
        <v/>
      </c>
      <c r="H314" s="65" t="str">
        <f>IF(E314="","",IF(A314="",Import_Configuration!$B$11,""))</f>
        <v/>
      </c>
      <c r="I314" s="43"/>
      <c r="J314" s="43"/>
      <c r="K314" s="43"/>
      <c r="L314" s="43"/>
      <c r="M314" s="43"/>
      <c r="N314" s="65" t="str">
        <f>IF(E314="","",IF(MSProject_Schedule!E314=0,Import_Configuration!$B$3,IF(MSProject_Schedule!E314=1,Import_Configuration!$B$5,Import_Configuration!$B$4)))</f>
        <v/>
      </c>
      <c r="O314" s="65" t="str">
        <f>IF(Import_Configuration!$B$13="NO","",IF(E314="","",IF(MSProject_Schedule!K314="","",IF(IFERROR(SEARCH(Import_Configuration!$B$14,MSProject_Schedule!K314,1),0)&gt;0,TRIM(MID(MSProject_Schedule!K314,1,SEARCH(Import_Configuration!$B$14,MSProject_Schedule!K314,1)-1)),TRIM(MSProject_Schedule!K314)))))</f>
        <v/>
      </c>
      <c r="P314" s="43"/>
      <c r="Q314" s="66" t="str">
        <f>IF(E314="","",IF(MSProject_Schedule!E314=0,"",IF(Import_Configuration!$B$19="YES",Projeqtor_Import!Z314,Import_Configuration!$B$10)))</f>
        <v/>
      </c>
      <c r="R314" s="43"/>
      <c r="S314" s="66" t="str">
        <f>IF(E314="","",IF(MSProject_Schedule!E314=0,"",IF(MSProject_Schedule!E314=1,IF(Import_Configuration!$B$20="YES",Projeqtor_Import!AE314,Import_Configuration!$B$10),"")))</f>
        <v/>
      </c>
      <c r="T314" s="43"/>
      <c r="U314" s="44"/>
      <c r="V314" s="43"/>
      <c r="W314" s="43"/>
      <c r="X314" s="43"/>
      <c r="Y314" s="66" t="str">
        <f>IF(MSProject_Schedule!H314="","",IF(A314="",MSProject_Schedule!H314,""))</f>
        <v/>
      </c>
      <c r="Z314" s="66" t="str">
        <f>IF(MSProject_Schedule!H314="","",MSProject_Schedule!H314)</f>
        <v/>
      </c>
      <c r="AA314" s="43"/>
      <c r="AB314" s="43"/>
      <c r="AC314" s="65" t="str">
        <f>IF(E314="","",IF(A314="",Import_Configuration!$B$6,""))</f>
        <v/>
      </c>
      <c r="AD314" s="66" t="str">
        <f>IF(MSProject_Schedule!I314="","",IF(A314="",MSProject_Schedule!I314,""))</f>
        <v/>
      </c>
      <c r="AE314" s="66" t="str">
        <f>IF(MSProject_Schedule!I314="","",MSProject_Schedule!I314)</f>
        <v/>
      </c>
      <c r="AF314" s="43"/>
      <c r="AG314" s="43"/>
      <c r="AH314" s="65" t="str">
        <f>IF(E314="","",IF(A314="",Import_Configuration!$B$7,""))</f>
        <v/>
      </c>
      <c r="AI314" s="65" t="str">
        <f>IF(MSProject_Schedule!G314="","",IF(A314="",SUBSTITUTE(SUBSTITUTE(SUBSTITUTE(SUBSTITUTE(MSProject_Schedule!G314,CONCATENATE(" ",Import_Configuration!$B$8,"?"),""),CONCATENATE(" ",Import_Configuration!$B$8),""),CONCATENATE(" ",Import_Configuration!$B$9,"?"),""),CONCATENATE(" ",Import_Configuration!$B$9),""),""))</f>
        <v/>
      </c>
      <c r="AJ314" s="65" t="str">
        <f>IF(MSProject_Schedule!G314="","",SUBSTITUTE(SUBSTITUTE(SUBSTITUTE(SUBSTITUTE(MSProject_Schedule!G314,CONCATENATE(" ",Import_Configuration!$B$8,"?"),""),CONCATENATE(" ",Import_Configuration!$B$8),""),CONCATENATE(" ",Import_Configuration!$B$9,"?"),""),CONCATENATE(" ",Import_Configuration!$B$9),""))</f>
        <v/>
      </c>
      <c r="AK314" s="43"/>
      <c r="AL314" s="43"/>
      <c r="AM314" s="43"/>
      <c r="AN314" s="43"/>
      <c r="AO314" s="43"/>
      <c r="AP314" s="43"/>
      <c r="AQ314" s="43"/>
      <c r="AR314" s="43"/>
      <c r="AS314" s="43"/>
      <c r="AT314" s="43"/>
      <c r="AU314" s="43"/>
      <c r="AV314" s="43"/>
      <c r="AW314" s="43"/>
      <c r="AX314" s="43"/>
      <c r="AY314" s="43"/>
      <c r="AZ314" s="43"/>
      <c r="BA314" s="43"/>
      <c r="BB314" s="43"/>
      <c r="BC314" s="43"/>
    </row>
    <row r="315" spans="1:55">
      <c r="A315" s="77" t="str">
        <f>IF(MSProject_Schedule!A315="","",MSProject_Schedule!A315)</f>
        <v/>
      </c>
      <c r="B315" s="43"/>
      <c r="C315" s="65" t="str">
        <f>IF(E315="","",Import_Configuration!$B$12)</f>
        <v/>
      </c>
      <c r="D315" s="65" t="str">
        <f>IF(E315="","",IF(A315="",IF(MSProject_Schedule!K315="",IF(Import_Configuration!$B$15="YES",Import_Configuration!$B$16,""),IF(Import_Configuration!$B$17="YES",Import_Configuration!$B$18,"")),""))</f>
        <v/>
      </c>
      <c r="E315" s="65" t="str">
        <f>IF(MSProject_Schedule!B315="","",MSProject_Schedule!B315)</f>
        <v/>
      </c>
      <c r="F315" s="43"/>
      <c r="G315" s="66" t="str">
        <f>IF(E315="","",IF(A315="",Import_Configuration!$B$10,""))</f>
        <v/>
      </c>
      <c r="H315" s="65" t="str">
        <f>IF(E315="","",IF(A315="",Import_Configuration!$B$11,""))</f>
        <v/>
      </c>
      <c r="I315" s="43"/>
      <c r="J315" s="43"/>
      <c r="K315" s="43"/>
      <c r="L315" s="43"/>
      <c r="M315" s="43"/>
      <c r="N315" s="65" t="str">
        <f>IF(E315="","",IF(MSProject_Schedule!E315=0,Import_Configuration!$B$3,IF(MSProject_Schedule!E315=1,Import_Configuration!$B$5,Import_Configuration!$B$4)))</f>
        <v/>
      </c>
      <c r="O315" s="65" t="str">
        <f>IF(Import_Configuration!$B$13="NO","",IF(E315="","",IF(MSProject_Schedule!K315="","",IF(IFERROR(SEARCH(Import_Configuration!$B$14,MSProject_Schedule!K315,1),0)&gt;0,TRIM(MID(MSProject_Schedule!K315,1,SEARCH(Import_Configuration!$B$14,MSProject_Schedule!K315,1)-1)),TRIM(MSProject_Schedule!K315)))))</f>
        <v/>
      </c>
      <c r="P315" s="43"/>
      <c r="Q315" s="66" t="str">
        <f>IF(E315="","",IF(MSProject_Schedule!E315=0,"",IF(Import_Configuration!$B$19="YES",Projeqtor_Import!Z315,Import_Configuration!$B$10)))</f>
        <v/>
      </c>
      <c r="R315" s="43"/>
      <c r="S315" s="66" t="str">
        <f>IF(E315="","",IF(MSProject_Schedule!E315=0,"",IF(MSProject_Schedule!E315=1,IF(Import_Configuration!$B$20="YES",Projeqtor_Import!AE315,Import_Configuration!$B$10),"")))</f>
        <v/>
      </c>
      <c r="T315" s="43"/>
      <c r="U315" s="44"/>
      <c r="V315" s="43"/>
      <c r="W315" s="43"/>
      <c r="X315" s="43"/>
      <c r="Y315" s="66" t="str">
        <f>IF(MSProject_Schedule!H315="","",IF(A315="",MSProject_Schedule!H315,""))</f>
        <v/>
      </c>
      <c r="Z315" s="66" t="str">
        <f>IF(MSProject_Schedule!H315="","",MSProject_Schedule!H315)</f>
        <v/>
      </c>
      <c r="AA315" s="43"/>
      <c r="AB315" s="43"/>
      <c r="AC315" s="65" t="str">
        <f>IF(E315="","",IF(A315="",Import_Configuration!$B$6,""))</f>
        <v/>
      </c>
      <c r="AD315" s="66" t="str">
        <f>IF(MSProject_Schedule!I315="","",IF(A315="",MSProject_Schedule!I315,""))</f>
        <v/>
      </c>
      <c r="AE315" s="66" t="str">
        <f>IF(MSProject_Schedule!I315="","",MSProject_Schedule!I315)</f>
        <v/>
      </c>
      <c r="AF315" s="43"/>
      <c r="AG315" s="43"/>
      <c r="AH315" s="65" t="str">
        <f>IF(E315="","",IF(A315="",Import_Configuration!$B$7,""))</f>
        <v/>
      </c>
      <c r="AI315" s="65" t="str">
        <f>IF(MSProject_Schedule!G315="","",IF(A315="",SUBSTITUTE(SUBSTITUTE(SUBSTITUTE(SUBSTITUTE(MSProject_Schedule!G315,CONCATENATE(" ",Import_Configuration!$B$8,"?"),""),CONCATENATE(" ",Import_Configuration!$B$8),""),CONCATENATE(" ",Import_Configuration!$B$9,"?"),""),CONCATENATE(" ",Import_Configuration!$B$9),""),""))</f>
        <v/>
      </c>
      <c r="AJ315" s="65" t="str">
        <f>IF(MSProject_Schedule!G315="","",SUBSTITUTE(SUBSTITUTE(SUBSTITUTE(SUBSTITUTE(MSProject_Schedule!G315,CONCATENATE(" ",Import_Configuration!$B$8,"?"),""),CONCATENATE(" ",Import_Configuration!$B$8),""),CONCATENATE(" ",Import_Configuration!$B$9,"?"),""),CONCATENATE(" ",Import_Configuration!$B$9),""))</f>
        <v/>
      </c>
      <c r="AK315" s="43"/>
      <c r="AL315" s="43"/>
      <c r="AM315" s="43"/>
      <c r="AN315" s="43"/>
      <c r="AO315" s="43"/>
      <c r="AP315" s="43"/>
      <c r="AQ315" s="43"/>
      <c r="AR315" s="43"/>
      <c r="AS315" s="43"/>
      <c r="AT315" s="43"/>
      <c r="AU315" s="43"/>
      <c r="AV315" s="43"/>
      <c r="AW315" s="43"/>
      <c r="AX315" s="43"/>
      <c r="AY315" s="43"/>
      <c r="AZ315" s="43"/>
      <c r="BA315" s="43"/>
      <c r="BB315" s="43"/>
      <c r="BC315" s="43"/>
    </row>
    <row r="316" spans="1:55">
      <c r="A316" s="77" t="str">
        <f>IF(MSProject_Schedule!A316="","",MSProject_Schedule!A316)</f>
        <v/>
      </c>
      <c r="B316" s="43"/>
      <c r="C316" s="65" t="str">
        <f>IF(E316="","",Import_Configuration!$B$12)</f>
        <v/>
      </c>
      <c r="D316" s="65" t="str">
        <f>IF(E316="","",IF(A316="",IF(MSProject_Schedule!K316="",IF(Import_Configuration!$B$15="YES",Import_Configuration!$B$16,""),IF(Import_Configuration!$B$17="YES",Import_Configuration!$B$18,"")),""))</f>
        <v/>
      </c>
      <c r="E316" s="65" t="str">
        <f>IF(MSProject_Schedule!B316="","",MSProject_Schedule!B316)</f>
        <v/>
      </c>
      <c r="F316" s="43"/>
      <c r="G316" s="66" t="str">
        <f>IF(E316="","",IF(A316="",Import_Configuration!$B$10,""))</f>
        <v/>
      </c>
      <c r="H316" s="65" t="str">
        <f>IF(E316="","",IF(A316="",Import_Configuration!$B$11,""))</f>
        <v/>
      </c>
      <c r="I316" s="43"/>
      <c r="J316" s="43"/>
      <c r="K316" s="43"/>
      <c r="L316" s="43"/>
      <c r="M316" s="43"/>
      <c r="N316" s="65" t="str">
        <f>IF(E316="","",IF(MSProject_Schedule!E316=0,Import_Configuration!$B$3,IF(MSProject_Schedule!E316=1,Import_Configuration!$B$5,Import_Configuration!$B$4)))</f>
        <v/>
      </c>
      <c r="O316" s="65" t="str">
        <f>IF(Import_Configuration!$B$13="NO","",IF(E316="","",IF(MSProject_Schedule!K316="","",IF(IFERROR(SEARCH(Import_Configuration!$B$14,MSProject_Schedule!K316,1),0)&gt;0,TRIM(MID(MSProject_Schedule!K316,1,SEARCH(Import_Configuration!$B$14,MSProject_Schedule!K316,1)-1)),TRIM(MSProject_Schedule!K316)))))</f>
        <v/>
      </c>
      <c r="P316" s="43"/>
      <c r="Q316" s="66" t="str">
        <f>IF(E316="","",IF(MSProject_Schedule!E316=0,"",IF(Import_Configuration!$B$19="YES",Projeqtor_Import!Z316,Import_Configuration!$B$10)))</f>
        <v/>
      </c>
      <c r="R316" s="43"/>
      <c r="S316" s="66" t="str">
        <f>IF(E316="","",IF(MSProject_Schedule!E316=0,"",IF(MSProject_Schedule!E316=1,IF(Import_Configuration!$B$20="YES",Projeqtor_Import!AE316,Import_Configuration!$B$10),"")))</f>
        <v/>
      </c>
      <c r="T316" s="43"/>
      <c r="U316" s="44"/>
      <c r="V316" s="43"/>
      <c r="W316" s="43"/>
      <c r="X316" s="43"/>
      <c r="Y316" s="66" t="str">
        <f>IF(MSProject_Schedule!H316="","",IF(A316="",MSProject_Schedule!H316,""))</f>
        <v/>
      </c>
      <c r="Z316" s="66" t="str">
        <f>IF(MSProject_Schedule!H316="","",MSProject_Schedule!H316)</f>
        <v/>
      </c>
      <c r="AA316" s="43"/>
      <c r="AB316" s="43"/>
      <c r="AC316" s="65" t="str">
        <f>IF(E316="","",IF(A316="",Import_Configuration!$B$6,""))</f>
        <v/>
      </c>
      <c r="AD316" s="66" t="str">
        <f>IF(MSProject_Schedule!I316="","",IF(A316="",MSProject_Schedule!I316,""))</f>
        <v/>
      </c>
      <c r="AE316" s="66" t="str">
        <f>IF(MSProject_Schedule!I316="","",MSProject_Schedule!I316)</f>
        <v/>
      </c>
      <c r="AF316" s="43"/>
      <c r="AG316" s="43"/>
      <c r="AH316" s="65" t="str">
        <f>IF(E316="","",IF(A316="",Import_Configuration!$B$7,""))</f>
        <v/>
      </c>
      <c r="AI316" s="65" t="str">
        <f>IF(MSProject_Schedule!G316="","",IF(A316="",SUBSTITUTE(SUBSTITUTE(SUBSTITUTE(SUBSTITUTE(MSProject_Schedule!G316,CONCATENATE(" ",Import_Configuration!$B$8,"?"),""),CONCATENATE(" ",Import_Configuration!$B$8),""),CONCATENATE(" ",Import_Configuration!$B$9,"?"),""),CONCATENATE(" ",Import_Configuration!$B$9),""),""))</f>
        <v/>
      </c>
      <c r="AJ316" s="65" t="str">
        <f>IF(MSProject_Schedule!G316="","",SUBSTITUTE(SUBSTITUTE(SUBSTITUTE(SUBSTITUTE(MSProject_Schedule!G316,CONCATENATE(" ",Import_Configuration!$B$8,"?"),""),CONCATENATE(" ",Import_Configuration!$B$8),""),CONCATENATE(" ",Import_Configuration!$B$9,"?"),""),CONCATENATE(" ",Import_Configuration!$B$9),""))</f>
        <v/>
      </c>
      <c r="AK316" s="43"/>
      <c r="AL316" s="43"/>
      <c r="AM316" s="43"/>
      <c r="AN316" s="43"/>
      <c r="AO316" s="43"/>
      <c r="AP316" s="43"/>
      <c r="AQ316" s="43"/>
      <c r="AR316" s="43"/>
      <c r="AS316" s="43"/>
      <c r="AT316" s="43"/>
      <c r="AU316" s="43"/>
      <c r="AV316" s="43"/>
      <c r="AW316" s="43"/>
      <c r="AX316" s="43"/>
      <c r="AY316" s="43"/>
      <c r="AZ316" s="43"/>
      <c r="BA316" s="43"/>
      <c r="BB316" s="43"/>
      <c r="BC316" s="43"/>
    </row>
    <row r="317" spans="1:55">
      <c r="A317" s="77" t="str">
        <f>IF(MSProject_Schedule!A317="","",MSProject_Schedule!A317)</f>
        <v/>
      </c>
      <c r="B317" s="43"/>
      <c r="C317" s="65" t="str">
        <f>IF(E317="","",Import_Configuration!$B$12)</f>
        <v/>
      </c>
      <c r="D317" s="65" t="str">
        <f>IF(E317="","",IF(A317="",IF(MSProject_Schedule!K317="",IF(Import_Configuration!$B$15="YES",Import_Configuration!$B$16,""),IF(Import_Configuration!$B$17="YES",Import_Configuration!$B$18,"")),""))</f>
        <v/>
      </c>
      <c r="E317" s="65" t="str">
        <f>IF(MSProject_Schedule!B317="","",MSProject_Schedule!B317)</f>
        <v/>
      </c>
      <c r="F317" s="43"/>
      <c r="G317" s="66" t="str">
        <f>IF(E317="","",IF(A317="",Import_Configuration!$B$10,""))</f>
        <v/>
      </c>
      <c r="H317" s="65" t="str">
        <f>IF(E317="","",IF(A317="",Import_Configuration!$B$11,""))</f>
        <v/>
      </c>
      <c r="I317" s="43"/>
      <c r="J317" s="43"/>
      <c r="K317" s="43"/>
      <c r="L317" s="43"/>
      <c r="M317" s="43"/>
      <c r="N317" s="65" t="str">
        <f>IF(E317="","",IF(MSProject_Schedule!E317=0,Import_Configuration!$B$3,IF(MSProject_Schedule!E317=1,Import_Configuration!$B$5,Import_Configuration!$B$4)))</f>
        <v/>
      </c>
      <c r="O317" s="65" t="str">
        <f>IF(Import_Configuration!$B$13="NO","",IF(E317="","",IF(MSProject_Schedule!K317="","",IF(IFERROR(SEARCH(Import_Configuration!$B$14,MSProject_Schedule!K317,1),0)&gt;0,TRIM(MID(MSProject_Schedule!K317,1,SEARCH(Import_Configuration!$B$14,MSProject_Schedule!K317,1)-1)),TRIM(MSProject_Schedule!K317)))))</f>
        <v/>
      </c>
      <c r="P317" s="43"/>
      <c r="Q317" s="66" t="str">
        <f>IF(E317="","",IF(MSProject_Schedule!E317=0,"",IF(Import_Configuration!$B$19="YES",Projeqtor_Import!Z317,Import_Configuration!$B$10)))</f>
        <v/>
      </c>
      <c r="R317" s="43"/>
      <c r="S317" s="66" t="str">
        <f>IF(E317="","",IF(MSProject_Schedule!E317=0,"",IF(MSProject_Schedule!E317=1,IF(Import_Configuration!$B$20="YES",Projeqtor_Import!AE317,Import_Configuration!$B$10),"")))</f>
        <v/>
      </c>
      <c r="T317" s="43"/>
      <c r="U317" s="44"/>
      <c r="V317" s="43"/>
      <c r="W317" s="43"/>
      <c r="X317" s="43"/>
      <c r="Y317" s="66" t="str">
        <f>IF(MSProject_Schedule!H317="","",IF(A317="",MSProject_Schedule!H317,""))</f>
        <v/>
      </c>
      <c r="Z317" s="66" t="str">
        <f>IF(MSProject_Schedule!H317="","",MSProject_Schedule!H317)</f>
        <v/>
      </c>
      <c r="AA317" s="43"/>
      <c r="AB317" s="43"/>
      <c r="AC317" s="65" t="str">
        <f>IF(E317="","",IF(A317="",Import_Configuration!$B$6,""))</f>
        <v/>
      </c>
      <c r="AD317" s="66" t="str">
        <f>IF(MSProject_Schedule!I317="","",IF(A317="",MSProject_Schedule!I317,""))</f>
        <v/>
      </c>
      <c r="AE317" s="66" t="str">
        <f>IF(MSProject_Schedule!I317="","",MSProject_Schedule!I317)</f>
        <v/>
      </c>
      <c r="AF317" s="43"/>
      <c r="AG317" s="43"/>
      <c r="AH317" s="65" t="str">
        <f>IF(E317="","",IF(A317="",Import_Configuration!$B$7,""))</f>
        <v/>
      </c>
      <c r="AI317" s="65" t="str">
        <f>IF(MSProject_Schedule!G317="","",IF(A317="",SUBSTITUTE(SUBSTITUTE(SUBSTITUTE(SUBSTITUTE(MSProject_Schedule!G317,CONCATENATE(" ",Import_Configuration!$B$8,"?"),""),CONCATENATE(" ",Import_Configuration!$B$8),""),CONCATENATE(" ",Import_Configuration!$B$9,"?"),""),CONCATENATE(" ",Import_Configuration!$B$9),""),""))</f>
        <v/>
      </c>
      <c r="AJ317" s="65" t="str">
        <f>IF(MSProject_Schedule!G317="","",SUBSTITUTE(SUBSTITUTE(SUBSTITUTE(SUBSTITUTE(MSProject_Schedule!G317,CONCATENATE(" ",Import_Configuration!$B$8,"?"),""),CONCATENATE(" ",Import_Configuration!$B$8),""),CONCATENATE(" ",Import_Configuration!$B$9,"?"),""),CONCATENATE(" ",Import_Configuration!$B$9),""))</f>
        <v/>
      </c>
      <c r="AK317" s="43"/>
      <c r="AL317" s="43"/>
      <c r="AM317" s="43"/>
      <c r="AN317" s="43"/>
      <c r="AO317" s="43"/>
      <c r="AP317" s="43"/>
      <c r="AQ317" s="43"/>
      <c r="AR317" s="43"/>
      <c r="AS317" s="43"/>
      <c r="AT317" s="43"/>
      <c r="AU317" s="43"/>
      <c r="AV317" s="43"/>
      <c r="AW317" s="43"/>
      <c r="AX317" s="43"/>
      <c r="AY317" s="43"/>
      <c r="AZ317" s="43"/>
      <c r="BA317" s="43"/>
      <c r="BB317" s="43"/>
      <c r="BC317" s="43"/>
    </row>
    <row r="318" spans="1:55">
      <c r="A318" s="77" t="str">
        <f>IF(MSProject_Schedule!A318="","",MSProject_Schedule!A318)</f>
        <v/>
      </c>
      <c r="B318" s="43"/>
      <c r="C318" s="65" t="str">
        <f>IF(E318="","",Import_Configuration!$B$12)</f>
        <v/>
      </c>
      <c r="D318" s="65" t="str">
        <f>IF(E318="","",IF(A318="",IF(MSProject_Schedule!K318="",IF(Import_Configuration!$B$15="YES",Import_Configuration!$B$16,""),IF(Import_Configuration!$B$17="YES",Import_Configuration!$B$18,"")),""))</f>
        <v/>
      </c>
      <c r="E318" s="65" t="str">
        <f>IF(MSProject_Schedule!B318="","",MSProject_Schedule!B318)</f>
        <v/>
      </c>
      <c r="F318" s="43"/>
      <c r="G318" s="66" t="str">
        <f>IF(E318="","",IF(A318="",Import_Configuration!$B$10,""))</f>
        <v/>
      </c>
      <c r="H318" s="65" t="str">
        <f>IF(E318="","",IF(A318="",Import_Configuration!$B$11,""))</f>
        <v/>
      </c>
      <c r="I318" s="43"/>
      <c r="J318" s="43"/>
      <c r="K318" s="43"/>
      <c r="L318" s="43"/>
      <c r="M318" s="43"/>
      <c r="N318" s="65" t="str">
        <f>IF(E318="","",IF(MSProject_Schedule!E318=0,Import_Configuration!$B$3,IF(MSProject_Schedule!E318=1,Import_Configuration!$B$5,Import_Configuration!$B$4)))</f>
        <v/>
      </c>
      <c r="O318" s="65" t="str">
        <f>IF(Import_Configuration!$B$13="NO","",IF(E318="","",IF(MSProject_Schedule!K318="","",IF(IFERROR(SEARCH(Import_Configuration!$B$14,MSProject_Schedule!K318,1),0)&gt;0,TRIM(MID(MSProject_Schedule!K318,1,SEARCH(Import_Configuration!$B$14,MSProject_Schedule!K318,1)-1)),TRIM(MSProject_Schedule!K318)))))</f>
        <v/>
      </c>
      <c r="P318" s="43"/>
      <c r="Q318" s="66" t="str">
        <f>IF(E318="","",IF(MSProject_Schedule!E318=0,"",IF(Import_Configuration!$B$19="YES",Projeqtor_Import!Z318,Import_Configuration!$B$10)))</f>
        <v/>
      </c>
      <c r="R318" s="43"/>
      <c r="S318" s="66" t="str">
        <f>IF(E318="","",IF(MSProject_Schedule!E318=0,"",IF(MSProject_Schedule!E318=1,IF(Import_Configuration!$B$20="YES",Projeqtor_Import!AE318,Import_Configuration!$B$10),"")))</f>
        <v/>
      </c>
      <c r="T318" s="43"/>
      <c r="U318" s="44"/>
      <c r="V318" s="43"/>
      <c r="W318" s="43"/>
      <c r="X318" s="43"/>
      <c r="Y318" s="66" t="str">
        <f>IF(MSProject_Schedule!H318="","",IF(A318="",MSProject_Schedule!H318,""))</f>
        <v/>
      </c>
      <c r="Z318" s="66" t="str">
        <f>IF(MSProject_Schedule!H318="","",MSProject_Schedule!H318)</f>
        <v/>
      </c>
      <c r="AA318" s="43"/>
      <c r="AB318" s="43"/>
      <c r="AC318" s="65" t="str">
        <f>IF(E318="","",IF(A318="",Import_Configuration!$B$6,""))</f>
        <v/>
      </c>
      <c r="AD318" s="66" t="str">
        <f>IF(MSProject_Schedule!I318="","",IF(A318="",MSProject_Schedule!I318,""))</f>
        <v/>
      </c>
      <c r="AE318" s="66" t="str">
        <f>IF(MSProject_Schedule!I318="","",MSProject_Schedule!I318)</f>
        <v/>
      </c>
      <c r="AF318" s="43"/>
      <c r="AG318" s="43"/>
      <c r="AH318" s="65" t="str">
        <f>IF(E318="","",IF(A318="",Import_Configuration!$B$7,""))</f>
        <v/>
      </c>
      <c r="AI318" s="65" t="str">
        <f>IF(MSProject_Schedule!G318="","",IF(A318="",SUBSTITUTE(SUBSTITUTE(SUBSTITUTE(SUBSTITUTE(MSProject_Schedule!G318,CONCATENATE(" ",Import_Configuration!$B$8,"?"),""),CONCATENATE(" ",Import_Configuration!$B$8),""),CONCATENATE(" ",Import_Configuration!$B$9,"?"),""),CONCATENATE(" ",Import_Configuration!$B$9),""),""))</f>
        <v/>
      </c>
      <c r="AJ318" s="65" t="str">
        <f>IF(MSProject_Schedule!G318="","",SUBSTITUTE(SUBSTITUTE(SUBSTITUTE(SUBSTITUTE(MSProject_Schedule!G318,CONCATENATE(" ",Import_Configuration!$B$8,"?"),""),CONCATENATE(" ",Import_Configuration!$B$8),""),CONCATENATE(" ",Import_Configuration!$B$9,"?"),""),CONCATENATE(" ",Import_Configuration!$B$9),""))</f>
        <v/>
      </c>
      <c r="AK318" s="43"/>
      <c r="AL318" s="43"/>
      <c r="AM318" s="43"/>
      <c r="AN318" s="43"/>
      <c r="AO318" s="43"/>
      <c r="AP318" s="43"/>
      <c r="AQ318" s="43"/>
      <c r="AR318" s="43"/>
      <c r="AS318" s="43"/>
      <c r="AT318" s="43"/>
      <c r="AU318" s="43"/>
      <c r="AV318" s="43"/>
      <c r="AW318" s="43"/>
      <c r="AX318" s="43"/>
      <c r="AY318" s="43"/>
      <c r="AZ318" s="43"/>
      <c r="BA318" s="43"/>
      <c r="BB318" s="43"/>
      <c r="BC318" s="43"/>
    </row>
    <row r="319" spans="1:55">
      <c r="A319" s="77" t="str">
        <f>IF(MSProject_Schedule!A319="","",MSProject_Schedule!A319)</f>
        <v/>
      </c>
      <c r="B319" s="43"/>
      <c r="C319" s="65" t="str">
        <f>IF(E319="","",Import_Configuration!$B$12)</f>
        <v/>
      </c>
      <c r="D319" s="65" t="str">
        <f>IF(E319="","",IF(A319="",IF(MSProject_Schedule!K319="",IF(Import_Configuration!$B$15="YES",Import_Configuration!$B$16,""),IF(Import_Configuration!$B$17="YES",Import_Configuration!$B$18,"")),""))</f>
        <v/>
      </c>
      <c r="E319" s="65" t="str">
        <f>IF(MSProject_Schedule!B319="","",MSProject_Schedule!B319)</f>
        <v/>
      </c>
      <c r="F319" s="43"/>
      <c r="G319" s="66" t="str">
        <f>IF(E319="","",IF(A319="",Import_Configuration!$B$10,""))</f>
        <v/>
      </c>
      <c r="H319" s="65" t="str">
        <f>IF(E319="","",IF(A319="",Import_Configuration!$B$11,""))</f>
        <v/>
      </c>
      <c r="I319" s="43"/>
      <c r="J319" s="43"/>
      <c r="K319" s="43"/>
      <c r="L319" s="43"/>
      <c r="M319" s="43"/>
      <c r="N319" s="65" t="str">
        <f>IF(E319="","",IF(MSProject_Schedule!E319=0,Import_Configuration!$B$3,IF(MSProject_Schedule!E319=1,Import_Configuration!$B$5,Import_Configuration!$B$4)))</f>
        <v/>
      </c>
      <c r="O319" s="65" t="str">
        <f>IF(Import_Configuration!$B$13="NO","",IF(E319="","",IF(MSProject_Schedule!K319="","",IF(IFERROR(SEARCH(Import_Configuration!$B$14,MSProject_Schedule!K319,1),0)&gt;0,TRIM(MID(MSProject_Schedule!K319,1,SEARCH(Import_Configuration!$B$14,MSProject_Schedule!K319,1)-1)),TRIM(MSProject_Schedule!K319)))))</f>
        <v/>
      </c>
      <c r="P319" s="43"/>
      <c r="Q319" s="66" t="str">
        <f>IF(E319="","",IF(MSProject_Schedule!E319=0,"",IF(Import_Configuration!$B$19="YES",Projeqtor_Import!Z319,Import_Configuration!$B$10)))</f>
        <v/>
      </c>
      <c r="R319" s="43"/>
      <c r="S319" s="66" t="str">
        <f>IF(E319="","",IF(MSProject_Schedule!E319=0,"",IF(MSProject_Schedule!E319=1,IF(Import_Configuration!$B$20="YES",Projeqtor_Import!AE319,Import_Configuration!$B$10),"")))</f>
        <v/>
      </c>
      <c r="T319" s="43"/>
      <c r="U319" s="44"/>
      <c r="V319" s="43"/>
      <c r="W319" s="43"/>
      <c r="X319" s="43"/>
      <c r="Y319" s="66" t="str">
        <f>IF(MSProject_Schedule!H319="","",IF(A319="",MSProject_Schedule!H319,""))</f>
        <v/>
      </c>
      <c r="Z319" s="66" t="str">
        <f>IF(MSProject_Schedule!H319="","",MSProject_Schedule!H319)</f>
        <v/>
      </c>
      <c r="AA319" s="43"/>
      <c r="AB319" s="43"/>
      <c r="AC319" s="65" t="str">
        <f>IF(E319="","",IF(A319="",Import_Configuration!$B$6,""))</f>
        <v/>
      </c>
      <c r="AD319" s="66" t="str">
        <f>IF(MSProject_Schedule!I319="","",IF(A319="",MSProject_Schedule!I319,""))</f>
        <v/>
      </c>
      <c r="AE319" s="66" t="str">
        <f>IF(MSProject_Schedule!I319="","",MSProject_Schedule!I319)</f>
        <v/>
      </c>
      <c r="AF319" s="43"/>
      <c r="AG319" s="43"/>
      <c r="AH319" s="65" t="str">
        <f>IF(E319="","",IF(A319="",Import_Configuration!$B$7,""))</f>
        <v/>
      </c>
      <c r="AI319" s="65" t="str">
        <f>IF(MSProject_Schedule!G319="","",IF(A319="",SUBSTITUTE(SUBSTITUTE(SUBSTITUTE(SUBSTITUTE(MSProject_Schedule!G319,CONCATENATE(" ",Import_Configuration!$B$8,"?"),""),CONCATENATE(" ",Import_Configuration!$B$8),""),CONCATENATE(" ",Import_Configuration!$B$9,"?"),""),CONCATENATE(" ",Import_Configuration!$B$9),""),""))</f>
        <v/>
      </c>
      <c r="AJ319" s="65" t="str">
        <f>IF(MSProject_Schedule!G319="","",SUBSTITUTE(SUBSTITUTE(SUBSTITUTE(SUBSTITUTE(MSProject_Schedule!G319,CONCATENATE(" ",Import_Configuration!$B$8,"?"),""),CONCATENATE(" ",Import_Configuration!$B$8),""),CONCATENATE(" ",Import_Configuration!$B$9,"?"),""),CONCATENATE(" ",Import_Configuration!$B$9),""))</f>
        <v/>
      </c>
      <c r="AK319" s="43"/>
      <c r="AL319" s="43"/>
      <c r="AM319" s="43"/>
      <c r="AN319" s="43"/>
      <c r="AO319" s="43"/>
      <c r="AP319" s="43"/>
      <c r="AQ319" s="43"/>
      <c r="AR319" s="43"/>
      <c r="AS319" s="43"/>
      <c r="AT319" s="43"/>
      <c r="AU319" s="43"/>
      <c r="AV319" s="43"/>
      <c r="AW319" s="43"/>
      <c r="AX319" s="43"/>
      <c r="AY319" s="43"/>
      <c r="AZ319" s="43"/>
      <c r="BA319" s="43"/>
      <c r="BB319" s="43"/>
      <c r="BC319" s="43"/>
    </row>
    <row r="320" spans="1:55">
      <c r="A320" s="77" t="str">
        <f>IF(MSProject_Schedule!A320="","",MSProject_Schedule!A320)</f>
        <v/>
      </c>
      <c r="B320" s="43"/>
      <c r="C320" s="65" t="str">
        <f>IF(E320="","",Import_Configuration!$B$12)</f>
        <v/>
      </c>
      <c r="D320" s="65" t="str">
        <f>IF(E320="","",IF(A320="",IF(MSProject_Schedule!K320="",IF(Import_Configuration!$B$15="YES",Import_Configuration!$B$16,""),IF(Import_Configuration!$B$17="YES",Import_Configuration!$B$18,"")),""))</f>
        <v/>
      </c>
      <c r="E320" s="65" t="str">
        <f>IF(MSProject_Schedule!B320="","",MSProject_Schedule!B320)</f>
        <v/>
      </c>
      <c r="F320" s="43"/>
      <c r="G320" s="66" t="str">
        <f>IF(E320="","",IF(A320="",Import_Configuration!$B$10,""))</f>
        <v/>
      </c>
      <c r="H320" s="65" t="str">
        <f>IF(E320="","",IF(A320="",Import_Configuration!$B$11,""))</f>
        <v/>
      </c>
      <c r="I320" s="43"/>
      <c r="J320" s="43"/>
      <c r="K320" s="43"/>
      <c r="L320" s="43"/>
      <c r="M320" s="43"/>
      <c r="N320" s="65" t="str">
        <f>IF(E320="","",IF(MSProject_Schedule!E320=0,Import_Configuration!$B$3,IF(MSProject_Schedule!E320=1,Import_Configuration!$B$5,Import_Configuration!$B$4)))</f>
        <v/>
      </c>
      <c r="O320" s="65" t="str">
        <f>IF(Import_Configuration!$B$13="NO","",IF(E320="","",IF(MSProject_Schedule!K320="","",IF(IFERROR(SEARCH(Import_Configuration!$B$14,MSProject_Schedule!K320,1),0)&gt;0,TRIM(MID(MSProject_Schedule!K320,1,SEARCH(Import_Configuration!$B$14,MSProject_Schedule!K320,1)-1)),TRIM(MSProject_Schedule!K320)))))</f>
        <v/>
      </c>
      <c r="P320" s="43"/>
      <c r="Q320" s="66" t="str">
        <f>IF(E320="","",IF(MSProject_Schedule!E320=0,"",IF(Import_Configuration!$B$19="YES",Projeqtor_Import!Z320,Import_Configuration!$B$10)))</f>
        <v/>
      </c>
      <c r="R320" s="43"/>
      <c r="S320" s="66" t="str">
        <f>IF(E320="","",IF(MSProject_Schedule!E320=0,"",IF(MSProject_Schedule!E320=1,IF(Import_Configuration!$B$20="YES",Projeqtor_Import!AE320,Import_Configuration!$B$10),"")))</f>
        <v/>
      </c>
      <c r="T320" s="43"/>
      <c r="U320" s="44"/>
      <c r="V320" s="43"/>
      <c r="W320" s="43"/>
      <c r="X320" s="43"/>
      <c r="Y320" s="66" t="str">
        <f>IF(MSProject_Schedule!H320="","",IF(A320="",MSProject_Schedule!H320,""))</f>
        <v/>
      </c>
      <c r="Z320" s="66" t="str">
        <f>IF(MSProject_Schedule!H320="","",MSProject_Schedule!H320)</f>
        <v/>
      </c>
      <c r="AA320" s="43"/>
      <c r="AB320" s="43"/>
      <c r="AC320" s="65" t="str">
        <f>IF(E320="","",IF(A320="",Import_Configuration!$B$6,""))</f>
        <v/>
      </c>
      <c r="AD320" s="66" t="str">
        <f>IF(MSProject_Schedule!I320="","",IF(A320="",MSProject_Schedule!I320,""))</f>
        <v/>
      </c>
      <c r="AE320" s="66" t="str">
        <f>IF(MSProject_Schedule!I320="","",MSProject_Schedule!I320)</f>
        <v/>
      </c>
      <c r="AF320" s="43"/>
      <c r="AG320" s="43"/>
      <c r="AH320" s="65" t="str">
        <f>IF(E320="","",IF(A320="",Import_Configuration!$B$7,""))</f>
        <v/>
      </c>
      <c r="AI320" s="65" t="str">
        <f>IF(MSProject_Schedule!G320="","",IF(A320="",SUBSTITUTE(SUBSTITUTE(SUBSTITUTE(SUBSTITUTE(MSProject_Schedule!G320,CONCATENATE(" ",Import_Configuration!$B$8,"?"),""),CONCATENATE(" ",Import_Configuration!$B$8),""),CONCATENATE(" ",Import_Configuration!$B$9,"?"),""),CONCATENATE(" ",Import_Configuration!$B$9),""),""))</f>
        <v/>
      </c>
      <c r="AJ320" s="65" t="str">
        <f>IF(MSProject_Schedule!G320="","",SUBSTITUTE(SUBSTITUTE(SUBSTITUTE(SUBSTITUTE(MSProject_Schedule!G320,CONCATENATE(" ",Import_Configuration!$B$8,"?"),""),CONCATENATE(" ",Import_Configuration!$B$8),""),CONCATENATE(" ",Import_Configuration!$B$9,"?"),""),CONCATENATE(" ",Import_Configuration!$B$9),""))</f>
        <v/>
      </c>
      <c r="AK320" s="43"/>
      <c r="AL320" s="43"/>
      <c r="AM320" s="43"/>
      <c r="AN320" s="43"/>
      <c r="AO320" s="43"/>
      <c r="AP320" s="43"/>
      <c r="AQ320" s="43"/>
      <c r="AR320" s="43"/>
      <c r="AS320" s="43"/>
      <c r="AT320" s="43"/>
      <c r="AU320" s="43"/>
      <c r="AV320" s="43"/>
      <c r="AW320" s="43"/>
      <c r="AX320" s="43"/>
      <c r="AY320" s="43"/>
      <c r="AZ320" s="43"/>
      <c r="BA320" s="43"/>
      <c r="BB320" s="43"/>
      <c r="BC320" s="43"/>
    </row>
    <row r="321" spans="1:55">
      <c r="A321" s="77" t="str">
        <f>IF(MSProject_Schedule!A321="","",MSProject_Schedule!A321)</f>
        <v/>
      </c>
      <c r="B321" s="43"/>
      <c r="C321" s="65" t="str">
        <f>IF(E321="","",Import_Configuration!$B$12)</f>
        <v/>
      </c>
      <c r="D321" s="65" t="str">
        <f>IF(E321="","",IF(A321="",IF(MSProject_Schedule!K321="",IF(Import_Configuration!$B$15="YES",Import_Configuration!$B$16,""),IF(Import_Configuration!$B$17="YES",Import_Configuration!$B$18,"")),""))</f>
        <v/>
      </c>
      <c r="E321" s="65" t="str">
        <f>IF(MSProject_Schedule!B321="","",MSProject_Schedule!B321)</f>
        <v/>
      </c>
      <c r="F321" s="43"/>
      <c r="G321" s="66" t="str">
        <f>IF(E321="","",IF(A321="",Import_Configuration!$B$10,""))</f>
        <v/>
      </c>
      <c r="H321" s="65" t="str">
        <f>IF(E321="","",IF(A321="",Import_Configuration!$B$11,""))</f>
        <v/>
      </c>
      <c r="I321" s="43"/>
      <c r="J321" s="43"/>
      <c r="K321" s="43"/>
      <c r="L321" s="43"/>
      <c r="M321" s="43"/>
      <c r="N321" s="65" t="str">
        <f>IF(E321="","",IF(MSProject_Schedule!E321=0,Import_Configuration!$B$3,IF(MSProject_Schedule!E321=1,Import_Configuration!$B$5,Import_Configuration!$B$4)))</f>
        <v/>
      </c>
      <c r="O321" s="65" t="str">
        <f>IF(Import_Configuration!$B$13="NO","",IF(E321="","",IF(MSProject_Schedule!K321="","",IF(IFERROR(SEARCH(Import_Configuration!$B$14,MSProject_Schedule!K321,1),0)&gt;0,TRIM(MID(MSProject_Schedule!K321,1,SEARCH(Import_Configuration!$B$14,MSProject_Schedule!K321,1)-1)),TRIM(MSProject_Schedule!K321)))))</f>
        <v/>
      </c>
      <c r="P321" s="43"/>
      <c r="Q321" s="66" t="str">
        <f>IF(E321="","",IF(MSProject_Schedule!E321=0,"",IF(Import_Configuration!$B$19="YES",Projeqtor_Import!Z321,Import_Configuration!$B$10)))</f>
        <v/>
      </c>
      <c r="R321" s="43"/>
      <c r="S321" s="66" t="str">
        <f>IF(E321="","",IF(MSProject_Schedule!E321=0,"",IF(MSProject_Schedule!E321=1,IF(Import_Configuration!$B$20="YES",Projeqtor_Import!AE321,Import_Configuration!$B$10),"")))</f>
        <v/>
      </c>
      <c r="T321" s="43"/>
      <c r="U321" s="44"/>
      <c r="V321" s="43"/>
      <c r="W321" s="43"/>
      <c r="X321" s="43"/>
      <c r="Y321" s="66" t="str">
        <f>IF(MSProject_Schedule!H321="","",IF(A321="",MSProject_Schedule!H321,""))</f>
        <v/>
      </c>
      <c r="Z321" s="66" t="str">
        <f>IF(MSProject_Schedule!H321="","",MSProject_Schedule!H321)</f>
        <v/>
      </c>
      <c r="AA321" s="43"/>
      <c r="AB321" s="43"/>
      <c r="AC321" s="65" t="str">
        <f>IF(E321="","",IF(A321="",Import_Configuration!$B$6,""))</f>
        <v/>
      </c>
      <c r="AD321" s="66" t="str">
        <f>IF(MSProject_Schedule!I321="","",IF(A321="",MSProject_Schedule!I321,""))</f>
        <v/>
      </c>
      <c r="AE321" s="66" t="str">
        <f>IF(MSProject_Schedule!I321="","",MSProject_Schedule!I321)</f>
        <v/>
      </c>
      <c r="AF321" s="43"/>
      <c r="AG321" s="43"/>
      <c r="AH321" s="65" t="str">
        <f>IF(E321="","",IF(A321="",Import_Configuration!$B$7,""))</f>
        <v/>
      </c>
      <c r="AI321" s="65" t="str">
        <f>IF(MSProject_Schedule!G321="","",IF(A321="",SUBSTITUTE(SUBSTITUTE(SUBSTITUTE(SUBSTITUTE(MSProject_Schedule!G321,CONCATENATE(" ",Import_Configuration!$B$8,"?"),""),CONCATENATE(" ",Import_Configuration!$B$8),""),CONCATENATE(" ",Import_Configuration!$B$9,"?"),""),CONCATENATE(" ",Import_Configuration!$B$9),""),""))</f>
        <v/>
      </c>
      <c r="AJ321" s="65" t="str">
        <f>IF(MSProject_Schedule!G321="","",SUBSTITUTE(SUBSTITUTE(SUBSTITUTE(SUBSTITUTE(MSProject_Schedule!G321,CONCATENATE(" ",Import_Configuration!$B$8,"?"),""),CONCATENATE(" ",Import_Configuration!$B$8),""),CONCATENATE(" ",Import_Configuration!$B$9,"?"),""),CONCATENATE(" ",Import_Configuration!$B$9),""))</f>
        <v/>
      </c>
      <c r="AK321" s="43"/>
      <c r="AL321" s="43"/>
      <c r="AM321" s="43"/>
      <c r="AN321" s="43"/>
      <c r="AO321" s="43"/>
      <c r="AP321" s="43"/>
      <c r="AQ321" s="43"/>
      <c r="AR321" s="43"/>
      <c r="AS321" s="43"/>
      <c r="AT321" s="43"/>
      <c r="AU321" s="43"/>
      <c r="AV321" s="43"/>
      <c r="AW321" s="43"/>
      <c r="AX321" s="43"/>
      <c r="AY321" s="43"/>
      <c r="AZ321" s="43"/>
      <c r="BA321" s="43"/>
      <c r="BB321" s="43"/>
      <c r="BC321" s="43"/>
    </row>
    <row r="322" spans="1:55">
      <c r="A322" s="77" t="str">
        <f>IF(MSProject_Schedule!A322="","",MSProject_Schedule!A322)</f>
        <v/>
      </c>
      <c r="B322" s="43"/>
      <c r="C322" s="65" t="str">
        <f>IF(E322="","",Import_Configuration!$B$12)</f>
        <v/>
      </c>
      <c r="D322" s="65" t="str">
        <f>IF(E322="","",IF(A322="",IF(MSProject_Schedule!K322="",IF(Import_Configuration!$B$15="YES",Import_Configuration!$B$16,""),IF(Import_Configuration!$B$17="YES",Import_Configuration!$B$18,"")),""))</f>
        <v/>
      </c>
      <c r="E322" s="65" t="str">
        <f>IF(MSProject_Schedule!B322="","",MSProject_Schedule!B322)</f>
        <v/>
      </c>
      <c r="F322" s="43"/>
      <c r="G322" s="66" t="str">
        <f>IF(E322="","",IF(A322="",Import_Configuration!$B$10,""))</f>
        <v/>
      </c>
      <c r="H322" s="65" t="str">
        <f>IF(E322="","",IF(A322="",Import_Configuration!$B$11,""))</f>
        <v/>
      </c>
      <c r="I322" s="43"/>
      <c r="J322" s="43"/>
      <c r="K322" s="43"/>
      <c r="L322" s="43"/>
      <c r="M322" s="43"/>
      <c r="N322" s="65" t="str">
        <f>IF(E322="","",IF(MSProject_Schedule!E322=0,Import_Configuration!$B$3,IF(MSProject_Schedule!E322=1,Import_Configuration!$B$5,Import_Configuration!$B$4)))</f>
        <v/>
      </c>
      <c r="O322" s="65" t="str">
        <f>IF(Import_Configuration!$B$13="NO","",IF(E322="","",IF(MSProject_Schedule!K322="","",IF(IFERROR(SEARCH(Import_Configuration!$B$14,MSProject_Schedule!K322,1),0)&gt;0,TRIM(MID(MSProject_Schedule!K322,1,SEARCH(Import_Configuration!$B$14,MSProject_Schedule!K322,1)-1)),TRIM(MSProject_Schedule!K322)))))</f>
        <v/>
      </c>
      <c r="P322" s="43"/>
      <c r="Q322" s="66" t="str">
        <f>IF(E322="","",IF(MSProject_Schedule!E322=0,"",IF(Import_Configuration!$B$19="YES",Projeqtor_Import!Z322,Import_Configuration!$B$10)))</f>
        <v/>
      </c>
      <c r="R322" s="43"/>
      <c r="S322" s="66" t="str">
        <f>IF(E322="","",IF(MSProject_Schedule!E322=0,"",IF(MSProject_Schedule!E322=1,IF(Import_Configuration!$B$20="YES",Projeqtor_Import!AE322,Import_Configuration!$B$10),"")))</f>
        <v/>
      </c>
      <c r="T322" s="43"/>
      <c r="U322" s="44"/>
      <c r="V322" s="43"/>
      <c r="W322" s="43"/>
      <c r="X322" s="43"/>
      <c r="Y322" s="66" t="str">
        <f>IF(MSProject_Schedule!H322="","",IF(A322="",MSProject_Schedule!H322,""))</f>
        <v/>
      </c>
      <c r="Z322" s="66" t="str">
        <f>IF(MSProject_Schedule!H322="","",MSProject_Schedule!H322)</f>
        <v/>
      </c>
      <c r="AA322" s="43"/>
      <c r="AB322" s="43"/>
      <c r="AC322" s="65" t="str">
        <f>IF(E322="","",IF(A322="",Import_Configuration!$B$6,""))</f>
        <v/>
      </c>
      <c r="AD322" s="66" t="str">
        <f>IF(MSProject_Schedule!I322="","",IF(A322="",MSProject_Schedule!I322,""))</f>
        <v/>
      </c>
      <c r="AE322" s="66" t="str">
        <f>IF(MSProject_Schedule!I322="","",MSProject_Schedule!I322)</f>
        <v/>
      </c>
      <c r="AF322" s="43"/>
      <c r="AG322" s="43"/>
      <c r="AH322" s="65" t="str">
        <f>IF(E322="","",IF(A322="",Import_Configuration!$B$7,""))</f>
        <v/>
      </c>
      <c r="AI322" s="65" t="str">
        <f>IF(MSProject_Schedule!G322="","",IF(A322="",SUBSTITUTE(SUBSTITUTE(SUBSTITUTE(SUBSTITUTE(MSProject_Schedule!G322,CONCATENATE(" ",Import_Configuration!$B$8,"?"),""),CONCATENATE(" ",Import_Configuration!$B$8),""),CONCATENATE(" ",Import_Configuration!$B$9,"?"),""),CONCATENATE(" ",Import_Configuration!$B$9),""),""))</f>
        <v/>
      </c>
      <c r="AJ322" s="65" t="str">
        <f>IF(MSProject_Schedule!G322="","",SUBSTITUTE(SUBSTITUTE(SUBSTITUTE(SUBSTITUTE(MSProject_Schedule!G322,CONCATENATE(" ",Import_Configuration!$B$8,"?"),""),CONCATENATE(" ",Import_Configuration!$B$8),""),CONCATENATE(" ",Import_Configuration!$B$9,"?"),""),CONCATENATE(" ",Import_Configuration!$B$9),""))</f>
        <v/>
      </c>
      <c r="AK322" s="43"/>
      <c r="AL322" s="43"/>
      <c r="AM322" s="43"/>
      <c r="AN322" s="43"/>
      <c r="AO322" s="43"/>
      <c r="AP322" s="43"/>
      <c r="AQ322" s="43"/>
      <c r="AR322" s="43"/>
      <c r="AS322" s="43"/>
      <c r="AT322" s="43"/>
      <c r="AU322" s="43"/>
      <c r="AV322" s="43"/>
      <c r="AW322" s="43"/>
      <c r="AX322" s="43"/>
      <c r="AY322" s="43"/>
      <c r="AZ322" s="43"/>
      <c r="BA322" s="43"/>
      <c r="BB322" s="43"/>
      <c r="BC322" s="43"/>
    </row>
    <row r="323" spans="1:55">
      <c r="A323" s="77" t="str">
        <f>IF(MSProject_Schedule!A323="","",MSProject_Schedule!A323)</f>
        <v/>
      </c>
      <c r="B323" s="43"/>
      <c r="C323" s="65" t="str">
        <f>IF(E323="","",Import_Configuration!$B$12)</f>
        <v/>
      </c>
      <c r="D323" s="65" t="str">
        <f>IF(E323="","",IF(A323="",IF(MSProject_Schedule!K323="",IF(Import_Configuration!$B$15="YES",Import_Configuration!$B$16,""),IF(Import_Configuration!$B$17="YES",Import_Configuration!$B$18,"")),""))</f>
        <v/>
      </c>
      <c r="E323" s="65" t="str">
        <f>IF(MSProject_Schedule!B323="","",MSProject_Schedule!B323)</f>
        <v/>
      </c>
      <c r="F323" s="43"/>
      <c r="G323" s="66" t="str">
        <f>IF(E323="","",IF(A323="",Import_Configuration!$B$10,""))</f>
        <v/>
      </c>
      <c r="H323" s="65" t="str">
        <f>IF(E323="","",IF(A323="",Import_Configuration!$B$11,""))</f>
        <v/>
      </c>
      <c r="I323" s="43"/>
      <c r="J323" s="43"/>
      <c r="K323" s="43"/>
      <c r="L323" s="43"/>
      <c r="M323" s="43"/>
      <c r="N323" s="65" t="str">
        <f>IF(E323="","",IF(MSProject_Schedule!E323=0,Import_Configuration!$B$3,IF(MSProject_Schedule!E323=1,Import_Configuration!$B$5,Import_Configuration!$B$4)))</f>
        <v/>
      </c>
      <c r="O323" s="65" t="str">
        <f>IF(Import_Configuration!$B$13="NO","",IF(E323="","",IF(MSProject_Schedule!K323="","",IF(IFERROR(SEARCH(Import_Configuration!$B$14,MSProject_Schedule!K323,1),0)&gt;0,TRIM(MID(MSProject_Schedule!K323,1,SEARCH(Import_Configuration!$B$14,MSProject_Schedule!K323,1)-1)),TRIM(MSProject_Schedule!K323)))))</f>
        <v/>
      </c>
      <c r="P323" s="43"/>
      <c r="Q323" s="66" t="str">
        <f>IF(E323="","",IF(MSProject_Schedule!E323=0,"",IF(Import_Configuration!$B$19="YES",Projeqtor_Import!Z323,Import_Configuration!$B$10)))</f>
        <v/>
      </c>
      <c r="R323" s="43"/>
      <c r="S323" s="66" t="str">
        <f>IF(E323="","",IF(MSProject_Schedule!E323=0,"",IF(MSProject_Schedule!E323=1,IF(Import_Configuration!$B$20="YES",Projeqtor_Import!AE323,Import_Configuration!$B$10),"")))</f>
        <v/>
      </c>
      <c r="T323" s="43"/>
      <c r="U323" s="44"/>
      <c r="V323" s="43"/>
      <c r="W323" s="43"/>
      <c r="X323" s="43"/>
      <c r="Y323" s="66" t="str">
        <f>IF(MSProject_Schedule!H323="","",IF(A323="",MSProject_Schedule!H323,""))</f>
        <v/>
      </c>
      <c r="Z323" s="66" t="str">
        <f>IF(MSProject_Schedule!H323="","",MSProject_Schedule!H323)</f>
        <v/>
      </c>
      <c r="AA323" s="43"/>
      <c r="AB323" s="43"/>
      <c r="AC323" s="65" t="str">
        <f>IF(E323="","",IF(A323="",Import_Configuration!$B$6,""))</f>
        <v/>
      </c>
      <c r="AD323" s="66" t="str">
        <f>IF(MSProject_Schedule!I323="","",IF(A323="",MSProject_Schedule!I323,""))</f>
        <v/>
      </c>
      <c r="AE323" s="66" t="str">
        <f>IF(MSProject_Schedule!I323="","",MSProject_Schedule!I323)</f>
        <v/>
      </c>
      <c r="AF323" s="43"/>
      <c r="AG323" s="43"/>
      <c r="AH323" s="65" t="str">
        <f>IF(E323="","",IF(A323="",Import_Configuration!$B$7,""))</f>
        <v/>
      </c>
      <c r="AI323" s="65" t="str">
        <f>IF(MSProject_Schedule!G323="","",IF(A323="",SUBSTITUTE(SUBSTITUTE(SUBSTITUTE(SUBSTITUTE(MSProject_Schedule!G323,CONCATENATE(" ",Import_Configuration!$B$8,"?"),""),CONCATENATE(" ",Import_Configuration!$B$8),""),CONCATENATE(" ",Import_Configuration!$B$9,"?"),""),CONCATENATE(" ",Import_Configuration!$B$9),""),""))</f>
        <v/>
      </c>
      <c r="AJ323" s="65" t="str">
        <f>IF(MSProject_Schedule!G323="","",SUBSTITUTE(SUBSTITUTE(SUBSTITUTE(SUBSTITUTE(MSProject_Schedule!G323,CONCATENATE(" ",Import_Configuration!$B$8,"?"),""),CONCATENATE(" ",Import_Configuration!$B$8),""),CONCATENATE(" ",Import_Configuration!$B$9,"?"),""),CONCATENATE(" ",Import_Configuration!$B$9),""))</f>
        <v/>
      </c>
      <c r="AK323" s="43"/>
      <c r="AL323" s="43"/>
      <c r="AM323" s="43"/>
      <c r="AN323" s="43"/>
      <c r="AO323" s="43"/>
      <c r="AP323" s="43"/>
      <c r="AQ323" s="43"/>
      <c r="AR323" s="43"/>
      <c r="AS323" s="43"/>
      <c r="AT323" s="43"/>
      <c r="AU323" s="43"/>
      <c r="AV323" s="43"/>
      <c r="AW323" s="43"/>
      <c r="AX323" s="43"/>
      <c r="AY323" s="43"/>
      <c r="AZ323" s="43"/>
      <c r="BA323" s="43"/>
      <c r="BB323" s="43"/>
      <c r="BC323" s="43"/>
    </row>
    <row r="324" spans="1:55">
      <c r="A324" s="77" t="str">
        <f>IF(MSProject_Schedule!A324="","",MSProject_Schedule!A324)</f>
        <v/>
      </c>
      <c r="B324" s="43"/>
      <c r="C324" s="65" t="str">
        <f>IF(E324="","",Import_Configuration!$B$12)</f>
        <v/>
      </c>
      <c r="D324" s="65" t="str">
        <f>IF(E324="","",IF(A324="",IF(MSProject_Schedule!K324="",IF(Import_Configuration!$B$15="YES",Import_Configuration!$B$16,""),IF(Import_Configuration!$B$17="YES",Import_Configuration!$B$18,"")),""))</f>
        <v/>
      </c>
      <c r="E324" s="65" t="str">
        <f>IF(MSProject_Schedule!B324="","",MSProject_Schedule!B324)</f>
        <v/>
      </c>
      <c r="F324" s="43"/>
      <c r="G324" s="66" t="str">
        <f>IF(E324="","",IF(A324="",Import_Configuration!$B$10,""))</f>
        <v/>
      </c>
      <c r="H324" s="65" t="str">
        <f>IF(E324="","",IF(A324="",Import_Configuration!$B$11,""))</f>
        <v/>
      </c>
      <c r="I324" s="43"/>
      <c r="J324" s="43"/>
      <c r="K324" s="43"/>
      <c r="L324" s="43"/>
      <c r="M324" s="43"/>
      <c r="N324" s="65" t="str">
        <f>IF(E324="","",IF(MSProject_Schedule!E324=0,Import_Configuration!$B$3,IF(MSProject_Schedule!E324=1,Import_Configuration!$B$5,Import_Configuration!$B$4)))</f>
        <v/>
      </c>
      <c r="O324" s="65" t="str">
        <f>IF(Import_Configuration!$B$13="NO","",IF(E324="","",IF(MSProject_Schedule!K324="","",IF(IFERROR(SEARCH(Import_Configuration!$B$14,MSProject_Schedule!K324,1),0)&gt;0,TRIM(MID(MSProject_Schedule!K324,1,SEARCH(Import_Configuration!$B$14,MSProject_Schedule!K324,1)-1)),TRIM(MSProject_Schedule!K324)))))</f>
        <v/>
      </c>
      <c r="P324" s="43"/>
      <c r="Q324" s="66" t="str">
        <f>IF(E324="","",IF(MSProject_Schedule!E324=0,"",IF(Import_Configuration!$B$19="YES",Projeqtor_Import!Z324,Import_Configuration!$B$10)))</f>
        <v/>
      </c>
      <c r="R324" s="43"/>
      <c r="S324" s="66" t="str">
        <f>IF(E324="","",IF(MSProject_Schedule!E324=0,"",IF(MSProject_Schedule!E324=1,IF(Import_Configuration!$B$20="YES",Projeqtor_Import!AE324,Import_Configuration!$B$10),"")))</f>
        <v/>
      </c>
      <c r="T324" s="43"/>
      <c r="U324" s="44"/>
      <c r="V324" s="43"/>
      <c r="W324" s="43"/>
      <c r="X324" s="43"/>
      <c r="Y324" s="66" t="str">
        <f>IF(MSProject_Schedule!H324="","",IF(A324="",MSProject_Schedule!H324,""))</f>
        <v/>
      </c>
      <c r="Z324" s="66" t="str">
        <f>IF(MSProject_Schedule!H324="","",MSProject_Schedule!H324)</f>
        <v/>
      </c>
      <c r="AA324" s="43"/>
      <c r="AB324" s="43"/>
      <c r="AC324" s="65" t="str">
        <f>IF(E324="","",IF(A324="",Import_Configuration!$B$6,""))</f>
        <v/>
      </c>
      <c r="AD324" s="66" t="str">
        <f>IF(MSProject_Schedule!I324="","",IF(A324="",MSProject_Schedule!I324,""))</f>
        <v/>
      </c>
      <c r="AE324" s="66" t="str">
        <f>IF(MSProject_Schedule!I324="","",MSProject_Schedule!I324)</f>
        <v/>
      </c>
      <c r="AF324" s="43"/>
      <c r="AG324" s="43"/>
      <c r="AH324" s="65" t="str">
        <f>IF(E324="","",IF(A324="",Import_Configuration!$B$7,""))</f>
        <v/>
      </c>
      <c r="AI324" s="65" t="str">
        <f>IF(MSProject_Schedule!G324="","",IF(A324="",SUBSTITUTE(SUBSTITUTE(SUBSTITUTE(SUBSTITUTE(MSProject_Schedule!G324,CONCATENATE(" ",Import_Configuration!$B$8,"?"),""),CONCATENATE(" ",Import_Configuration!$B$8),""),CONCATENATE(" ",Import_Configuration!$B$9,"?"),""),CONCATENATE(" ",Import_Configuration!$B$9),""),""))</f>
        <v/>
      </c>
      <c r="AJ324" s="65" t="str">
        <f>IF(MSProject_Schedule!G324="","",SUBSTITUTE(SUBSTITUTE(SUBSTITUTE(SUBSTITUTE(MSProject_Schedule!G324,CONCATENATE(" ",Import_Configuration!$B$8,"?"),""),CONCATENATE(" ",Import_Configuration!$B$8),""),CONCATENATE(" ",Import_Configuration!$B$9,"?"),""),CONCATENATE(" ",Import_Configuration!$B$9),""))</f>
        <v/>
      </c>
      <c r="AK324" s="43"/>
      <c r="AL324" s="43"/>
      <c r="AM324" s="43"/>
      <c r="AN324" s="43"/>
      <c r="AO324" s="43"/>
      <c r="AP324" s="43"/>
      <c r="AQ324" s="43"/>
      <c r="AR324" s="43"/>
      <c r="AS324" s="43"/>
      <c r="AT324" s="43"/>
      <c r="AU324" s="43"/>
      <c r="AV324" s="43"/>
      <c r="AW324" s="43"/>
      <c r="AX324" s="43"/>
      <c r="AY324" s="43"/>
      <c r="AZ324" s="43"/>
      <c r="BA324" s="43"/>
      <c r="BB324" s="43"/>
      <c r="BC324" s="43"/>
    </row>
    <row r="325" spans="1:55">
      <c r="A325" s="77" t="str">
        <f>IF(MSProject_Schedule!A325="","",MSProject_Schedule!A325)</f>
        <v/>
      </c>
      <c r="B325" s="43"/>
      <c r="C325" s="65" t="str">
        <f>IF(E325="","",Import_Configuration!$B$12)</f>
        <v/>
      </c>
      <c r="D325" s="65" t="str">
        <f>IF(E325="","",IF(A325="",IF(MSProject_Schedule!K325="",IF(Import_Configuration!$B$15="YES",Import_Configuration!$B$16,""),IF(Import_Configuration!$B$17="YES",Import_Configuration!$B$18,"")),""))</f>
        <v/>
      </c>
      <c r="E325" s="65" t="str">
        <f>IF(MSProject_Schedule!B325="","",MSProject_Schedule!B325)</f>
        <v/>
      </c>
      <c r="F325" s="43"/>
      <c r="G325" s="66" t="str">
        <f>IF(E325="","",IF(A325="",Import_Configuration!$B$10,""))</f>
        <v/>
      </c>
      <c r="H325" s="65" t="str">
        <f>IF(E325="","",IF(A325="",Import_Configuration!$B$11,""))</f>
        <v/>
      </c>
      <c r="I325" s="43"/>
      <c r="J325" s="43"/>
      <c r="K325" s="43"/>
      <c r="L325" s="43"/>
      <c r="M325" s="43"/>
      <c r="N325" s="65" t="str">
        <f>IF(E325="","",IF(MSProject_Schedule!E325=0,Import_Configuration!$B$3,IF(MSProject_Schedule!E325=1,Import_Configuration!$B$5,Import_Configuration!$B$4)))</f>
        <v/>
      </c>
      <c r="O325" s="65" t="str">
        <f>IF(Import_Configuration!$B$13="NO","",IF(E325="","",IF(MSProject_Schedule!K325="","",IF(IFERROR(SEARCH(Import_Configuration!$B$14,MSProject_Schedule!K325,1),0)&gt;0,TRIM(MID(MSProject_Schedule!K325,1,SEARCH(Import_Configuration!$B$14,MSProject_Schedule!K325,1)-1)),TRIM(MSProject_Schedule!K325)))))</f>
        <v/>
      </c>
      <c r="P325" s="43"/>
      <c r="Q325" s="66" t="str">
        <f>IF(E325="","",IF(MSProject_Schedule!E325=0,"",IF(Import_Configuration!$B$19="YES",Projeqtor_Import!Z325,Import_Configuration!$B$10)))</f>
        <v/>
      </c>
      <c r="R325" s="43"/>
      <c r="S325" s="66" t="str">
        <f>IF(E325="","",IF(MSProject_Schedule!E325=0,"",IF(MSProject_Schedule!E325=1,IF(Import_Configuration!$B$20="YES",Projeqtor_Import!AE325,Import_Configuration!$B$10),"")))</f>
        <v/>
      </c>
      <c r="T325" s="43"/>
      <c r="U325" s="44"/>
      <c r="V325" s="43"/>
      <c r="W325" s="43"/>
      <c r="X325" s="43"/>
      <c r="Y325" s="66" t="str">
        <f>IF(MSProject_Schedule!H325="","",IF(A325="",MSProject_Schedule!H325,""))</f>
        <v/>
      </c>
      <c r="Z325" s="66" t="str">
        <f>IF(MSProject_Schedule!H325="","",MSProject_Schedule!H325)</f>
        <v/>
      </c>
      <c r="AA325" s="43"/>
      <c r="AB325" s="43"/>
      <c r="AC325" s="65" t="str">
        <f>IF(E325="","",IF(A325="",Import_Configuration!$B$6,""))</f>
        <v/>
      </c>
      <c r="AD325" s="66" t="str">
        <f>IF(MSProject_Schedule!I325="","",IF(A325="",MSProject_Schedule!I325,""))</f>
        <v/>
      </c>
      <c r="AE325" s="66" t="str">
        <f>IF(MSProject_Schedule!I325="","",MSProject_Schedule!I325)</f>
        <v/>
      </c>
      <c r="AF325" s="43"/>
      <c r="AG325" s="43"/>
      <c r="AH325" s="65" t="str">
        <f>IF(E325="","",IF(A325="",Import_Configuration!$B$7,""))</f>
        <v/>
      </c>
      <c r="AI325" s="65" t="str">
        <f>IF(MSProject_Schedule!G325="","",IF(A325="",SUBSTITUTE(SUBSTITUTE(SUBSTITUTE(SUBSTITUTE(MSProject_Schedule!G325,CONCATENATE(" ",Import_Configuration!$B$8,"?"),""),CONCATENATE(" ",Import_Configuration!$B$8),""),CONCATENATE(" ",Import_Configuration!$B$9,"?"),""),CONCATENATE(" ",Import_Configuration!$B$9),""),""))</f>
        <v/>
      </c>
      <c r="AJ325" s="65" t="str">
        <f>IF(MSProject_Schedule!G325="","",SUBSTITUTE(SUBSTITUTE(SUBSTITUTE(SUBSTITUTE(MSProject_Schedule!G325,CONCATENATE(" ",Import_Configuration!$B$8,"?"),""),CONCATENATE(" ",Import_Configuration!$B$8),""),CONCATENATE(" ",Import_Configuration!$B$9,"?"),""),CONCATENATE(" ",Import_Configuration!$B$9),""))</f>
        <v/>
      </c>
      <c r="AK325" s="43"/>
      <c r="AL325" s="43"/>
      <c r="AM325" s="43"/>
      <c r="AN325" s="43"/>
      <c r="AO325" s="43"/>
      <c r="AP325" s="43"/>
      <c r="AQ325" s="43"/>
      <c r="AR325" s="43"/>
      <c r="AS325" s="43"/>
      <c r="AT325" s="43"/>
      <c r="AU325" s="43"/>
      <c r="AV325" s="43"/>
      <c r="AW325" s="43"/>
      <c r="AX325" s="43"/>
      <c r="AY325" s="43"/>
      <c r="AZ325" s="43"/>
      <c r="BA325" s="43"/>
      <c r="BB325" s="43"/>
      <c r="BC325" s="43"/>
    </row>
    <row r="326" spans="1:55">
      <c r="A326" s="77" t="str">
        <f>IF(MSProject_Schedule!A326="","",MSProject_Schedule!A326)</f>
        <v/>
      </c>
      <c r="B326" s="43"/>
      <c r="C326" s="65" t="str">
        <f>IF(E326="","",Import_Configuration!$B$12)</f>
        <v/>
      </c>
      <c r="D326" s="65" t="str">
        <f>IF(E326="","",IF(A326="",IF(MSProject_Schedule!K326="",IF(Import_Configuration!$B$15="YES",Import_Configuration!$B$16,""),IF(Import_Configuration!$B$17="YES",Import_Configuration!$B$18,"")),""))</f>
        <v/>
      </c>
      <c r="E326" s="65" t="str">
        <f>IF(MSProject_Schedule!B326="","",MSProject_Schedule!B326)</f>
        <v/>
      </c>
      <c r="F326" s="43"/>
      <c r="G326" s="66" t="str">
        <f>IF(E326="","",IF(A326="",Import_Configuration!$B$10,""))</f>
        <v/>
      </c>
      <c r="H326" s="65" t="str">
        <f>IF(E326="","",IF(A326="",Import_Configuration!$B$11,""))</f>
        <v/>
      </c>
      <c r="I326" s="43"/>
      <c r="J326" s="43"/>
      <c r="K326" s="43"/>
      <c r="L326" s="43"/>
      <c r="M326" s="43"/>
      <c r="N326" s="65" t="str">
        <f>IF(E326="","",IF(MSProject_Schedule!E326=0,Import_Configuration!$B$3,IF(MSProject_Schedule!E326=1,Import_Configuration!$B$5,Import_Configuration!$B$4)))</f>
        <v/>
      </c>
      <c r="O326" s="65" t="str">
        <f>IF(Import_Configuration!$B$13="NO","",IF(E326="","",IF(MSProject_Schedule!K326="","",IF(IFERROR(SEARCH(Import_Configuration!$B$14,MSProject_Schedule!K326,1),0)&gt;0,TRIM(MID(MSProject_Schedule!K326,1,SEARCH(Import_Configuration!$B$14,MSProject_Schedule!K326,1)-1)),TRIM(MSProject_Schedule!K326)))))</f>
        <v/>
      </c>
      <c r="P326" s="43"/>
      <c r="Q326" s="66" t="str">
        <f>IF(E326="","",IF(MSProject_Schedule!E326=0,"",IF(Import_Configuration!$B$19="YES",Projeqtor_Import!Z326,Import_Configuration!$B$10)))</f>
        <v/>
      </c>
      <c r="R326" s="43"/>
      <c r="S326" s="66" t="str">
        <f>IF(E326="","",IF(MSProject_Schedule!E326=0,"",IF(MSProject_Schedule!E326=1,IF(Import_Configuration!$B$20="YES",Projeqtor_Import!AE326,Import_Configuration!$B$10),"")))</f>
        <v/>
      </c>
      <c r="T326" s="43"/>
      <c r="U326" s="44"/>
      <c r="V326" s="43"/>
      <c r="W326" s="43"/>
      <c r="X326" s="43"/>
      <c r="Y326" s="66" t="str">
        <f>IF(MSProject_Schedule!H326="","",IF(A326="",MSProject_Schedule!H326,""))</f>
        <v/>
      </c>
      <c r="Z326" s="66" t="str">
        <f>IF(MSProject_Schedule!H326="","",MSProject_Schedule!H326)</f>
        <v/>
      </c>
      <c r="AA326" s="43"/>
      <c r="AB326" s="43"/>
      <c r="AC326" s="65" t="str">
        <f>IF(E326="","",IF(A326="",Import_Configuration!$B$6,""))</f>
        <v/>
      </c>
      <c r="AD326" s="66" t="str">
        <f>IF(MSProject_Schedule!I326="","",IF(A326="",MSProject_Schedule!I326,""))</f>
        <v/>
      </c>
      <c r="AE326" s="66" t="str">
        <f>IF(MSProject_Schedule!I326="","",MSProject_Schedule!I326)</f>
        <v/>
      </c>
      <c r="AF326" s="43"/>
      <c r="AG326" s="43"/>
      <c r="AH326" s="65" t="str">
        <f>IF(E326="","",IF(A326="",Import_Configuration!$B$7,""))</f>
        <v/>
      </c>
      <c r="AI326" s="65" t="str">
        <f>IF(MSProject_Schedule!G326="","",IF(A326="",SUBSTITUTE(SUBSTITUTE(SUBSTITUTE(SUBSTITUTE(MSProject_Schedule!G326,CONCATENATE(" ",Import_Configuration!$B$8,"?"),""),CONCATENATE(" ",Import_Configuration!$B$8),""),CONCATENATE(" ",Import_Configuration!$B$9,"?"),""),CONCATENATE(" ",Import_Configuration!$B$9),""),""))</f>
        <v/>
      </c>
      <c r="AJ326" s="65" t="str">
        <f>IF(MSProject_Schedule!G326="","",SUBSTITUTE(SUBSTITUTE(SUBSTITUTE(SUBSTITUTE(MSProject_Schedule!G326,CONCATENATE(" ",Import_Configuration!$B$8,"?"),""),CONCATENATE(" ",Import_Configuration!$B$8),""),CONCATENATE(" ",Import_Configuration!$B$9,"?"),""),CONCATENATE(" ",Import_Configuration!$B$9),""))</f>
        <v/>
      </c>
      <c r="AK326" s="43"/>
      <c r="AL326" s="43"/>
      <c r="AM326" s="43"/>
      <c r="AN326" s="43"/>
      <c r="AO326" s="43"/>
      <c r="AP326" s="43"/>
      <c r="AQ326" s="43"/>
      <c r="AR326" s="43"/>
      <c r="AS326" s="43"/>
      <c r="AT326" s="43"/>
      <c r="AU326" s="43"/>
      <c r="AV326" s="43"/>
      <c r="AW326" s="43"/>
      <c r="AX326" s="43"/>
      <c r="AY326" s="43"/>
      <c r="AZ326" s="43"/>
      <c r="BA326" s="43"/>
      <c r="BB326" s="43"/>
      <c r="BC326" s="43"/>
    </row>
    <row r="327" spans="1:55">
      <c r="A327" s="77" t="str">
        <f>IF(MSProject_Schedule!A327="","",MSProject_Schedule!A327)</f>
        <v/>
      </c>
      <c r="B327" s="43"/>
      <c r="C327" s="65" t="str">
        <f>IF(E327="","",Import_Configuration!$B$12)</f>
        <v/>
      </c>
      <c r="D327" s="65" t="str">
        <f>IF(E327="","",IF(A327="",IF(MSProject_Schedule!K327="",IF(Import_Configuration!$B$15="YES",Import_Configuration!$B$16,""),IF(Import_Configuration!$B$17="YES",Import_Configuration!$B$18,"")),""))</f>
        <v/>
      </c>
      <c r="E327" s="65" t="str">
        <f>IF(MSProject_Schedule!B327="","",MSProject_Schedule!B327)</f>
        <v/>
      </c>
      <c r="F327" s="43"/>
      <c r="G327" s="66" t="str">
        <f>IF(E327="","",IF(A327="",Import_Configuration!$B$10,""))</f>
        <v/>
      </c>
      <c r="H327" s="65" t="str">
        <f>IF(E327="","",IF(A327="",Import_Configuration!$B$11,""))</f>
        <v/>
      </c>
      <c r="I327" s="43"/>
      <c r="J327" s="43"/>
      <c r="K327" s="43"/>
      <c r="L327" s="43"/>
      <c r="M327" s="43"/>
      <c r="N327" s="65" t="str">
        <f>IF(E327="","",IF(MSProject_Schedule!E327=0,Import_Configuration!$B$3,IF(MSProject_Schedule!E327=1,Import_Configuration!$B$5,Import_Configuration!$B$4)))</f>
        <v/>
      </c>
      <c r="O327" s="65" t="str">
        <f>IF(Import_Configuration!$B$13="NO","",IF(E327="","",IF(MSProject_Schedule!K327="","",IF(IFERROR(SEARCH(Import_Configuration!$B$14,MSProject_Schedule!K327,1),0)&gt;0,TRIM(MID(MSProject_Schedule!K327,1,SEARCH(Import_Configuration!$B$14,MSProject_Schedule!K327,1)-1)),TRIM(MSProject_Schedule!K327)))))</f>
        <v/>
      </c>
      <c r="P327" s="43"/>
      <c r="Q327" s="66" t="str">
        <f>IF(E327="","",IF(MSProject_Schedule!E327=0,"",IF(Import_Configuration!$B$19="YES",Projeqtor_Import!Z327,Import_Configuration!$B$10)))</f>
        <v/>
      </c>
      <c r="R327" s="43"/>
      <c r="S327" s="66" t="str">
        <f>IF(E327="","",IF(MSProject_Schedule!E327=0,"",IF(MSProject_Schedule!E327=1,IF(Import_Configuration!$B$20="YES",Projeqtor_Import!AE327,Import_Configuration!$B$10),"")))</f>
        <v/>
      </c>
      <c r="T327" s="43"/>
      <c r="U327" s="44"/>
      <c r="V327" s="43"/>
      <c r="W327" s="43"/>
      <c r="X327" s="43"/>
      <c r="Y327" s="66" t="str">
        <f>IF(MSProject_Schedule!H327="","",IF(A327="",MSProject_Schedule!H327,""))</f>
        <v/>
      </c>
      <c r="Z327" s="66" t="str">
        <f>IF(MSProject_Schedule!H327="","",MSProject_Schedule!H327)</f>
        <v/>
      </c>
      <c r="AA327" s="43"/>
      <c r="AB327" s="43"/>
      <c r="AC327" s="65" t="str">
        <f>IF(E327="","",IF(A327="",Import_Configuration!$B$6,""))</f>
        <v/>
      </c>
      <c r="AD327" s="66" t="str">
        <f>IF(MSProject_Schedule!I327="","",IF(A327="",MSProject_Schedule!I327,""))</f>
        <v/>
      </c>
      <c r="AE327" s="66" t="str">
        <f>IF(MSProject_Schedule!I327="","",MSProject_Schedule!I327)</f>
        <v/>
      </c>
      <c r="AF327" s="43"/>
      <c r="AG327" s="43"/>
      <c r="AH327" s="65" t="str">
        <f>IF(E327="","",IF(A327="",Import_Configuration!$B$7,""))</f>
        <v/>
      </c>
      <c r="AI327" s="65" t="str">
        <f>IF(MSProject_Schedule!G327="","",IF(A327="",SUBSTITUTE(SUBSTITUTE(SUBSTITUTE(SUBSTITUTE(MSProject_Schedule!G327,CONCATENATE(" ",Import_Configuration!$B$8,"?"),""),CONCATENATE(" ",Import_Configuration!$B$8),""),CONCATENATE(" ",Import_Configuration!$B$9,"?"),""),CONCATENATE(" ",Import_Configuration!$B$9),""),""))</f>
        <v/>
      </c>
      <c r="AJ327" s="65" t="str">
        <f>IF(MSProject_Schedule!G327="","",SUBSTITUTE(SUBSTITUTE(SUBSTITUTE(SUBSTITUTE(MSProject_Schedule!G327,CONCATENATE(" ",Import_Configuration!$B$8,"?"),""),CONCATENATE(" ",Import_Configuration!$B$8),""),CONCATENATE(" ",Import_Configuration!$B$9,"?"),""),CONCATENATE(" ",Import_Configuration!$B$9),""))</f>
        <v/>
      </c>
      <c r="AK327" s="43"/>
      <c r="AL327" s="43"/>
      <c r="AM327" s="43"/>
      <c r="AN327" s="43"/>
      <c r="AO327" s="43"/>
      <c r="AP327" s="43"/>
      <c r="AQ327" s="43"/>
      <c r="AR327" s="43"/>
      <c r="AS327" s="43"/>
      <c r="AT327" s="43"/>
      <c r="AU327" s="43"/>
      <c r="AV327" s="43"/>
      <c r="AW327" s="43"/>
      <c r="AX327" s="43"/>
      <c r="AY327" s="43"/>
      <c r="AZ327" s="43"/>
      <c r="BA327" s="43"/>
      <c r="BB327" s="43"/>
      <c r="BC327" s="43"/>
    </row>
    <row r="328" spans="1:55">
      <c r="A328" s="77" t="str">
        <f>IF(MSProject_Schedule!A328="","",MSProject_Schedule!A328)</f>
        <v/>
      </c>
      <c r="B328" s="43"/>
      <c r="C328" s="65" t="str">
        <f>IF(E328="","",Import_Configuration!$B$12)</f>
        <v/>
      </c>
      <c r="D328" s="65" t="str">
        <f>IF(E328="","",IF(A328="",IF(MSProject_Schedule!K328="",IF(Import_Configuration!$B$15="YES",Import_Configuration!$B$16,""),IF(Import_Configuration!$B$17="YES",Import_Configuration!$B$18,"")),""))</f>
        <v/>
      </c>
      <c r="E328" s="65" t="str">
        <f>IF(MSProject_Schedule!B328="","",MSProject_Schedule!B328)</f>
        <v/>
      </c>
      <c r="F328" s="43"/>
      <c r="G328" s="66" t="str">
        <f>IF(E328="","",IF(A328="",Import_Configuration!$B$10,""))</f>
        <v/>
      </c>
      <c r="H328" s="65" t="str">
        <f>IF(E328="","",IF(A328="",Import_Configuration!$B$11,""))</f>
        <v/>
      </c>
      <c r="I328" s="43"/>
      <c r="J328" s="43"/>
      <c r="K328" s="43"/>
      <c r="L328" s="43"/>
      <c r="M328" s="43"/>
      <c r="N328" s="65" t="str">
        <f>IF(E328="","",IF(MSProject_Schedule!E328=0,Import_Configuration!$B$3,IF(MSProject_Schedule!E328=1,Import_Configuration!$B$5,Import_Configuration!$B$4)))</f>
        <v/>
      </c>
      <c r="O328" s="65" t="str">
        <f>IF(Import_Configuration!$B$13="NO","",IF(E328="","",IF(MSProject_Schedule!K328="","",IF(IFERROR(SEARCH(Import_Configuration!$B$14,MSProject_Schedule!K328,1),0)&gt;0,TRIM(MID(MSProject_Schedule!K328,1,SEARCH(Import_Configuration!$B$14,MSProject_Schedule!K328,1)-1)),TRIM(MSProject_Schedule!K328)))))</f>
        <v/>
      </c>
      <c r="P328" s="43"/>
      <c r="Q328" s="66" t="str">
        <f>IF(E328="","",IF(MSProject_Schedule!E328=0,"",IF(Import_Configuration!$B$19="YES",Projeqtor_Import!Z328,Import_Configuration!$B$10)))</f>
        <v/>
      </c>
      <c r="R328" s="43"/>
      <c r="S328" s="66" t="str">
        <f>IF(E328="","",IF(MSProject_Schedule!E328=0,"",IF(MSProject_Schedule!E328=1,IF(Import_Configuration!$B$20="YES",Projeqtor_Import!AE328,Import_Configuration!$B$10),"")))</f>
        <v/>
      </c>
      <c r="T328" s="43"/>
      <c r="U328" s="44"/>
      <c r="V328" s="43"/>
      <c r="W328" s="43"/>
      <c r="X328" s="43"/>
      <c r="Y328" s="66" t="str">
        <f>IF(MSProject_Schedule!H328="","",IF(A328="",MSProject_Schedule!H328,""))</f>
        <v/>
      </c>
      <c r="Z328" s="66" t="str">
        <f>IF(MSProject_Schedule!H328="","",MSProject_Schedule!H328)</f>
        <v/>
      </c>
      <c r="AA328" s="43"/>
      <c r="AB328" s="43"/>
      <c r="AC328" s="65" t="str">
        <f>IF(E328="","",IF(A328="",Import_Configuration!$B$6,""))</f>
        <v/>
      </c>
      <c r="AD328" s="66" t="str">
        <f>IF(MSProject_Schedule!I328="","",IF(A328="",MSProject_Schedule!I328,""))</f>
        <v/>
      </c>
      <c r="AE328" s="66" t="str">
        <f>IF(MSProject_Schedule!I328="","",MSProject_Schedule!I328)</f>
        <v/>
      </c>
      <c r="AF328" s="43"/>
      <c r="AG328" s="43"/>
      <c r="AH328" s="65" t="str">
        <f>IF(E328="","",IF(A328="",Import_Configuration!$B$7,""))</f>
        <v/>
      </c>
      <c r="AI328" s="65" t="str">
        <f>IF(MSProject_Schedule!G328="","",IF(A328="",SUBSTITUTE(SUBSTITUTE(SUBSTITUTE(SUBSTITUTE(MSProject_Schedule!G328,CONCATENATE(" ",Import_Configuration!$B$8,"?"),""),CONCATENATE(" ",Import_Configuration!$B$8),""),CONCATENATE(" ",Import_Configuration!$B$9,"?"),""),CONCATENATE(" ",Import_Configuration!$B$9),""),""))</f>
        <v/>
      </c>
      <c r="AJ328" s="65" t="str">
        <f>IF(MSProject_Schedule!G328="","",SUBSTITUTE(SUBSTITUTE(SUBSTITUTE(SUBSTITUTE(MSProject_Schedule!G328,CONCATENATE(" ",Import_Configuration!$B$8,"?"),""),CONCATENATE(" ",Import_Configuration!$B$8),""),CONCATENATE(" ",Import_Configuration!$B$9,"?"),""),CONCATENATE(" ",Import_Configuration!$B$9),""))</f>
        <v/>
      </c>
      <c r="AK328" s="43"/>
      <c r="AL328" s="43"/>
      <c r="AM328" s="43"/>
      <c r="AN328" s="43"/>
      <c r="AO328" s="43"/>
      <c r="AP328" s="43"/>
      <c r="AQ328" s="43"/>
      <c r="AR328" s="43"/>
      <c r="AS328" s="43"/>
      <c r="AT328" s="43"/>
      <c r="AU328" s="43"/>
      <c r="AV328" s="43"/>
      <c r="AW328" s="43"/>
      <c r="AX328" s="43"/>
      <c r="AY328" s="43"/>
      <c r="AZ328" s="43"/>
      <c r="BA328" s="43"/>
      <c r="BB328" s="43"/>
      <c r="BC328" s="43"/>
    </row>
    <row r="329" spans="1:55">
      <c r="A329" s="77" t="str">
        <f>IF(MSProject_Schedule!A329="","",MSProject_Schedule!A329)</f>
        <v/>
      </c>
      <c r="B329" s="43"/>
      <c r="C329" s="65" t="str">
        <f>IF(E329="","",Import_Configuration!$B$12)</f>
        <v/>
      </c>
      <c r="D329" s="65" t="str">
        <f>IF(E329="","",IF(A329="",IF(MSProject_Schedule!K329="",IF(Import_Configuration!$B$15="YES",Import_Configuration!$B$16,""),IF(Import_Configuration!$B$17="YES",Import_Configuration!$B$18,"")),""))</f>
        <v/>
      </c>
      <c r="E329" s="65" t="str">
        <f>IF(MSProject_Schedule!B329="","",MSProject_Schedule!B329)</f>
        <v/>
      </c>
      <c r="F329" s="43"/>
      <c r="G329" s="66" t="str">
        <f>IF(E329="","",IF(A329="",Import_Configuration!$B$10,""))</f>
        <v/>
      </c>
      <c r="H329" s="65" t="str">
        <f>IF(E329="","",IF(A329="",Import_Configuration!$B$11,""))</f>
        <v/>
      </c>
      <c r="I329" s="43"/>
      <c r="J329" s="43"/>
      <c r="K329" s="43"/>
      <c r="L329" s="43"/>
      <c r="M329" s="43"/>
      <c r="N329" s="65" t="str">
        <f>IF(E329="","",IF(MSProject_Schedule!E329=0,Import_Configuration!$B$3,IF(MSProject_Schedule!E329=1,Import_Configuration!$B$5,Import_Configuration!$B$4)))</f>
        <v/>
      </c>
      <c r="O329" s="65" t="str">
        <f>IF(Import_Configuration!$B$13="NO","",IF(E329="","",IF(MSProject_Schedule!K329="","",IF(IFERROR(SEARCH(Import_Configuration!$B$14,MSProject_Schedule!K329,1),0)&gt;0,TRIM(MID(MSProject_Schedule!K329,1,SEARCH(Import_Configuration!$B$14,MSProject_Schedule!K329,1)-1)),TRIM(MSProject_Schedule!K329)))))</f>
        <v/>
      </c>
      <c r="P329" s="43"/>
      <c r="Q329" s="66" t="str">
        <f>IF(E329="","",IF(MSProject_Schedule!E329=0,"",IF(Import_Configuration!$B$19="YES",Projeqtor_Import!Z329,Import_Configuration!$B$10)))</f>
        <v/>
      </c>
      <c r="R329" s="43"/>
      <c r="S329" s="66" t="str">
        <f>IF(E329="","",IF(MSProject_Schedule!E329=0,"",IF(MSProject_Schedule!E329=1,IF(Import_Configuration!$B$20="YES",Projeqtor_Import!AE329,Import_Configuration!$B$10),"")))</f>
        <v/>
      </c>
      <c r="T329" s="43"/>
      <c r="U329" s="44"/>
      <c r="V329" s="43"/>
      <c r="W329" s="43"/>
      <c r="X329" s="43"/>
      <c r="Y329" s="66" t="str">
        <f>IF(MSProject_Schedule!H329="","",IF(A329="",MSProject_Schedule!H329,""))</f>
        <v/>
      </c>
      <c r="Z329" s="66" t="str">
        <f>IF(MSProject_Schedule!H329="","",MSProject_Schedule!H329)</f>
        <v/>
      </c>
      <c r="AA329" s="43"/>
      <c r="AB329" s="43"/>
      <c r="AC329" s="65" t="str">
        <f>IF(E329="","",IF(A329="",Import_Configuration!$B$6,""))</f>
        <v/>
      </c>
      <c r="AD329" s="66" t="str">
        <f>IF(MSProject_Schedule!I329="","",IF(A329="",MSProject_Schedule!I329,""))</f>
        <v/>
      </c>
      <c r="AE329" s="66" t="str">
        <f>IF(MSProject_Schedule!I329="","",MSProject_Schedule!I329)</f>
        <v/>
      </c>
      <c r="AF329" s="43"/>
      <c r="AG329" s="43"/>
      <c r="AH329" s="65" t="str">
        <f>IF(E329="","",IF(A329="",Import_Configuration!$B$7,""))</f>
        <v/>
      </c>
      <c r="AI329" s="65" t="str">
        <f>IF(MSProject_Schedule!G329="","",IF(A329="",SUBSTITUTE(SUBSTITUTE(SUBSTITUTE(SUBSTITUTE(MSProject_Schedule!G329,CONCATENATE(" ",Import_Configuration!$B$8,"?"),""),CONCATENATE(" ",Import_Configuration!$B$8),""),CONCATENATE(" ",Import_Configuration!$B$9,"?"),""),CONCATENATE(" ",Import_Configuration!$B$9),""),""))</f>
        <v/>
      </c>
      <c r="AJ329" s="65" t="str">
        <f>IF(MSProject_Schedule!G329="","",SUBSTITUTE(SUBSTITUTE(SUBSTITUTE(SUBSTITUTE(MSProject_Schedule!G329,CONCATENATE(" ",Import_Configuration!$B$8,"?"),""),CONCATENATE(" ",Import_Configuration!$B$8),""),CONCATENATE(" ",Import_Configuration!$B$9,"?"),""),CONCATENATE(" ",Import_Configuration!$B$9),""))</f>
        <v/>
      </c>
      <c r="AK329" s="43"/>
      <c r="AL329" s="43"/>
      <c r="AM329" s="43"/>
      <c r="AN329" s="43"/>
      <c r="AO329" s="43"/>
      <c r="AP329" s="43"/>
      <c r="AQ329" s="43"/>
      <c r="AR329" s="43"/>
      <c r="AS329" s="43"/>
      <c r="AT329" s="43"/>
      <c r="AU329" s="43"/>
      <c r="AV329" s="43"/>
      <c r="AW329" s="43"/>
      <c r="AX329" s="43"/>
      <c r="AY329" s="43"/>
      <c r="AZ329" s="43"/>
      <c r="BA329" s="43"/>
      <c r="BB329" s="43"/>
      <c r="BC329" s="43"/>
    </row>
    <row r="330" spans="1:55">
      <c r="A330" s="77" t="str">
        <f>IF(MSProject_Schedule!A330="","",MSProject_Schedule!A330)</f>
        <v/>
      </c>
      <c r="B330" s="43"/>
      <c r="C330" s="65" t="str">
        <f>IF(E330="","",Import_Configuration!$B$12)</f>
        <v/>
      </c>
      <c r="D330" s="65" t="str">
        <f>IF(E330="","",IF(A330="",IF(MSProject_Schedule!K330="",IF(Import_Configuration!$B$15="YES",Import_Configuration!$B$16,""),IF(Import_Configuration!$B$17="YES",Import_Configuration!$B$18,"")),""))</f>
        <v/>
      </c>
      <c r="E330" s="65" t="str">
        <f>IF(MSProject_Schedule!B330="","",MSProject_Schedule!B330)</f>
        <v/>
      </c>
      <c r="F330" s="43"/>
      <c r="G330" s="66" t="str">
        <f>IF(E330="","",IF(A330="",Import_Configuration!$B$10,""))</f>
        <v/>
      </c>
      <c r="H330" s="65" t="str">
        <f>IF(E330="","",IF(A330="",Import_Configuration!$B$11,""))</f>
        <v/>
      </c>
      <c r="I330" s="43"/>
      <c r="J330" s="43"/>
      <c r="K330" s="43"/>
      <c r="L330" s="43"/>
      <c r="M330" s="43"/>
      <c r="N330" s="65" t="str">
        <f>IF(E330="","",IF(MSProject_Schedule!E330=0,Import_Configuration!$B$3,IF(MSProject_Schedule!E330=1,Import_Configuration!$B$5,Import_Configuration!$B$4)))</f>
        <v/>
      </c>
      <c r="O330" s="65" t="str">
        <f>IF(Import_Configuration!$B$13="NO","",IF(E330="","",IF(MSProject_Schedule!K330="","",IF(IFERROR(SEARCH(Import_Configuration!$B$14,MSProject_Schedule!K330,1),0)&gt;0,TRIM(MID(MSProject_Schedule!K330,1,SEARCH(Import_Configuration!$B$14,MSProject_Schedule!K330,1)-1)),TRIM(MSProject_Schedule!K330)))))</f>
        <v/>
      </c>
      <c r="P330" s="43"/>
      <c r="Q330" s="66" t="str">
        <f>IF(E330="","",IF(MSProject_Schedule!E330=0,"",IF(Import_Configuration!$B$19="YES",Projeqtor_Import!Z330,Import_Configuration!$B$10)))</f>
        <v/>
      </c>
      <c r="R330" s="43"/>
      <c r="S330" s="66" t="str">
        <f>IF(E330="","",IF(MSProject_Schedule!E330=0,"",IF(MSProject_Schedule!E330=1,IF(Import_Configuration!$B$20="YES",Projeqtor_Import!AE330,Import_Configuration!$B$10),"")))</f>
        <v/>
      </c>
      <c r="T330" s="43"/>
      <c r="U330" s="44"/>
      <c r="V330" s="43"/>
      <c r="W330" s="43"/>
      <c r="X330" s="43"/>
      <c r="Y330" s="66" t="str">
        <f>IF(MSProject_Schedule!H330="","",IF(A330="",MSProject_Schedule!H330,""))</f>
        <v/>
      </c>
      <c r="Z330" s="66" t="str">
        <f>IF(MSProject_Schedule!H330="","",MSProject_Schedule!H330)</f>
        <v/>
      </c>
      <c r="AA330" s="43"/>
      <c r="AB330" s="43"/>
      <c r="AC330" s="65" t="str">
        <f>IF(E330="","",IF(A330="",Import_Configuration!$B$6,""))</f>
        <v/>
      </c>
      <c r="AD330" s="66" t="str">
        <f>IF(MSProject_Schedule!I330="","",IF(A330="",MSProject_Schedule!I330,""))</f>
        <v/>
      </c>
      <c r="AE330" s="66" t="str">
        <f>IF(MSProject_Schedule!I330="","",MSProject_Schedule!I330)</f>
        <v/>
      </c>
      <c r="AF330" s="43"/>
      <c r="AG330" s="43"/>
      <c r="AH330" s="65" t="str">
        <f>IF(E330="","",IF(A330="",Import_Configuration!$B$7,""))</f>
        <v/>
      </c>
      <c r="AI330" s="65" t="str">
        <f>IF(MSProject_Schedule!G330="","",IF(A330="",SUBSTITUTE(SUBSTITUTE(SUBSTITUTE(SUBSTITUTE(MSProject_Schedule!G330,CONCATENATE(" ",Import_Configuration!$B$8,"?"),""),CONCATENATE(" ",Import_Configuration!$B$8),""),CONCATENATE(" ",Import_Configuration!$B$9,"?"),""),CONCATENATE(" ",Import_Configuration!$B$9),""),""))</f>
        <v/>
      </c>
      <c r="AJ330" s="65" t="str">
        <f>IF(MSProject_Schedule!G330="","",SUBSTITUTE(SUBSTITUTE(SUBSTITUTE(SUBSTITUTE(MSProject_Schedule!G330,CONCATENATE(" ",Import_Configuration!$B$8,"?"),""),CONCATENATE(" ",Import_Configuration!$B$8),""),CONCATENATE(" ",Import_Configuration!$B$9,"?"),""),CONCATENATE(" ",Import_Configuration!$B$9),""))</f>
        <v/>
      </c>
      <c r="AK330" s="43"/>
      <c r="AL330" s="43"/>
      <c r="AM330" s="43"/>
      <c r="AN330" s="43"/>
      <c r="AO330" s="43"/>
      <c r="AP330" s="43"/>
      <c r="AQ330" s="43"/>
      <c r="AR330" s="43"/>
      <c r="AS330" s="43"/>
      <c r="AT330" s="43"/>
      <c r="AU330" s="43"/>
      <c r="AV330" s="43"/>
      <c r="AW330" s="43"/>
      <c r="AX330" s="43"/>
      <c r="AY330" s="43"/>
      <c r="AZ330" s="43"/>
      <c r="BA330" s="43"/>
      <c r="BB330" s="43"/>
      <c r="BC330" s="43"/>
    </row>
    <row r="331" spans="1:55">
      <c r="A331" s="77" t="str">
        <f>IF(MSProject_Schedule!A331="","",MSProject_Schedule!A331)</f>
        <v/>
      </c>
      <c r="B331" s="43"/>
      <c r="C331" s="65" t="str">
        <f>IF(E331="","",Import_Configuration!$B$12)</f>
        <v/>
      </c>
      <c r="D331" s="65" t="str">
        <f>IF(E331="","",IF(A331="",IF(MSProject_Schedule!K331="",IF(Import_Configuration!$B$15="YES",Import_Configuration!$B$16,""),IF(Import_Configuration!$B$17="YES",Import_Configuration!$B$18,"")),""))</f>
        <v/>
      </c>
      <c r="E331" s="65" t="str">
        <f>IF(MSProject_Schedule!B331="","",MSProject_Schedule!B331)</f>
        <v/>
      </c>
      <c r="F331" s="43"/>
      <c r="G331" s="66" t="str">
        <f>IF(E331="","",IF(A331="",Import_Configuration!$B$10,""))</f>
        <v/>
      </c>
      <c r="H331" s="65" t="str">
        <f>IF(E331="","",IF(A331="",Import_Configuration!$B$11,""))</f>
        <v/>
      </c>
      <c r="I331" s="43"/>
      <c r="J331" s="43"/>
      <c r="K331" s="43"/>
      <c r="L331" s="43"/>
      <c r="M331" s="43"/>
      <c r="N331" s="65" t="str">
        <f>IF(E331="","",IF(MSProject_Schedule!E331=0,Import_Configuration!$B$3,IF(MSProject_Schedule!E331=1,Import_Configuration!$B$5,Import_Configuration!$B$4)))</f>
        <v/>
      </c>
      <c r="O331" s="65" t="str">
        <f>IF(Import_Configuration!$B$13="NO","",IF(E331="","",IF(MSProject_Schedule!K331="","",IF(IFERROR(SEARCH(Import_Configuration!$B$14,MSProject_Schedule!K331,1),0)&gt;0,TRIM(MID(MSProject_Schedule!K331,1,SEARCH(Import_Configuration!$B$14,MSProject_Schedule!K331,1)-1)),TRIM(MSProject_Schedule!K331)))))</f>
        <v/>
      </c>
      <c r="P331" s="43"/>
      <c r="Q331" s="66" t="str">
        <f>IF(E331="","",IF(MSProject_Schedule!E331=0,"",IF(Import_Configuration!$B$19="YES",Projeqtor_Import!Z331,Import_Configuration!$B$10)))</f>
        <v/>
      </c>
      <c r="R331" s="43"/>
      <c r="S331" s="66" t="str">
        <f>IF(E331="","",IF(MSProject_Schedule!E331=0,"",IF(MSProject_Schedule!E331=1,IF(Import_Configuration!$B$20="YES",Projeqtor_Import!AE331,Import_Configuration!$B$10),"")))</f>
        <v/>
      </c>
      <c r="T331" s="43"/>
      <c r="U331" s="44"/>
      <c r="V331" s="43"/>
      <c r="W331" s="43"/>
      <c r="X331" s="43"/>
      <c r="Y331" s="66" t="str">
        <f>IF(MSProject_Schedule!H331="","",IF(A331="",MSProject_Schedule!H331,""))</f>
        <v/>
      </c>
      <c r="Z331" s="66" t="str">
        <f>IF(MSProject_Schedule!H331="","",MSProject_Schedule!H331)</f>
        <v/>
      </c>
      <c r="AA331" s="43"/>
      <c r="AB331" s="43"/>
      <c r="AC331" s="65" t="str">
        <f>IF(E331="","",IF(A331="",Import_Configuration!$B$6,""))</f>
        <v/>
      </c>
      <c r="AD331" s="66" t="str">
        <f>IF(MSProject_Schedule!I331="","",IF(A331="",MSProject_Schedule!I331,""))</f>
        <v/>
      </c>
      <c r="AE331" s="66" t="str">
        <f>IF(MSProject_Schedule!I331="","",MSProject_Schedule!I331)</f>
        <v/>
      </c>
      <c r="AF331" s="43"/>
      <c r="AG331" s="43"/>
      <c r="AH331" s="65" t="str">
        <f>IF(E331="","",IF(A331="",Import_Configuration!$B$7,""))</f>
        <v/>
      </c>
      <c r="AI331" s="65" t="str">
        <f>IF(MSProject_Schedule!G331="","",IF(A331="",SUBSTITUTE(SUBSTITUTE(SUBSTITUTE(SUBSTITUTE(MSProject_Schedule!G331,CONCATENATE(" ",Import_Configuration!$B$8,"?"),""),CONCATENATE(" ",Import_Configuration!$B$8),""),CONCATENATE(" ",Import_Configuration!$B$9,"?"),""),CONCATENATE(" ",Import_Configuration!$B$9),""),""))</f>
        <v/>
      </c>
      <c r="AJ331" s="65" t="str">
        <f>IF(MSProject_Schedule!G331="","",SUBSTITUTE(SUBSTITUTE(SUBSTITUTE(SUBSTITUTE(MSProject_Schedule!G331,CONCATENATE(" ",Import_Configuration!$B$8,"?"),""),CONCATENATE(" ",Import_Configuration!$B$8),""),CONCATENATE(" ",Import_Configuration!$B$9,"?"),""),CONCATENATE(" ",Import_Configuration!$B$9),""))</f>
        <v/>
      </c>
      <c r="AK331" s="43"/>
      <c r="AL331" s="43"/>
      <c r="AM331" s="43"/>
      <c r="AN331" s="43"/>
      <c r="AO331" s="43"/>
      <c r="AP331" s="43"/>
      <c r="AQ331" s="43"/>
      <c r="AR331" s="43"/>
      <c r="AS331" s="43"/>
      <c r="AT331" s="43"/>
      <c r="AU331" s="43"/>
      <c r="AV331" s="43"/>
      <c r="AW331" s="43"/>
      <c r="AX331" s="43"/>
      <c r="AY331" s="43"/>
      <c r="AZ331" s="43"/>
      <c r="BA331" s="43"/>
      <c r="BB331" s="43"/>
      <c r="BC331" s="43"/>
    </row>
    <row r="332" spans="1:55">
      <c r="A332" s="77" t="str">
        <f>IF(MSProject_Schedule!A332="","",MSProject_Schedule!A332)</f>
        <v/>
      </c>
      <c r="B332" s="43"/>
      <c r="C332" s="65" t="str">
        <f>IF(E332="","",Import_Configuration!$B$12)</f>
        <v/>
      </c>
      <c r="D332" s="65" t="str">
        <f>IF(E332="","",IF(A332="",IF(MSProject_Schedule!K332="",IF(Import_Configuration!$B$15="YES",Import_Configuration!$B$16,""),IF(Import_Configuration!$B$17="YES",Import_Configuration!$B$18,"")),""))</f>
        <v/>
      </c>
      <c r="E332" s="65" t="str">
        <f>IF(MSProject_Schedule!B332="","",MSProject_Schedule!B332)</f>
        <v/>
      </c>
      <c r="F332" s="43"/>
      <c r="G332" s="66" t="str">
        <f>IF(E332="","",IF(A332="",Import_Configuration!$B$10,""))</f>
        <v/>
      </c>
      <c r="H332" s="65" t="str">
        <f>IF(E332="","",IF(A332="",Import_Configuration!$B$11,""))</f>
        <v/>
      </c>
      <c r="I332" s="43"/>
      <c r="J332" s="43"/>
      <c r="K332" s="43"/>
      <c r="L332" s="43"/>
      <c r="M332" s="43"/>
      <c r="N332" s="65" t="str">
        <f>IF(E332="","",IF(MSProject_Schedule!E332=0,Import_Configuration!$B$3,IF(MSProject_Schedule!E332=1,Import_Configuration!$B$5,Import_Configuration!$B$4)))</f>
        <v/>
      </c>
      <c r="O332" s="65" t="str">
        <f>IF(Import_Configuration!$B$13="NO","",IF(E332="","",IF(MSProject_Schedule!K332="","",IF(IFERROR(SEARCH(Import_Configuration!$B$14,MSProject_Schedule!K332,1),0)&gt;0,TRIM(MID(MSProject_Schedule!K332,1,SEARCH(Import_Configuration!$B$14,MSProject_Schedule!K332,1)-1)),TRIM(MSProject_Schedule!K332)))))</f>
        <v/>
      </c>
      <c r="P332" s="43"/>
      <c r="Q332" s="66" t="str">
        <f>IF(E332="","",IF(MSProject_Schedule!E332=0,"",IF(Import_Configuration!$B$19="YES",Projeqtor_Import!Z332,Import_Configuration!$B$10)))</f>
        <v/>
      </c>
      <c r="R332" s="43"/>
      <c r="S332" s="66" t="str">
        <f>IF(E332="","",IF(MSProject_Schedule!E332=0,"",IF(MSProject_Schedule!E332=1,IF(Import_Configuration!$B$20="YES",Projeqtor_Import!AE332,Import_Configuration!$B$10),"")))</f>
        <v/>
      </c>
      <c r="T332" s="43"/>
      <c r="U332" s="44"/>
      <c r="V332" s="43"/>
      <c r="W332" s="43"/>
      <c r="X332" s="43"/>
      <c r="Y332" s="66" t="str">
        <f>IF(MSProject_Schedule!H332="","",IF(A332="",MSProject_Schedule!H332,""))</f>
        <v/>
      </c>
      <c r="Z332" s="66" t="str">
        <f>IF(MSProject_Schedule!H332="","",MSProject_Schedule!H332)</f>
        <v/>
      </c>
      <c r="AA332" s="43"/>
      <c r="AB332" s="43"/>
      <c r="AC332" s="65" t="str">
        <f>IF(E332="","",IF(A332="",Import_Configuration!$B$6,""))</f>
        <v/>
      </c>
      <c r="AD332" s="66" t="str">
        <f>IF(MSProject_Schedule!I332="","",IF(A332="",MSProject_Schedule!I332,""))</f>
        <v/>
      </c>
      <c r="AE332" s="66" t="str">
        <f>IF(MSProject_Schedule!I332="","",MSProject_Schedule!I332)</f>
        <v/>
      </c>
      <c r="AF332" s="43"/>
      <c r="AG332" s="43"/>
      <c r="AH332" s="65" t="str">
        <f>IF(E332="","",IF(A332="",Import_Configuration!$B$7,""))</f>
        <v/>
      </c>
      <c r="AI332" s="65" t="str">
        <f>IF(MSProject_Schedule!G332="","",IF(A332="",SUBSTITUTE(SUBSTITUTE(SUBSTITUTE(SUBSTITUTE(MSProject_Schedule!G332,CONCATENATE(" ",Import_Configuration!$B$8,"?"),""),CONCATENATE(" ",Import_Configuration!$B$8),""),CONCATENATE(" ",Import_Configuration!$B$9,"?"),""),CONCATENATE(" ",Import_Configuration!$B$9),""),""))</f>
        <v/>
      </c>
      <c r="AJ332" s="65" t="str">
        <f>IF(MSProject_Schedule!G332="","",SUBSTITUTE(SUBSTITUTE(SUBSTITUTE(SUBSTITUTE(MSProject_Schedule!G332,CONCATENATE(" ",Import_Configuration!$B$8,"?"),""),CONCATENATE(" ",Import_Configuration!$B$8),""),CONCATENATE(" ",Import_Configuration!$B$9,"?"),""),CONCATENATE(" ",Import_Configuration!$B$9),""))</f>
        <v/>
      </c>
      <c r="AK332" s="43"/>
      <c r="AL332" s="43"/>
      <c r="AM332" s="43"/>
      <c r="AN332" s="43"/>
      <c r="AO332" s="43"/>
      <c r="AP332" s="43"/>
      <c r="AQ332" s="43"/>
      <c r="AR332" s="43"/>
      <c r="AS332" s="43"/>
      <c r="AT332" s="43"/>
      <c r="AU332" s="43"/>
      <c r="AV332" s="43"/>
      <c r="AW332" s="43"/>
      <c r="AX332" s="43"/>
      <c r="AY332" s="43"/>
      <c r="AZ332" s="43"/>
      <c r="BA332" s="43"/>
      <c r="BB332" s="43"/>
      <c r="BC332" s="43"/>
    </row>
    <row r="333" spans="1:55">
      <c r="A333" s="77" t="str">
        <f>IF(MSProject_Schedule!A333="","",MSProject_Schedule!A333)</f>
        <v/>
      </c>
      <c r="B333" s="43"/>
      <c r="C333" s="65" t="str">
        <f>IF(E333="","",Import_Configuration!$B$12)</f>
        <v/>
      </c>
      <c r="D333" s="65" t="str">
        <f>IF(E333="","",IF(A333="",IF(MSProject_Schedule!K333="",IF(Import_Configuration!$B$15="YES",Import_Configuration!$B$16,""),IF(Import_Configuration!$B$17="YES",Import_Configuration!$B$18,"")),""))</f>
        <v/>
      </c>
      <c r="E333" s="65" t="str">
        <f>IF(MSProject_Schedule!B333="","",MSProject_Schedule!B333)</f>
        <v/>
      </c>
      <c r="F333" s="43"/>
      <c r="G333" s="66" t="str">
        <f>IF(E333="","",IF(A333="",Import_Configuration!$B$10,""))</f>
        <v/>
      </c>
      <c r="H333" s="65" t="str">
        <f>IF(E333="","",IF(A333="",Import_Configuration!$B$11,""))</f>
        <v/>
      </c>
      <c r="I333" s="43"/>
      <c r="J333" s="43"/>
      <c r="K333" s="43"/>
      <c r="L333" s="43"/>
      <c r="M333" s="43"/>
      <c r="N333" s="65" t="str">
        <f>IF(E333="","",IF(MSProject_Schedule!E333=0,Import_Configuration!$B$3,IF(MSProject_Schedule!E333=1,Import_Configuration!$B$5,Import_Configuration!$B$4)))</f>
        <v/>
      </c>
      <c r="O333" s="65" t="str">
        <f>IF(Import_Configuration!$B$13="NO","",IF(E333="","",IF(MSProject_Schedule!K333="","",IF(IFERROR(SEARCH(Import_Configuration!$B$14,MSProject_Schedule!K333,1),0)&gt;0,TRIM(MID(MSProject_Schedule!K333,1,SEARCH(Import_Configuration!$B$14,MSProject_Schedule!K333,1)-1)),TRIM(MSProject_Schedule!K333)))))</f>
        <v/>
      </c>
      <c r="P333" s="43"/>
      <c r="Q333" s="66" t="str">
        <f>IF(E333="","",IF(MSProject_Schedule!E333=0,"",IF(Import_Configuration!$B$19="YES",Projeqtor_Import!Z333,Import_Configuration!$B$10)))</f>
        <v/>
      </c>
      <c r="R333" s="43"/>
      <c r="S333" s="66" t="str">
        <f>IF(E333="","",IF(MSProject_Schedule!E333=0,"",IF(MSProject_Schedule!E333=1,IF(Import_Configuration!$B$20="YES",Projeqtor_Import!AE333,Import_Configuration!$B$10),"")))</f>
        <v/>
      </c>
      <c r="T333" s="43"/>
      <c r="U333" s="44"/>
      <c r="V333" s="43"/>
      <c r="W333" s="43"/>
      <c r="X333" s="43"/>
      <c r="Y333" s="66" t="str">
        <f>IF(MSProject_Schedule!H333="","",IF(A333="",MSProject_Schedule!H333,""))</f>
        <v/>
      </c>
      <c r="Z333" s="66" t="str">
        <f>IF(MSProject_Schedule!H333="","",MSProject_Schedule!H333)</f>
        <v/>
      </c>
      <c r="AA333" s="43"/>
      <c r="AB333" s="43"/>
      <c r="AC333" s="65" t="str">
        <f>IF(E333="","",IF(A333="",Import_Configuration!$B$6,""))</f>
        <v/>
      </c>
      <c r="AD333" s="66" t="str">
        <f>IF(MSProject_Schedule!I333="","",IF(A333="",MSProject_Schedule!I333,""))</f>
        <v/>
      </c>
      <c r="AE333" s="66" t="str">
        <f>IF(MSProject_Schedule!I333="","",MSProject_Schedule!I333)</f>
        <v/>
      </c>
      <c r="AF333" s="43"/>
      <c r="AG333" s="43"/>
      <c r="AH333" s="65" t="str">
        <f>IF(E333="","",IF(A333="",Import_Configuration!$B$7,""))</f>
        <v/>
      </c>
      <c r="AI333" s="65" t="str">
        <f>IF(MSProject_Schedule!G333="","",IF(A333="",SUBSTITUTE(SUBSTITUTE(SUBSTITUTE(SUBSTITUTE(MSProject_Schedule!G333,CONCATENATE(" ",Import_Configuration!$B$8,"?"),""),CONCATENATE(" ",Import_Configuration!$B$8),""),CONCATENATE(" ",Import_Configuration!$B$9,"?"),""),CONCATENATE(" ",Import_Configuration!$B$9),""),""))</f>
        <v/>
      </c>
      <c r="AJ333" s="65" t="str">
        <f>IF(MSProject_Schedule!G333="","",SUBSTITUTE(SUBSTITUTE(SUBSTITUTE(SUBSTITUTE(MSProject_Schedule!G333,CONCATENATE(" ",Import_Configuration!$B$8,"?"),""),CONCATENATE(" ",Import_Configuration!$B$8),""),CONCATENATE(" ",Import_Configuration!$B$9,"?"),""),CONCATENATE(" ",Import_Configuration!$B$9),""))</f>
        <v/>
      </c>
      <c r="AK333" s="43"/>
      <c r="AL333" s="43"/>
      <c r="AM333" s="43"/>
      <c r="AN333" s="43"/>
      <c r="AO333" s="43"/>
      <c r="AP333" s="43"/>
      <c r="AQ333" s="43"/>
      <c r="AR333" s="43"/>
      <c r="AS333" s="43"/>
      <c r="AT333" s="43"/>
      <c r="AU333" s="43"/>
      <c r="AV333" s="43"/>
      <c r="AW333" s="43"/>
      <c r="AX333" s="43"/>
      <c r="AY333" s="43"/>
      <c r="AZ333" s="43"/>
      <c r="BA333" s="43"/>
      <c r="BB333" s="43"/>
      <c r="BC333" s="43"/>
    </row>
    <row r="334" spans="1:55">
      <c r="A334" s="77" t="str">
        <f>IF(MSProject_Schedule!A334="","",MSProject_Schedule!A334)</f>
        <v/>
      </c>
      <c r="B334" s="43"/>
      <c r="C334" s="65" t="str">
        <f>IF(E334="","",Import_Configuration!$B$12)</f>
        <v/>
      </c>
      <c r="D334" s="65" t="str">
        <f>IF(E334="","",IF(A334="",IF(MSProject_Schedule!K334="",IF(Import_Configuration!$B$15="YES",Import_Configuration!$B$16,""),IF(Import_Configuration!$B$17="YES",Import_Configuration!$B$18,"")),""))</f>
        <v/>
      </c>
      <c r="E334" s="65" t="str">
        <f>IF(MSProject_Schedule!B334="","",MSProject_Schedule!B334)</f>
        <v/>
      </c>
      <c r="F334" s="43"/>
      <c r="G334" s="66" t="str">
        <f>IF(E334="","",IF(A334="",Import_Configuration!$B$10,""))</f>
        <v/>
      </c>
      <c r="H334" s="65" t="str">
        <f>IF(E334="","",IF(A334="",Import_Configuration!$B$11,""))</f>
        <v/>
      </c>
      <c r="I334" s="43"/>
      <c r="J334" s="43"/>
      <c r="K334" s="43"/>
      <c r="L334" s="43"/>
      <c r="M334" s="43"/>
      <c r="N334" s="65" t="str">
        <f>IF(E334="","",IF(MSProject_Schedule!E334=0,Import_Configuration!$B$3,IF(MSProject_Schedule!E334=1,Import_Configuration!$B$5,Import_Configuration!$B$4)))</f>
        <v/>
      </c>
      <c r="O334" s="65" t="str">
        <f>IF(Import_Configuration!$B$13="NO","",IF(E334="","",IF(MSProject_Schedule!K334="","",IF(IFERROR(SEARCH(Import_Configuration!$B$14,MSProject_Schedule!K334,1),0)&gt;0,TRIM(MID(MSProject_Schedule!K334,1,SEARCH(Import_Configuration!$B$14,MSProject_Schedule!K334,1)-1)),TRIM(MSProject_Schedule!K334)))))</f>
        <v/>
      </c>
      <c r="P334" s="43"/>
      <c r="Q334" s="66" t="str">
        <f>IF(E334="","",IF(MSProject_Schedule!E334=0,"",IF(Import_Configuration!$B$19="YES",Projeqtor_Import!Z334,Import_Configuration!$B$10)))</f>
        <v/>
      </c>
      <c r="R334" s="43"/>
      <c r="S334" s="66" t="str">
        <f>IF(E334="","",IF(MSProject_Schedule!E334=0,"",IF(MSProject_Schedule!E334=1,IF(Import_Configuration!$B$20="YES",Projeqtor_Import!AE334,Import_Configuration!$B$10),"")))</f>
        <v/>
      </c>
      <c r="T334" s="43"/>
      <c r="U334" s="44"/>
      <c r="V334" s="43"/>
      <c r="W334" s="43"/>
      <c r="X334" s="43"/>
      <c r="Y334" s="66" t="str">
        <f>IF(MSProject_Schedule!H334="","",IF(A334="",MSProject_Schedule!H334,""))</f>
        <v/>
      </c>
      <c r="Z334" s="66" t="str">
        <f>IF(MSProject_Schedule!H334="","",MSProject_Schedule!H334)</f>
        <v/>
      </c>
      <c r="AA334" s="43"/>
      <c r="AB334" s="43"/>
      <c r="AC334" s="65" t="str">
        <f>IF(E334="","",IF(A334="",Import_Configuration!$B$6,""))</f>
        <v/>
      </c>
      <c r="AD334" s="66" t="str">
        <f>IF(MSProject_Schedule!I334="","",IF(A334="",MSProject_Schedule!I334,""))</f>
        <v/>
      </c>
      <c r="AE334" s="66" t="str">
        <f>IF(MSProject_Schedule!I334="","",MSProject_Schedule!I334)</f>
        <v/>
      </c>
      <c r="AF334" s="43"/>
      <c r="AG334" s="43"/>
      <c r="AH334" s="65" t="str">
        <f>IF(E334="","",IF(A334="",Import_Configuration!$B$7,""))</f>
        <v/>
      </c>
      <c r="AI334" s="65" t="str">
        <f>IF(MSProject_Schedule!G334="","",IF(A334="",SUBSTITUTE(SUBSTITUTE(SUBSTITUTE(SUBSTITUTE(MSProject_Schedule!G334,CONCATENATE(" ",Import_Configuration!$B$8,"?"),""),CONCATENATE(" ",Import_Configuration!$B$8),""),CONCATENATE(" ",Import_Configuration!$B$9,"?"),""),CONCATENATE(" ",Import_Configuration!$B$9),""),""))</f>
        <v/>
      </c>
      <c r="AJ334" s="65" t="str">
        <f>IF(MSProject_Schedule!G334="","",SUBSTITUTE(SUBSTITUTE(SUBSTITUTE(SUBSTITUTE(MSProject_Schedule!G334,CONCATENATE(" ",Import_Configuration!$B$8,"?"),""),CONCATENATE(" ",Import_Configuration!$B$8),""),CONCATENATE(" ",Import_Configuration!$B$9,"?"),""),CONCATENATE(" ",Import_Configuration!$B$9),""))</f>
        <v/>
      </c>
      <c r="AK334" s="43"/>
      <c r="AL334" s="43"/>
      <c r="AM334" s="43"/>
      <c r="AN334" s="43"/>
      <c r="AO334" s="43"/>
      <c r="AP334" s="43"/>
      <c r="AQ334" s="43"/>
      <c r="AR334" s="43"/>
      <c r="AS334" s="43"/>
      <c r="AT334" s="43"/>
      <c r="AU334" s="43"/>
      <c r="AV334" s="43"/>
      <c r="AW334" s="43"/>
      <c r="AX334" s="43"/>
      <c r="AY334" s="43"/>
      <c r="AZ334" s="43"/>
      <c r="BA334" s="43"/>
      <c r="BB334" s="43"/>
      <c r="BC334" s="43"/>
    </row>
    <row r="335" spans="1:55">
      <c r="A335" s="77" t="str">
        <f>IF(MSProject_Schedule!A335="","",MSProject_Schedule!A335)</f>
        <v/>
      </c>
      <c r="B335" s="43"/>
      <c r="C335" s="65" t="str">
        <f>IF(E335="","",Import_Configuration!$B$12)</f>
        <v/>
      </c>
      <c r="D335" s="65" t="str">
        <f>IF(E335="","",IF(A335="",IF(MSProject_Schedule!K335="",IF(Import_Configuration!$B$15="YES",Import_Configuration!$B$16,""),IF(Import_Configuration!$B$17="YES",Import_Configuration!$B$18,"")),""))</f>
        <v/>
      </c>
      <c r="E335" s="65" t="str">
        <f>IF(MSProject_Schedule!B335="","",MSProject_Schedule!B335)</f>
        <v/>
      </c>
      <c r="F335" s="43"/>
      <c r="G335" s="66" t="str">
        <f>IF(E335="","",IF(A335="",Import_Configuration!$B$10,""))</f>
        <v/>
      </c>
      <c r="H335" s="65" t="str">
        <f>IF(E335="","",IF(A335="",Import_Configuration!$B$11,""))</f>
        <v/>
      </c>
      <c r="I335" s="43"/>
      <c r="J335" s="43"/>
      <c r="K335" s="43"/>
      <c r="L335" s="43"/>
      <c r="M335" s="43"/>
      <c r="N335" s="65" t="str">
        <f>IF(E335="","",IF(MSProject_Schedule!E335=0,Import_Configuration!$B$3,IF(MSProject_Schedule!E335=1,Import_Configuration!$B$5,Import_Configuration!$B$4)))</f>
        <v/>
      </c>
      <c r="O335" s="65" t="str">
        <f>IF(Import_Configuration!$B$13="NO","",IF(E335="","",IF(MSProject_Schedule!K335="","",IF(IFERROR(SEARCH(Import_Configuration!$B$14,MSProject_Schedule!K335,1),0)&gt;0,TRIM(MID(MSProject_Schedule!K335,1,SEARCH(Import_Configuration!$B$14,MSProject_Schedule!K335,1)-1)),TRIM(MSProject_Schedule!K335)))))</f>
        <v/>
      </c>
      <c r="P335" s="43"/>
      <c r="Q335" s="66" t="str">
        <f>IF(E335="","",IF(MSProject_Schedule!E335=0,"",IF(Import_Configuration!$B$19="YES",Projeqtor_Import!Z335,Import_Configuration!$B$10)))</f>
        <v/>
      </c>
      <c r="R335" s="43"/>
      <c r="S335" s="66" t="str">
        <f>IF(E335="","",IF(MSProject_Schedule!E335=0,"",IF(MSProject_Schedule!E335=1,IF(Import_Configuration!$B$20="YES",Projeqtor_Import!AE335,Import_Configuration!$B$10),"")))</f>
        <v/>
      </c>
      <c r="T335" s="43"/>
      <c r="U335" s="44"/>
      <c r="V335" s="43"/>
      <c r="W335" s="43"/>
      <c r="X335" s="43"/>
      <c r="Y335" s="66" t="str">
        <f>IF(MSProject_Schedule!H335="","",IF(A335="",MSProject_Schedule!H335,""))</f>
        <v/>
      </c>
      <c r="Z335" s="66" t="str">
        <f>IF(MSProject_Schedule!H335="","",MSProject_Schedule!H335)</f>
        <v/>
      </c>
      <c r="AA335" s="43"/>
      <c r="AB335" s="43"/>
      <c r="AC335" s="65" t="str">
        <f>IF(E335="","",IF(A335="",Import_Configuration!$B$6,""))</f>
        <v/>
      </c>
      <c r="AD335" s="66" t="str">
        <f>IF(MSProject_Schedule!I335="","",IF(A335="",MSProject_Schedule!I335,""))</f>
        <v/>
      </c>
      <c r="AE335" s="66" t="str">
        <f>IF(MSProject_Schedule!I335="","",MSProject_Schedule!I335)</f>
        <v/>
      </c>
      <c r="AF335" s="43"/>
      <c r="AG335" s="43"/>
      <c r="AH335" s="65" t="str">
        <f>IF(E335="","",IF(A335="",Import_Configuration!$B$7,""))</f>
        <v/>
      </c>
      <c r="AI335" s="65" t="str">
        <f>IF(MSProject_Schedule!G335="","",IF(A335="",SUBSTITUTE(SUBSTITUTE(SUBSTITUTE(SUBSTITUTE(MSProject_Schedule!G335,CONCATENATE(" ",Import_Configuration!$B$8,"?"),""),CONCATENATE(" ",Import_Configuration!$B$8),""),CONCATENATE(" ",Import_Configuration!$B$9,"?"),""),CONCATENATE(" ",Import_Configuration!$B$9),""),""))</f>
        <v/>
      </c>
      <c r="AJ335" s="65" t="str">
        <f>IF(MSProject_Schedule!G335="","",SUBSTITUTE(SUBSTITUTE(SUBSTITUTE(SUBSTITUTE(MSProject_Schedule!G335,CONCATENATE(" ",Import_Configuration!$B$8,"?"),""),CONCATENATE(" ",Import_Configuration!$B$8),""),CONCATENATE(" ",Import_Configuration!$B$9,"?"),""),CONCATENATE(" ",Import_Configuration!$B$9),""))</f>
        <v/>
      </c>
      <c r="AK335" s="43"/>
      <c r="AL335" s="43"/>
      <c r="AM335" s="43"/>
      <c r="AN335" s="43"/>
      <c r="AO335" s="43"/>
      <c r="AP335" s="43"/>
      <c r="AQ335" s="43"/>
      <c r="AR335" s="43"/>
      <c r="AS335" s="43"/>
      <c r="AT335" s="43"/>
      <c r="AU335" s="43"/>
      <c r="AV335" s="43"/>
      <c r="AW335" s="43"/>
      <c r="AX335" s="43"/>
      <c r="AY335" s="43"/>
      <c r="AZ335" s="43"/>
      <c r="BA335" s="43"/>
      <c r="BB335" s="43"/>
      <c r="BC335" s="43"/>
    </row>
    <row r="336" spans="1:55">
      <c r="A336" s="77" t="str">
        <f>IF(MSProject_Schedule!A336="","",MSProject_Schedule!A336)</f>
        <v/>
      </c>
      <c r="B336" s="43"/>
      <c r="C336" s="65" t="str">
        <f>IF(E336="","",Import_Configuration!$B$12)</f>
        <v/>
      </c>
      <c r="D336" s="65" t="str">
        <f>IF(E336="","",IF(A336="",IF(MSProject_Schedule!K336="",IF(Import_Configuration!$B$15="YES",Import_Configuration!$B$16,""),IF(Import_Configuration!$B$17="YES",Import_Configuration!$B$18,"")),""))</f>
        <v/>
      </c>
      <c r="E336" s="65" t="str">
        <f>IF(MSProject_Schedule!B336="","",MSProject_Schedule!B336)</f>
        <v/>
      </c>
      <c r="F336" s="43"/>
      <c r="G336" s="66" t="str">
        <f>IF(E336="","",IF(A336="",Import_Configuration!$B$10,""))</f>
        <v/>
      </c>
      <c r="H336" s="65" t="str">
        <f>IF(E336="","",IF(A336="",Import_Configuration!$B$11,""))</f>
        <v/>
      </c>
      <c r="I336" s="43"/>
      <c r="J336" s="43"/>
      <c r="K336" s="43"/>
      <c r="L336" s="43"/>
      <c r="M336" s="43"/>
      <c r="N336" s="65" t="str">
        <f>IF(E336="","",IF(MSProject_Schedule!E336=0,Import_Configuration!$B$3,IF(MSProject_Schedule!E336=1,Import_Configuration!$B$5,Import_Configuration!$B$4)))</f>
        <v/>
      </c>
      <c r="O336" s="65" t="str">
        <f>IF(Import_Configuration!$B$13="NO","",IF(E336="","",IF(MSProject_Schedule!K336="","",IF(IFERROR(SEARCH(Import_Configuration!$B$14,MSProject_Schedule!K336,1),0)&gt;0,TRIM(MID(MSProject_Schedule!K336,1,SEARCH(Import_Configuration!$B$14,MSProject_Schedule!K336,1)-1)),TRIM(MSProject_Schedule!K336)))))</f>
        <v/>
      </c>
      <c r="P336" s="43"/>
      <c r="Q336" s="66" t="str">
        <f>IF(E336="","",IF(MSProject_Schedule!E336=0,"",IF(Import_Configuration!$B$19="YES",Projeqtor_Import!Z336,Import_Configuration!$B$10)))</f>
        <v/>
      </c>
      <c r="R336" s="43"/>
      <c r="S336" s="66" t="str">
        <f>IF(E336="","",IF(MSProject_Schedule!E336=0,"",IF(MSProject_Schedule!E336=1,IF(Import_Configuration!$B$20="YES",Projeqtor_Import!AE336,Import_Configuration!$B$10),"")))</f>
        <v/>
      </c>
      <c r="T336" s="43"/>
      <c r="U336" s="44"/>
      <c r="V336" s="43"/>
      <c r="W336" s="43"/>
      <c r="X336" s="43"/>
      <c r="Y336" s="66" t="str">
        <f>IF(MSProject_Schedule!H336="","",IF(A336="",MSProject_Schedule!H336,""))</f>
        <v/>
      </c>
      <c r="Z336" s="66" t="str">
        <f>IF(MSProject_Schedule!H336="","",MSProject_Schedule!H336)</f>
        <v/>
      </c>
      <c r="AA336" s="43"/>
      <c r="AB336" s="43"/>
      <c r="AC336" s="65" t="str">
        <f>IF(E336="","",IF(A336="",Import_Configuration!$B$6,""))</f>
        <v/>
      </c>
      <c r="AD336" s="66" t="str">
        <f>IF(MSProject_Schedule!I336="","",IF(A336="",MSProject_Schedule!I336,""))</f>
        <v/>
      </c>
      <c r="AE336" s="66" t="str">
        <f>IF(MSProject_Schedule!I336="","",MSProject_Schedule!I336)</f>
        <v/>
      </c>
      <c r="AF336" s="43"/>
      <c r="AG336" s="43"/>
      <c r="AH336" s="65" t="str">
        <f>IF(E336="","",IF(A336="",Import_Configuration!$B$7,""))</f>
        <v/>
      </c>
      <c r="AI336" s="65" t="str">
        <f>IF(MSProject_Schedule!G336="","",IF(A336="",SUBSTITUTE(SUBSTITUTE(SUBSTITUTE(SUBSTITUTE(MSProject_Schedule!G336,CONCATENATE(" ",Import_Configuration!$B$8,"?"),""),CONCATENATE(" ",Import_Configuration!$B$8),""),CONCATENATE(" ",Import_Configuration!$B$9,"?"),""),CONCATENATE(" ",Import_Configuration!$B$9),""),""))</f>
        <v/>
      </c>
      <c r="AJ336" s="65" t="str">
        <f>IF(MSProject_Schedule!G336="","",SUBSTITUTE(SUBSTITUTE(SUBSTITUTE(SUBSTITUTE(MSProject_Schedule!G336,CONCATENATE(" ",Import_Configuration!$B$8,"?"),""),CONCATENATE(" ",Import_Configuration!$B$8),""),CONCATENATE(" ",Import_Configuration!$B$9,"?"),""),CONCATENATE(" ",Import_Configuration!$B$9),""))</f>
        <v/>
      </c>
      <c r="AK336" s="43"/>
      <c r="AL336" s="43"/>
      <c r="AM336" s="43"/>
      <c r="AN336" s="43"/>
      <c r="AO336" s="43"/>
      <c r="AP336" s="43"/>
      <c r="AQ336" s="43"/>
      <c r="AR336" s="43"/>
      <c r="AS336" s="43"/>
      <c r="AT336" s="43"/>
      <c r="AU336" s="43"/>
      <c r="AV336" s="43"/>
      <c r="AW336" s="43"/>
      <c r="AX336" s="43"/>
      <c r="AY336" s="43"/>
      <c r="AZ336" s="43"/>
      <c r="BA336" s="43"/>
      <c r="BB336" s="43"/>
      <c r="BC336" s="43"/>
    </row>
    <row r="337" spans="1:55">
      <c r="A337" s="77" t="str">
        <f>IF(MSProject_Schedule!A337="","",MSProject_Schedule!A337)</f>
        <v/>
      </c>
      <c r="B337" s="43"/>
      <c r="C337" s="65" t="str">
        <f>IF(E337="","",Import_Configuration!$B$12)</f>
        <v/>
      </c>
      <c r="D337" s="65" t="str">
        <f>IF(E337="","",IF(A337="",IF(MSProject_Schedule!K337="",IF(Import_Configuration!$B$15="YES",Import_Configuration!$B$16,""),IF(Import_Configuration!$B$17="YES",Import_Configuration!$B$18,"")),""))</f>
        <v/>
      </c>
      <c r="E337" s="65" t="str">
        <f>IF(MSProject_Schedule!B337="","",MSProject_Schedule!B337)</f>
        <v/>
      </c>
      <c r="F337" s="43"/>
      <c r="G337" s="66" t="str">
        <f>IF(E337="","",IF(A337="",Import_Configuration!$B$10,""))</f>
        <v/>
      </c>
      <c r="H337" s="65" t="str">
        <f>IF(E337="","",IF(A337="",Import_Configuration!$B$11,""))</f>
        <v/>
      </c>
      <c r="I337" s="43"/>
      <c r="J337" s="43"/>
      <c r="K337" s="43"/>
      <c r="L337" s="43"/>
      <c r="M337" s="43"/>
      <c r="N337" s="65" t="str">
        <f>IF(E337="","",IF(MSProject_Schedule!E337=0,Import_Configuration!$B$3,IF(MSProject_Schedule!E337=1,Import_Configuration!$B$5,Import_Configuration!$B$4)))</f>
        <v/>
      </c>
      <c r="O337" s="65" t="str">
        <f>IF(Import_Configuration!$B$13="NO","",IF(E337="","",IF(MSProject_Schedule!K337="","",IF(IFERROR(SEARCH(Import_Configuration!$B$14,MSProject_Schedule!K337,1),0)&gt;0,TRIM(MID(MSProject_Schedule!K337,1,SEARCH(Import_Configuration!$B$14,MSProject_Schedule!K337,1)-1)),TRIM(MSProject_Schedule!K337)))))</f>
        <v/>
      </c>
      <c r="P337" s="43"/>
      <c r="Q337" s="66" t="str">
        <f>IF(E337="","",IF(MSProject_Schedule!E337=0,"",IF(Import_Configuration!$B$19="YES",Projeqtor_Import!Z337,Import_Configuration!$B$10)))</f>
        <v/>
      </c>
      <c r="R337" s="43"/>
      <c r="S337" s="66" t="str">
        <f>IF(E337="","",IF(MSProject_Schedule!E337=0,"",IF(MSProject_Schedule!E337=1,IF(Import_Configuration!$B$20="YES",Projeqtor_Import!AE337,Import_Configuration!$B$10),"")))</f>
        <v/>
      </c>
      <c r="T337" s="43"/>
      <c r="U337" s="44"/>
      <c r="V337" s="43"/>
      <c r="W337" s="43"/>
      <c r="X337" s="43"/>
      <c r="Y337" s="66" t="str">
        <f>IF(MSProject_Schedule!H337="","",IF(A337="",MSProject_Schedule!H337,""))</f>
        <v/>
      </c>
      <c r="Z337" s="66" t="str">
        <f>IF(MSProject_Schedule!H337="","",MSProject_Schedule!H337)</f>
        <v/>
      </c>
      <c r="AA337" s="43"/>
      <c r="AB337" s="43"/>
      <c r="AC337" s="65" t="str">
        <f>IF(E337="","",IF(A337="",Import_Configuration!$B$6,""))</f>
        <v/>
      </c>
      <c r="AD337" s="66" t="str">
        <f>IF(MSProject_Schedule!I337="","",IF(A337="",MSProject_Schedule!I337,""))</f>
        <v/>
      </c>
      <c r="AE337" s="66" t="str">
        <f>IF(MSProject_Schedule!I337="","",MSProject_Schedule!I337)</f>
        <v/>
      </c>
      <c r="AF337" s="43"/>
      <c r="AG337" s="43"/>
      <c r="AH337" s="65" t="str">
        <f>IF(E337="","",IF(A337="",Import_Configuration!$B$7,""))</f>
        <v/>
      </c>
      <c r="AI337" s="65" t="str">
        <f>IF(MSProject_Schedule!G337="","",IF(A337="",SUBSTITUTE(SUBSTITUTE(SUBSTITUTE(SUBSTITUTE(MSProject_Schedule!G337,CONCATENATE(" ",Import_Configuration!$B$8,"?"),""),CONCATENATE(" ",Import_Configuration!$B$8),""),CONCATENATE(" ",Import_Configuration!$B$9,"?"),""),CONCATENATE(" ",Import_Configuration!$B$9),""),""))</f>
        <v/>
      </c>
      <c r="AJ337" s="65" t="str">
        <f>IF(MSProject_Schedule!G337="","",SUBSTITUTE(SUBSTITUTE(SUBSTITUTE(SUBSTITUTE(MSProject_Schedule!G337,CONCATENATE(" ",Import_Configuration!$B$8,"?"),""),CONCATENATE(" ",Import_Configuration!$B$8),""),CONCATENATE(" ",Import_Configuration!$B$9,"?"),""),CONCATENATE(" ",Import_Configuration!$B$9),""))</f>
        <v/>
      </c>
      <c r="AK337" s="43"/>
      <c r="AL337" s="43"/>
      <c r="AM337" s="43"/>
      <c r="AN337" s="43"/>
      <c r="AO337" s="43"/>
      <c r="AP337" s="43"/>
      <c r="AQ337" s="43"/>
      <c r="AR337" s="43"/>
      <c r="AS337" s="43"/>
      <c r="AT337" s="43"/>
      <c r="AU337" s="43"/>
      <c r="AV337" s="43"/>
      <c r="AW337" s="43"/>
      <c r="AX337" s="43"/>
      <c r="AY337" s="43"/>
      <c r="AZ337" s="43"/>
      <c r="BA337" s="43"/>
      <c r="BB337" s="43"/>
      <c r="BC337" s="43"/>
    </row>
    <row r="338" spans="1:55">
      <c r="A338" s="77" t="str">
        <f>IF(MSProject_Schedule!A338="","",MSProject_Schedule!A338)</f>
        <v/>
      </c>
      <c r="B338" s="43"/>
      <c r="C338" s="65" t="str">
        <f>IF(E338="","",Import_Configuration!$B$12)</f>
        <v/>
      </c>
      <c r="D338" s="65" t="str">
        <f>IF(E338="","",IF(A338="",IF(MSProject_Schedule!K338="",IF(Import_Configuration!$B$15="YES",Import_Configuration!$B$16,""),IF(Import_Configuration!$B$17="YES",Import_Configuration!$B$18,"")),""))</f>
        <v/>
      </c>
      <c r="E338" s="65" t="str">
        <f>IF(MSProject_Schedule!B338="","",MSProject_Schedule!B338)</f>
        <v/>
      </c>
      <c r="F338" s="43"/>
      <c r="G338" s="66" t="str">
        <f>IF(E338="","",IF(A338="",Import_Configuration!$B$10,""))</f>
        <v/>
      </c>
      <c r="H338" s="65" t="str">
        <f>IF(E338="","",IF(A338="",Import_Configuration!$B$11,""))</f>
        <v/>
      </c>
      <c r="I338" s="43"/>
      <c r="J338" s="43"/>
      <c r="K338" s="43"/>
      <c r="L338" s="43"/>
      <c r="M338" s="43"/>
      <c r="N338" s="65" t="str">
        <f>IF(E338="","",IF(MSProject_Schedule!E338=0,Import_Configuration!$B$3,IF(MSProject_Schedule!E338=1,Import_Configuration!$B$5,Import_Configuration!$B$4)))</f>
        <v/>
      </c>
      <c r="O338" s="65" t="str">
        <f>IF(Import_Configuration!$B$13="NO","",IF(E338="","",IF(MSProject_Schedule!K338="","",IF(IFERROR(SEARCH(Import_Configuration!$B$14,MSProject_Schedule!K338,1),0)&gt;0,TRIM(MID(MSProject_Schedule!K338,1,SEARCH(Import_Configuration!$B$14,MSProject_Schedule!K338,1)-1)),TRIM(MSProject_Schedule!K338)))))</f>
        <v/>
      </c>
      <c r="P338" s="43"/>
      <c r="Q338" s="66" t="str">
        <f>IF(E338="","",IF(MSProject_Schedule!E338=0,"",IF(Import_Configuration!$B$19="YES",Projeqtor_Import!Z338,Import_Configuration!$B$10)))</f>
        <v/>
      </c>
      <c r="R338" s="43"/>
      <c r="S338" s="66" t="str">
        <f>IF(E338="","",IF(MSProject_Schedule!E338=0,"",IF(MSProject_Schedule!E338=1,IF(Import_Configuration!$B$20="YES",Projeqtor_Import!AE338,Import_Configuration!$B$10),"")))</f>
        <v/>
      </c>
      <c r="T338" s="43"/>
      <c r="U338" s="44"/>
      <c r="V338" s="43"/>
      <c r="W338" s="43"/>
      <c r="X338" s="43"/>
      <c r="Y338" s="66" t="str">
        <f>IF(MSProject_Schedule!H338="","",IF(A338="",MSProject_Schedule!H338,""))</f>
        <v/>
      </c>
      <c r="Z338" s="66" t="str">
        <f>IF(MSProject_Schedule!H338="","",MSProject_Schedule!H338)</f>
        <v/>
      </c>
      <c r="AA338" s="43"/>
      <c r="AB338" s="43"/>
      <c r="AC338" s="65" t="str">
        <f>IF(E338="","",IF(A338="",Import_Configuration!$B$6,""))</f>
        <v/>
      </c>
      <c r="AD338" s="66" t="str">
        <f>IF(MSProject_Schedule!I338="","",IF(A338="",MSProject_Schedule!I338,""))</f>
        <v/>
      </c>
      <c r="AE338" s="66" t="str">
        <f>IF(MSProject_Schedule!I338="","",MSProject_Schedule!I338)</f>
        <v/>
      </c>
      <c r="AF338" s="43"/>
      <c r="AG338" s="43"/>
      <c r="AH338" s="65" t="str">
        <f>IF(E338="","",IF(A338="",Import_Configuration!$B$7,""))</f>
        <v/>
      </c>
      <c r="AI338" s="65" t="str">
        <f>IF(MSProject_Schedule!G338="","",IF(A338="",SUBSTITUTE(SUBSTITUTE(SUBSTITUTE(SUBSTITUTE(MSProject_Schedule!G338,CONCATENATE(" ",Import_Configuration!$B$8,"?"),""),CONCATENATE(" ",Import_Configuration!$B$8),""),CONCATENATE(" ",Import_Configuration!$B$9,"?"),""),CONCATENATE(" ",Import_Configuration!$B$9),""),""))</f>
        <v/>
      </c>
      <c r="AJ338" s="65" t="str">
        <f>IF(MSProject_Schedule!G338="","",SUBSTITUTE(SUBSTITUTE(SUBSTITUTE(SUBSTITUTE(MSProject_Schedule!G338,CONCATENATE(" ",Import_Configuration!$B$8,"?"),""),CONCATENATE(" ",Import_Configuration!$B$8),""),CONCATENATE(" ",Import_Configuration!$B$9,"?"),""),CONCATENATE(" ",Import_Configuration!$B$9),""))</f>
        <v/>
      </c>
      <c r="AK338" s="43"/>
      <c r="AL338" s="43"/>
      <c r="AM338" s="43"/>
      <c r="AN338" s="43"/>
      <c r="AO338" s="43"/>
      <c r="AP338" s="43"/>
      <c r="AQ338" s="43"/>
      <c r="AR338" s="43"/>
      <c r="AS338" s="43"/>
      <c r="AT338" s="43"/>
      <c r="AU338" s="43"/>
      <c r="AV338" s="43"/>
      <c r="AW338" s="43"/>
      <c r="AX338" s="43"/>
      <c r="AY338" s="43"/>
      <c r="AZ338" s="43"/>
      <c r="BA338" s="43"/>
      <c r="BB338" s="43"/>
      <c r="BC338" s="43"/>
    </row>
    <row r="339" spans="1:55">
      <c r="A339" s="77" t="str">
        <f>IF(MSProject_Schedule!A339="","",MSProject_Schedule!A339)</f>
        <v/>
      </c>
      <c r="B339" s="43"/>
      <c r="C339" s="65" t="str">
        <f>IF(E339="","",Import_Configuration!$B$12)</f>
        <v/>
      </c>
      <c r="D339" s="65" t="str">
        <f>IF(E339="","",IF(A339="",IF(MSProject_Schedule!K339="",IF(Import_Configuration!$B$15="YES",Import_Configuration!$B$16,""),IF(Import_Configuration!$B$17="YES",Import_Configuration!$B$18,"")),""))</f>
        <v/>
      </c>
      <c r="E339" s="65" t="str">
        <f>IF(MSProject_Schedule!B339="","",MSProject_Schedule!B339)</f>
        <v/>
      </c>
      <c r="F339" s="43"/>
      <c r="G339" s="66" t="str">
        <f>IF(E339="","",IF(A339="",Import_Configuration!$B$10,""))</f>
        <v/>
      </c>
      <c r="H339" s="65" t="str">
        <f>IF(E339="","",IF(A339="",Import_Configuration!$B$11,""))</f>
        <v/>
      </c>
      <c r="I339" s="43"/>
      <c r="J339" s="43"/>
      <c r="K339" s="43"/>
      <c r="L339" s="43"/>
      <c r="M339" s="43"/>
      <c r="N339" s="65" t="str">
        <f>IF(E339="","",IF(MSProject_Schedule!E339=0,Import_Configuration!$B$3,IF(MSProject_Schedule!E339=1,Import_Configuration!$B$5,Import_Configuration!$B$4)))</f>
        <v/>
      </c>
      <c r="O339" s="65" t="str">
        <f>IF(Import_Configuration!$B$13="NO","",IF(E339="","",IF(MSProject_Schedule!K339="","",IF(IFERROR(SEARCH(Import_Configuration!$B$14,MSProject_Schedule!K339,1),0)&gt;0,TRIM(MID(MSProject_Schedule!K339,1,SEARCH(Import_Configuration!$B$14,MSProject_Schedule!K339,1)-1)),TRIM(MSProject_Schedule!K339)))))</f>
        <v/>
      </c>
      <c r="P339" s="43"/>
      <c r="Q339" s="66" t="str">
        <f>IF(E339="","",IF(MSProject_Schedule!E339=0,"",IF(Import_Configuration!$B$19="YES",Projeqtor_Import!Z339,Import_Configuration!$B$10)))</f>
        <v/>
      </c>
      <c r="R339" s="43"/>
      <c r="S339" s="66" t="str">
        <f>IF(E339="","",IF(MSProject_Schedule!E339=0,"",IF(MSProject_Schedule!E339=1,IF(Import_Configuration!$B$20="YES",Projeqtor_Import!AE339,Import_Configuration!$B$10),"")))</f>
        <v/>
      </c>
      <c r="T339" s="43"/>
      <c r="U339" s="44"/>
      <c r="V339" s="43"/>
      <c r="W339" s="43"/>
      <c r="X339" s="43"/>
      <c r="Y339" s="66" t="str">
        <f>IF(MSProject_Schedule!H339="","",IF(A339="",MSProject_Schedule!H339,""))</f>
        <v/>
      </c>
      <c r="Z339" s="66" t="str">
        <f>IF(MSProject_Schedule!H339="","",MSProject_Schedule!H339)</f>
        <v/>
      </c>
      <c r="AA339" s="43"/>
      <c r="AB339" s="43"/>
      <c r="AC339" s="65" t="str">
        <f>IF(E339="","",IF(A339="",Import_Configuration!$B$6,""))</f>
        <v/>
      </c>
      <c r="AD339" s="66" t="str">
        <f>IF(MSProject_Schedule!I339="","",IF(A339="",MSProject_Schedule!I339,""))</f>
        <v/>
      </c>
      <c r="AE339" s="66" t="str">
        <f>IF(MSProject_Schedule!I339="","",MSProject_Schedule!I339)</f>
        <v/>
      </c>
      <c r="AF339" s="43"/>
      <c r="AG339" s="43"/>
      <c r="AH339" s="65" t="str">
        <f>IF(E339="","",IF(A339="",Import_Configuration!$B$7,""))</f>
        <v/>
      </c>
      <c r="AI339" s="65" t="str">
        <f>IF(MSProject_Schedule!G339="","",IF(A339="",SUBSTITUTE(SUBSTITUTE(SUBSTITUTE(SUBSTITUTE(MSProject_Schedule!G339,CONCATENATE(" ",Import_Configuration!$B$8,"?"),""),CONCATENATE(" ",Import_Configuration!$B$8),""),CONCATENATE(" ",Import_Configuration!$B$9,"?"),""),CONCATENATE(" ",Import_Configuration!$B$9),""),""))</f>
        <v/>
      </c>
      <c r="AJ339" s="65" t="str">
        <f>IF(MSProject_Schedule!G339="","",SUBSTITUTE(SUBSTITUTE(SUBSTITUTE(SUBSTITUTE(MSProject_Schedule!G339,CONCATENATE(" ",Import_Configuration!$B$8,"?"),""),CONCATENATE(" ",Import_Configuration!$B$8),""),CONCATENATE(" ",Import_Configuration!$B$9,"?"),""),CONCATENATE(" ",Import_Configuration!$B$9),""))</f>
        <v/>
      </c>
      <c r="AK339" s="43"/>
      <c r="AL339" s="43"/>
      <c r="AM339" s="43"/>
      <c r="AN339" s="43"/>
      <c r="AO339" s="43"/>
      <c r="AP339" s="43"/>
      <c r="AQ339" s="43"/>
      <c r="AR339" s="43"/>
      <c r="AS339" s="43"/>
      <c r="AT339" s="43"/>
      <c r="AU339" s="43"/>
      <c r="AV339" s="43"/>
      <c r="AW339" s="43"/>
      <c r="AX339" s="43"/>
      <c r="AY339" s="43"/>
      <c r="AZ339" s="43"/>
      <c r="BA339" s="43"/>
      <c r="BB339" s="43"/>
      <c r="BC339" s="43"/>
    </row>
    <row r="340" spans="1:55">
      <c r="A340" s="77" t="str">
        <f>IF(MSProject_Schedule!A340="","",MSProject_Schedule!A340)</f>
        <v/>
      </c>
      <c r="B340" s="43"/>
      <c r="C340" s="65" t="str">
        <f>IF(E340="","",Import_Configuration!$B$12)</f>
        <v/>
      </c>
      <c r="D340" s="65" t="str">
        <f>IF(E340="","",IF(A340="",IF(MSProject_Schedule!K340="",IF(Import_Configuration!$B$15="YES",Import_Configuration!$B$16,""),IF(Import_Configuration!$B$17="YES",Import_Configuration!$B$18,"")),""))</f>
        <v/>
      </c>
      <c r="E340" s="65" t="str">
        <f>IF(MSProject_Schedule!B340="","",MSProject_Schedule!B340)</f>
        <v/>
      </c>
      <c r="F340" s="43"/>
      <c r="G340" s="66" t="str">
        <f>IF(E340="","",IF(A340="",Import_Configuration!$B$10,""))</f>
        <v/>
      </c>
      <c r="H340" s="65" t="str">
        <f>IF(E340="","",IF(A340="",Import_Configuration!$B$11,""))</f>
        <v/>
      </c>
      <c r="I340" s="43"/>
      <c r="J340" s="43"/>
      <c r="K340" s="43"/>
      <c r="L340" s="43"/>
      <c r="M340" s="43"/>
      <c r="N340" s="65" t="str">
        <f>IF(E340="","",IF(MSProject_Schedule!E340=0,Import_Configuration!$B$3,IF(MSProject_Schedule!E340=1,Import_Configuration!$B$5,Import_Configuration!$B$4)))</f>
        <v/>
      </c>
      <c r="O340" s="65" t="str">
        <f>IF(Import_Configuration!$B$13="NO","",IF(E340="","",IF(MSProject_Schedule!K340="","",IF(IFERROR(SEARCH(Import_Configuration!$B$14,MSProject_Schedule!K340,1),0)&gt;0,TRIM(MID(MSProject_Schedule!K340,1,SEARCH(Import_Configuration!$B$14,MSProject_Schedule!K340,1)-1)),TRIM(MSProject_Schedule!K340)))))</f>
        <v/>
      </c>
      <c r="P340" s="43"/>
      <c r="Q340" s="66" t="str">
        <f>IF(E340="","",IF(MSProject_Schedule!E340=0,"",IF(Import_Configuration!$B$19="YES",Projeqtor_Import!Z340,Import_Configuration!$B$10)))</f>
        <v/>
      </c>
      <c r="R340" s="43"/>
      <c r="S340" s="66" t="str">
        <f>IF(E340="","",IF(MSProject_Schedule!E340=0,"",IF(MSProject_Schedule!E340=1,IF(Import_Configuration!$B$20="YES",Projeqtor_Import!AE340,Import_Configuration!$B$10),"")))</f>
        <v/>
      </c>
      <c r="T340" s="43"/>
      <c r="U340" s="44"/>
      <c r="V340" s="43"/>
      <c r="W340" s="43"/>
      <c r="X340" s="43"/>
      <c r="Y340" s="66" t="str">
        <f>IF(MSProject_Schedule!H340="","",IF(A340="",MSProject_Schedule!H340,""))</f>
        <v/>
      </c>
      <c r="Z340" s="66" t="str">
        <f>IF(MSProject_Schedule!H340="","",MSProject_Schedule!H340)</f>
        <v/>
      </c>
      <c r="AA340" s="43"/>
      <c r="AB340" s="43"/>
      <c r="AC340" s="65" t="str">
        <f>IF(E340="","",IF(A340="",Import_Configuration!$B$6,""))</f>
        <v/>
      </c>
      <c r="AD340" s="66" t="str">
        <f>IF(MSProject_Schedule!I340="","",IF(A340="",MSProject_Schedule!I340,""))</f>
        <v/>
      </c>
      <c r="AE340" s="66" t="str">
        <f>IF(MSProject_Schedule!I340="","",MSProject_Schedule!I340)</f>
        <v/>
      </c>
      <c r="AF340" s="43"/>
      <c r="AG340" s="43"/>
      <c r="AH340" s="65" t="str">
        <f>IF(E340="","",IF(A340="",Import_Configuration!$B$7,""))</f>
        <v/>
      </c>
      <c r="AI340" s="65" t="str">
        <f>IF(MSProject_Schedule!G340="","",IF(A340="",SUBSTITUTE(SUBSTITUTE(SUBSTITUTE(SUBSTITUTE(MSProject_Schedule!G340,CONCATENATE(" ",Import_Configuration!$B$8,"?"),""),CONCATENATE(" ",Import_Configuration!$B$8),""),CONCATENATE(" ",Import_Configuration!$B$9,"?"),""),CONCATENATE(" ",Import_Configuration!$B$9),""),""))</f>
        <v/>
      </c>
      <c r="AJ340" s="65" t="str">
        <f>IF(MSProject_Schedule!G340="","",SUBSTITUTE(SUBSTITUTE(SUBSTITUTE(SUBSTITUTE(MSProject_Schedule!G340,CONCATENATE(" ",Import_Configuration!$B$8,"?"),""),CONCATENATE(" ",Import_Configuration!$B$8),""),CONCATENATE(" ",Import_Configuration!$B$9,"?"),""),CONCATENATE(" ",Import_Configuration!$B$9),""))</f>
        <v/>
      </c>
      <c r="AK340" s="43"/>
      <c r="AL340" s="43"/>
      <c r="AM340" s="43"/>
      <c r="AN340" s="43"/>
      <c r="AO340" s="43"/>
      <c r="AP340" s="43"/>
      <c r="AQ340" s="43"/>
      <c r="AR340" s="43"/>
      <c r="AS340" s="43"/>
      <c r="AT340" s="43"/>
      <c r="AU340" s="43"/>
      <c r="AV340" s="43"/>
      <c r="AW340" s="43"/>
      <c r="AX340" s="43"/>
      <c r="AY340" s="43"/>
      <c r="AZ340" s="43"/>
      <c r="BA340" s="43"/>
      <c r="BB340" s="43"/>
      <c r="BC340" s="43"/>
    </row>
    <row r="341" spans="1:55">
      <c r="A341" s="77" t="str">
        <f>IF(MSProject_Schedule!A341="","",MSProject_Schedule!A341)</f>
        <v/>
      </c>
      <c r="B341" s="43"/>
      <c r="C341" s="65" t="str">
        <f>IF(E341="","",Import_Configuration!$B$12)</f>
        <v/>
      </c>
      <c r="D341" s="65" t="str">
        <f>IF(E341="","",IF(A341="",IF(MSProject_Schedule!K341="",IF(Import_Configuration!$B$15="YES",Import_Configuration!$B$16,""),IF(Import_Configuration!$B$17="YES",Import_Configuration!$B$18,"")),""))</f>
        <v/>
      </c>
      <c r="E341" s="65" t="str">
        <f>IF(MSProject_Schedule!B341="","",MSProject_Schedule!B341)</f>
        <v/>
      </c>
      <c r="F341" s="43"/>
      <c r="G341" s="66" t="str">
        <f>IF(E341="","",IF(A341="",Import_Configuration!$B$10,""))</f>
        <v/>
      </c>
      <c r="H341" s="65" t="str">
        <f>IF(E341="","",IF(A341="",Import_Configuration!$B$11,""))</f>
        <v/>
      </c>
      <c r="I341" s="43"/>
      <c r="J341" s="43"/>
      <c r="K341" s="43"/>
      <c r="L341" s="43"/>
      <c r="M341" s="43"/>
      <c r="N341" s="65" t="str">
        <f>IF(E341="","",IF(MSProject_Schedule!E341=0,Import_Configuration!$B$3,IF(MSProject_Schedule!E341=1,Import_Configuration!$B$5,Import_Configuration!$B$4)))</f>
        <v/>
      </c>
      <c r="O341" s="65" t="str">
        <f>IF(Import_Configuration!$B$13="NO","",IF(E341="","",IF(MSProject_Schedule!K341="","",IF(IFERROR(SEARCH(Import_Configuration!$B$14,MSProject_Schedule!K341,1),0)&gt;0,TRIM(MID(MSProject_Schedule!K341,1,SEARCH(Import_Configuration!$B$14,MSProject_Schedule!K341,1)-1)),TRIM(MSProject_Schedule!K341)))))</f>
        <v/>
      </c>
      <c r="P341" s="43"/>
      <c r="Q341" s="66" t="str">
        <f>IF(E341="","",IF(MSProject_Schedule!E341=0,"",IF(Import_Configuration!$B$19="YES",Projeqtor_Import!Z341,Import_Configuration!$B$10)))</f>
        <v/>
      </c>
      <c r="R341" s="43"/>
      <c r="S341" s="66" t="str">
        <f>IF(E341="","",IF(MSProject_Schedule!E341=0,"",IF(MSProject_Schedule!E341=1,IF(Import_Configuration!$B$20="YES",Projeqtor_Import!AE341,Import_Configuration!$B$10),"")))</f>
        <v/>
      </c>
      <c r="T341" s="43"/>
      <c r="U341" s="44"/>
      <c r="V341" s="43"/>
      <c r="W341" s="43"/>
      <c r="X341" s="43"/>
      <c r="Y341" s="66" t="str">
        <f>IF(MSProject_Schedule!H341="","",IF(A341="",MSProject_Schedule!H341,""))</f>
        <v/>
      </c>
      <c r="Z341" s="66" t="str">
        <f>IF(MSProject_Schedule!H341="","",MSProject_Schedule!H341)</f>
        <v/>
      </c>
      <c r="AA341" s="43"/>
      <c r="AB341" s="43"/>
      <c r="AC341" s="65" t="str">
        <f>IF(E341="","",IF(A341="",Import_Configuration!$B$6,""))</f>
        <v/>
      </c>
      <c r="AD341" s="66" t="str">
        <f>IF(MSProject_Schedule!I341="","",IF(A341="",MSProject_Schedule!I341,""))</f>
        <v/>
      </c>
      <c r="AE341" s="66" t="str">
        <f>IF(MSProject_Schedule!I341="","",MSProject_Schedule!I341)</f>
        <v/>
      </c>
      <c r="AF341" s="43"/>
      <c r="AG341" s="43"/>
      <c r="AH341" s="65" t="str">
        <f>IF(E341="","",IF(A341="",Import_Configuration!$B$7,""))</f>
        <v/>
      </c>
      <c r="AI341" s="65" t="str">
        <f>IF(MSProject_Schedule!G341="","",IF(A341="",SUBSTITUTE(SUBSTITUTE(SUBSTITUTE(SUBSTITUTE(MSProject_Schedule!G341,CONCATENATE(" ",Import_Configuration!$B$8,"?"),""),CONCATENATE(" ",Import_Configuration!$B$8),""),CONCATENATE(" ",Import_Configuration!$B$9,"?"),""),CONCATENATE(" ",Import_Configuration!$B$9),""),""))</f>
        <v/>
      </c>
      <c r="AJ341" s="65" t="str">
        <f>IF(MSProject_Schedule!G341="","",SUBSTITUTE(SUBSTITUTE(SUBSTITUTE(SUBSTITUTE(MSProject_Schedule!G341,CONCATENATE(" ",Import_Configuration!$B$8,"?"),""),CONCATENATE(" ",Import_Configuration!$B$8),""),CONCATENATE(" ",Import_Configuration!$B$9,"?"),""),CONCATENATE(" ",Import_Configuration!$B$9),""))</f>
        <v/>
      </c>
      <c r="AK341" s="43"/>
      <c r="AL341" s="43"/>
      <c r="AM341" s="43"/>
      <c r="AN341" s="43"/>
      <c r="AO341" s="43"/>
      <c r="AP341" s="43"/>
      <c r="AQ341" s="43"/>
      <c r="AR341" s="43"/>
      <c r="AS341" s="43"/>
      <c r="AT341" s="43"/>
      <c r="AU341" s="43"/>
      <c r="AV341" s="43"/>
      <c r="AW341" s="43"/>
      <c r="AX341" s="43"/>
      <c r="AY341" s="43"/>
      <c r="AZ341" s="43"/>
      <c r="BA341" s="43"/>
      <c r="BB341" s="43"/>
      <c r="BC341" s="43"/>
    </row>
    <row r="342" spans="1:55">
      <c r="A342" s="77" t="str">
        <f>IF(MSProject_Schedule!A342="","",MSProject_Schedule!A342)</f>
        <v/>
      </c>
      <c r="B342" s="43"/>
      <c r="C342" s="65" t="str">
        <f>IF(E342="","",Import_Configuration!$B$12)</f>
        <v/>
      </c>
      <c r="D342" s="65" t="str">
        <f>IF(E342="","",IF(A342="",IF(MSProject_Schedule!K342="",IF(Import_Configuration!$B$15="YES",Import_Configuration!$B$16,""),IF(Import_Configuration!$B$17="YES",Import_Configuration!$B$18,"")),""))</f>
        <v/>
      </c>
      <c r="E342" s="65" t="str">
        <f>IF(MSProject_Schedule!B342="","",MSProject_Schedule!B342)</f>
        <v/>
      </c>
      <c r="F342" s="43"/>
      <c r="G342" s="66" t="str">
        <f>IF(E342="","",IF(A342="",Import_Configuration!$B$10,""))</f>
        <v/>
      </c>
      <c r="H342" s="65" t="str">
        <f>IF(E342="","",IF(A342="",Import_Configuration!$B$11,""))</f>
        <v/>
      </c>
      <c r="I342" s="43"/>
      <c r="J342" s="43"/>
      <c r="K342" s="43"/>
      <c r="L342" s="43"/>
      <c r="M342" s="43"/>
      <c r="N342" s="65" t="str">
        <f>IF(E342="","",IF(MSProject_Schedule!E342=0,Import_Configuration!$B$3,IF(MSProject_Schedule!E342=1,Import_Configuration!$B$5,Import_Configuration!$B$4)))</f>
        <v/>
      </c>
      <c r="O342" s="65" t="str">
        <f>IF(Import_Configuration!$B$13="NO","",IF(E342="","",IF(MSProject_Schedule!K342="","",IF(IFERROR(SEARCH(Import_Configuration!$B$14,MSProject_Schedule!K342,1),0)&gt;0,TRIM(MID(MSProject_Schedule!K342,1,SEARCH(Import_Configuration!$B$14,MSProject_Schedule!K342,1)-1)),TRIM(MSProject_Schedule!K342)))))</f>
        <v/>
      </c>
      <c r="P342" s="43"/>
      <c r="Q342" s="66" t="str">
        <f>IF(E342="","",IF(MSProject_Schedule!E342=0,"",IF(Import_Configuration!$B$19="YES",Projeqtor_Import!Z342,Import_Configuration!$B$10)))</f>
        <v/>
      </c>
      <c r="R342" s="43"/>
      <c r="S342" s="66" t="str">
        <f>IF(E342="","",IF(MSProject_Schedule!E342=0,"",IF(MSProject_Schedule!E342=1,IF(Import_Configuration!$B$20="YES",Projeqtor_Import!AE342,Import_Configuration!$B$10),"")))</f>
        <v/>
      </c>
      <c r="T342" s="43"/>
      <c r="U342" s="44"/>
      <c r="V342" s="43"/>
      <c r="W342" s="43"/>
      <c r="X342" s="43"/>
      <c r="Y342" s="66" t="str">
        <f>IF(MSProject_Schedule!H342="","",IF(A342="",MSProject_Schedule!H342,""))</f>
        <v/>
      </c>
      <c r="Z342" s="66" t="str">
        <f>IF(MSProject_Schedule!H342="","",MSProject_Schedule!H342)</f>
        <v/>
      </c>
      <c r="AA342" s="43"/>
      <c r="AB342" s="43"/>
      <c r="AC342" s="65" t="str">
        <f>IF(E342="","",IF(A342="",Import_Configuration!$B$6,""))</f>
        <v/>
      </c>
      <c r="AD342" s="66" t="str">
        <f>IF(MSProject_Schedule!I342="","",IF(A342="",MSProject_Schedule!I342,""))</f>
        <v/>
      </c>
      <c r="AE342" s="66" t="str">
        <f>IF(MSProject_Schedule!I342="","",MSProject_Schedule!I342)</f>
        <v/>
      </c>
      <c r="AF342" s="43"/>
      <c r="AG342" s="43"/>
      <c r="AH342" s="65" t="str">
        <f>IF(E342="","",IF(A342="",Import_Configuration!$B$7,""))</f>
        <v/>
      </c>
      <c r="AI342" s="65" t="str">
        <f>IF(MSProject_Schedule!G342="","",IF(A342="",SUBSTITUTE(SUBSTITUTE(SUBSTITUTE(SUBSTITUTE(MSProject_Schedule!G342,CONCATENATE(" ",Import_Configuration!$B$8,"?"),""),CONCATENATE(" ",Import_Configuration!$B$8),""),CONCATENATE(" ",Import_Configuration!$B$9,"?"),""),CONCATENATE(" ",Import_Configuration!$B$9),""),""))</f>
        <v/>
      </c>
      <c r="AJ342" s="65" t="str">
        <f>IF(MSProject_Schedule!G342="","",SUBSTITUTE(SUBSTITUTE(SUBSTITUTE(SUBSTITUTE(MSProject_Schedule!G342,CONCATENATE(" ",Import_Configuration!$B$8,"?"),""),CONCATENATE(" ",Import_Configuration!$B$8),""),CONCATENATE(" ",Import_Configuration!$B$9,"?"),""),CONCATENATE(" ",Import_Configuration!$B$9),""))</f>
        <v/>
      </c>
      <c r="AK342" s="43"/>
      <c r="AL342" s="43"/>
      <c r="AM342" s="43"/>
      <c r="AN342" s="43"/>
      <c r="AO342" s="43"/>
      <c r="AP342" s="43"/>
      <c r="AQ342" s="43"/>
      <c r="AR342" s="43"/>
      <c r="AS342" s="43"/>
      <c r="AT342" s="43"/>
      <c r="AU342" s="43"/>
      <c r="AV342" s="43"/>
      <c r="AW342" s="43"/>
      <c r="AX342" s="43"/>
      <c r="AY342" s="43"/>
      <c r="AZ342" s="43"/>
      <c r="BA342" s="43"/>
      <c r="BB342" s="43"/>
      <c r="BC342" s="43"/>
    </row>
    <row r="343" spans="1:55">
      <c r="A343" s="77" t="str">
        <f>IF(MSProject_Schedule!A343="","",MSProject_Schedule!A343)</f>
        <v/>
      </c>
      <c r="B343" s="43"/>
      <c r="C343" s="65" t="str">
        <f>IF(E343="","",Import_Configuration!$B$12)</f>
        <v/>
      </c>
      <c r="D343" s="65" t="str">
        <f>IF(E343="","",IF(A343="",IF(MSProject_Schedule!K343="",IF(Import_Configuration!$B$15="YES",Import_Configuration!$B$16,""),IF(Import_Configuration!$B$17="YES",Import_Configuration!$B$18,"")),""))</f>
        <v/>
      </c>
      <c r="E343" s="65" t="str">
        <f>IF(MSProject_Schedule!B343="","",MSProject_Schedule!B343)</f>
        <v/>
      </c>
      <c r="F343" s="43"/>
      <c r="G343" s="66" t="str">
        <f>IF(E343="","",IF(A343="",Import_Configuration!$B$10,""))</f>
        <v/>
      </c>
      <c r="H343" s="65" t="str">
        <f>IF(E343="","",IF(A343="",Import_Configuration!$B$11,""))</f>
        <v/>
      </c>
      <c r="I343" s="43"/>
      <c r="J343" s="43"/>
      <c r="K343" s="43"/>
      <c r="L343" s="43"/>
      <c r="M343" s="43"/>
      <c r="N343" s="65" t="str">
        <f>IF(E343="","",IF(MSProject_Schedule!E343=0,Import_Configuration!$B$3,IF(MSProject_Schedule!E343=1,Import_Configuration!$B$5,Import_Configuration!$B$4)))</f>
        <v/>
      </c>
      <c r="O343" s="65" t="str">
        <f>IF(Import_Configuration!$B$13="NO","",IF(E343="","",IF(MSProject_Schedule!K343="","",IF(IFERROR(SEARCH(Import_Configuration!$B$14,MSProject_Schedule!K343,1),0)&gt;0,TRIM(MID(MSProject_Schedule!K343,1,SEARCH(Import_Configuration!$B$14,MSProject_Schedule!K343,1)-1)),TRIM(MSProject_Schedule!K343)))))</f>
        <v/>
      </c>
      <c r="P343" s="43"/>
      <c r="Q343" s="66" t="str">
        <f>IF(E343="","",IF(MSProject_Schedule!E343=0,"",IF(Import_Configuration!$B$19="YES",Projeqtor_Import!Z343,Import_Configuration!$B$10)))</f>
        <v/>
      </c>
      <c r="R343" s="43"/>
      <c r="S343" s="66" t="str">
        <f>IF(E343="","",IF(MSProject_Schedule!E343=0,"",IF(MSProject_Schedule!E343=1,IF(Import_Configuration!$B$20="YES",Projeqtor_Import!AE343,Import_Configuration!$B$10),"")))</f>
        <v/>
      </c>
      <c r="T343" s="43"/>
      <c r="U343" s="44"/>
      <c r="V343" s="43"/>
      <c r="W343" s="43"/>
      <c r="X343" s="43"/>
      <c r="Y343" s="66" t="str">
        <f>IF(MSProject_Schedule!H343="","",IF(A343="",MSProject_Schedule!H343,""))</f>
        <v/>
      </c>
      <c r="Z343" s="66" t="str">
        <f>IF(MSProject_Schedule!H343="","",MSProject_Schedule!H343)</f>
        <v/>
      </c>
      <c r="AA343" s="43"/>
      <c r="AB343" s="43"/>
      <c r="AC343" s="65" t="str">
        <f>IF(E343="","",IF(A343="",Import_Configuration!$B$6,""))</f>
        <v/>
      </c>
      <c r="AD343" s="66" t="str">
        <f>IF(MSProject_Schedule!I343="","",IF(A343="",MSProject_Schedule!I343,""))</f>
        <v/>
      </c>
      <c r="AE343" s="66" t="str">
        <f>IF(MSProject_Schedule!I343="","",MSProject_Schedule!I343)</f>
        <v/>
      </c>
      <c r="AF343" s="43"/>
      <c r="AG343" s="43"/>
      <c r="AH343" s="65" t="str">
        <f>IF(E343="","",IF(A343="",Import_Configuration!$B$7,""))</f>
        <v/>
      </c>
      <c r="AI343" s="65" t="str">
        <f>IF(MSProject_Schedule!G343="","",IF(A343="",SUBSTITUTE(SUBSTITUTE(SUBSTITUTE(SUBSTITUTE(MSProject_Schedule!G343,CONCATENATE(" ",Import_Configuration!$B$8,"?"),""),CONCATENATE(" ",Import_Configuration!$B$8),""),CONCATENATE(" ",Import_Configuration!$B$9,"?"),""),CONCATENATE(" ",Import_Configuration!$B$9),""),""))</f>
        <v/>
      </c>
      <c r="AJ343" s="65" t="str">
        <f>IF(MSProject_Schedule!G343="","",SUBSTITUTE(SUBSTITUTE(SUBSTITUTE(SUBSTITUTE(MSProject_Schedule!G343,CONCATENATE(" ",Import_Configuration!$B$8,"?"),""),CONCATENATE(" ",Import_Configuration!$B$8),""),CONCATENATE(" ",Import_Configuration!$B$9,"?"),""),CONCATENATE(" ",Import_Configuration!$B$9),""))</f>
        <v/>
      </c>
      <c r="AK343" s="43"/>
      <c r="AL343" s="43"/>
      <c r="AM343" s="43"/>
      <c r="AN343" s="43"/>
      <c r="AO343" s="43"/>
      <c r="AP343" s="43"/>
      <c r="AQ343" s="43"/>
      <c r="AR343" s="43"/>
      <c r="AS343" s="43"/>
      <c r="AT343" s="43"/>
      <c r="AU343" s="43"/>
      <c r="AV343" s="43"/>
      <c r="AW343" s="43"/>
      <c r="AX343" s="43"/>
      <c r="AY343" s="43"/>
      <c r="AZ343" s="43"/>
      <c r="BA343" s="43"/>
      <c r="BB343" s="43"/>
      <c r="BC343" s="43"/>
    </row>
    <row r="344" spans="1:55">
      <c r="A344" s="77" t="str">
        <f>IF(MSProject_Schedule!A344="","",MSProject_Schedule!A344)</f>
        <v/>
      </c>
      <c r="B344" s="43"/>
      <c r="C344" s="65" t="str">
        <f>IF(E344="","",Import_Configuration!$B$12)</f>
        <v/>
      </c>
      <c r="D344" s="65" t="str">
        <f>IF(E344="","",IF(A344="",IF(MSProject_Schedule!K344="",IF(Import_Configuration!$B$15="YES",Import_Configuration!$B$16,""),IF(Import_Configuration!$B$17="YES",Import_Configuration!$B$18,"")),""))</f>
        <v/>
      </c>
      <c r="E344" s="65" t="str">
        <f>IF(MSProject_Schedule!B344="","",MSProject_Schedule!B344)</f>
        <v/>
      </c>
      <c r="F344" s="43"/>
      <c r="G344" s="66" t="str">
        <f>IF(E344="","",IF(A344="",Import_Configuration!$B$10,""))</f>
        <v/>
      </c>
      <c r="H344" s="65" t="str">
        <f>IF(E344="","",IF(A344="",Import_Configuration!$B$11,""))</f>
        <v/>
      </c>
      <c r="I344" s="43"/>
      <c r="J344" s="43"/>
      <c r="K344" s="43"/>
      <c r="L344" s="43"/>
      <c r="M344" s="43"/>
      <c r="N344" s="65" t="str">
        <f>IF(E344="","",IF(MSProject_Schedule!E344=0,Import_Configuration!$B$3,IF(MSProject_Schedule!E344=1,Import_Configuration!$B$5,Import_Configuration!$B$4)))</f>
        <v/>
      </c>
      <c r="O344" s="65" t="str">
        <f>IF(Import_Configuration!$B$13="NO","",IF(E344="","",IF(MSProject_Schedule!K344="","",IF(IFERROR(SEARCH(Import_Configuration!$B$14,MSProject_Schedule!K344,1),0)&gt;0,TRIM(MID(MSProject_Schedule!K344,1,SEARCH(Import_Configuration!$B$14,MSProject_Schedule!K344,1)-1)),TRIM(MSProject_Schedule!K344)))))</f>
        <v/>
      </c>
      <c r="P344" s="43"/>
      <c r="Q344" s="66" t="str">
        <f>IF(E344="","",IF(MSProject_Schedule!E344=0,"",IF(Import_Configuration!$B$19="YES",Projeqtor_Import!Z344,Import_Configuration!$B$10)))</f>
        <v/>
      </c>
      <c r="R344" s="43"/>
      <c r="S344" s="66" t="str">
        <f>IF(E344="","",IF(MSProject_Schedule!E344=0,"",IF(MSProject_Schedule!E344=1,IF(Import_Configuration!$B$20="YES",Projeqtor_Import!AE344,Import_Configuration!$B$10),"")))</f>
        <v/>
      </c>
      <c r="T344" s="43"/>
      <c r="U344" s="44"/>
      <c r="V344" s="43"/>
      <c r="W344" s="43"/>
      <c r="X344" s="43"/>
      <c r="Y344" s="66" t="str">
        <f>IF(MSProject_Schedule!H344="","",IF(A344="",MSProject_Schedule!H344,""))</f>
        <v/>
      </c>
      <c r="Z344" s="66" t="str">
        <f>IF(MSProject_Schedule!H344="","",MSProject_Schedule!H344)</f>
        <v/>
      </c>
      <c r="AA344" s="43"/>
      <c r="AB344" s="43"/>
      <c r="AC344" s="65" t="str">
        <f>IF(E344="","",IF(A344="",Import_Configuration!$B$6,""))</f>
        <v/>
      </c>
      <c r="AD344" s="66" t="str">
        <f>IF(MSProject_Schedule!I344="","",IF(A344="",MSProject_Schedule!I344,""))</f>
        <v/>
      </c>
      <c r="AE344" s="66" t="str">
        <f>IF(MSProject_Schedule!I344="","",MSProject_Schedule!I344)</f>
        <v/>
      </c>
      <c r="AF344" s="43"/>
      <c r="AG344" s="43"/>
      <c r="AH344" s="65" t="str">
        <f>IF(E344="","",IF(A344="",Import_Configuration!$B$7,""))</f>
        <v/>
      </c>
      <c r="AI344" s="65" t="str">
        <f>IF(MSProject_Schedule!G344="","",IF(A344="",SUBSTITUTE(SUBSTITUTE(SUBSTITUTE(SUBSTITUTE(MSProject_Schedule!G344,CONCATENATE(" ",Import_Configuration!$B$8,"?"),""),CONCATENATE(" ",Import_Configuration!$B$8),""),CONCATENATE(" ",Import_Configuration!$B$9,"?"),""),CONCATENATE(" ",Import_Configuration!$B$9),""),""))</f>
        <v/>
      </c>
      <c r="AJ344" s="65" t="str">
        <f>IF(MSProject_Schedule!G344="","",SUBSTITUTE(SUBSTITUTE(SUBSTITUTE(SUBSTITUTE(MSProject_Schedule!G344,CONCATENATE(" ",Import_Configuration!$B$8,"?"),""),CONCATENATE(" ",Import_Configuration!$B$8),""),CONCATENATE(" ",Import_Configuration!$B$9,"?"),""),CONCATENATE(" ",Import_Configuration!$B$9),""))</f>
        <v/>
      </c>
      <c r="AK344" s="43"/>
      <c r="AL344" s="43"/>
      <c r="AM344" s="43"/>
      <c r="AN344" s="43"/>
      <c r="AO344" s="43"/>
      <c r="AP344" s="43"/>
      <c r="AQ344" s="43"/>
      <c r="AR344" s="43"/>
      <c r="AS344" s="43"/>
      <c r="AT344" s="43"/>
      <c r="AU344" s="43"/>
      <c r="AV344" s="43"/>
      <c r="AW344" s="43"/>
      <c r="AX344" s="43"/>
      <c r="AY344" s="43"/>
      <c r="AZ344" s="43"/>
      <c r="BA344" s="43"/>
      <c r="BB344" s="43"/>
      <c r="BC344" s="43"/>
    </row>
    <row r="345" spans="1:55">
      <c r="A345" s="77" t="str">
        <f>IF(MSProject_Schedule!A345="","",MSProject_Schedule!A345)</f>
        <v/>
      </c>
      <c r="B345" s="43"/>
      <c r="C345" s="65" t="str">
        <f>IF(E345="","",Import_Configuration!$B$12)</f>
        <v/>
      </c>
      <c r="D345" s="65" t="str">
        <f>IF(E345="","",IF(A345="",IF(MSProject_Schedule!K345="",IF(Import_Configuration!$B$15="YES",Import_Configuration!$B$16,""),IF(Import_Configuration!$B$17="YES",Import_Configuration!$B$18,"")),""))</f>
        <v/>
      </c>
      <c r="E345" s="65" t="str">
        <f>IF(MSProject_Schedule!B345="","",MSProject_Schedule!B345)</f>
        <v/>
      </c>
      <c r="F345" s="43"/>
      <c r="G345" s="66" t="str">
        <f>IF(E345="","",IF(A345="",Import_Configuration!$B$10,""))</f>
        <v/>
      </c>
      <c r="H345" s="65" t="str">
        <f>IF(E345="","",IF(A345="",Import_Configuration!$B$11,""))</f>
        <v/>
      </c>
      <c r="I345" s="43"/>
      <c r="J345" s="43"/>
      <c r="K345" s="43"/>
      <c r="L345" s="43"/>
      <c r="M345" s="43"/>
      <c r="N345" s="65" t="str">
        <f>IF(E345="","",IF(MSProject_Schedule!E345=0,Import_Configuration!$B$3,IF(MSProject_Schedule!E345=1,Import_Configuration!$B$5,Import_Configuration!$B$4)))</f>
        <v/>
      </c>
      <c r="O345" s="65" t="str">
        <f>IF(Import_Configuration!$B$13="NO","",IF(E345="","",IF(MSProject_Schedule!K345="","",IF(IFERROR(SEARCH(Import_Configuration!$B$14,MSProject_Schedule!K345,1),0)&gt;0,TRIM(MID(MSProject_Schedule!K345,1,SEARCH(Import_Configuration!$B$14,MSProject_Schedule!K345,1)-1)),TRIM(MSProject_Schedule!K345)))))</f>
        <v/>
      </c>
      <c r="P345" s="43"/>
      <c r="Q345" s="66" t="str">
        <f>IF(E345="","",IF(MSProject_Schedule!E345=0,"",IF(Import_Configuration!$B$19="YES",Projeqtor_Import!Z345,Import_Configuration!$B$10)))</f>
        <v/>
      </c>
      <c r="R345" s="43"/>
      <c r="S345" s="66" t="str">
        <f>IF(E345="","",IF(MSProject_Schedule!E345=0,"",IF(MSProject_Schedule!E345=1,IF(Import_Configuration!$B$20="YES",Projeqtor_Import!AE345,Import_Configuration!$B$10),"")))</f>
        <v/>
      </c>
      <c r="T345" s="43"/>
      <c r="U345" s="44"/>
      <c r="V345" s="43"/>
      <c r="W345" s="43"/>
      <c r="X345" s="43"/>
      <c r="Y345" s="66" t="str">
        <f>IF(MSProject_Schedule!H345="","",IF(A345="",MSProject_Schedule!H345,""))</f>
        <v/>
      </c>
      <c r="Z345" s="66" t="str">
        <f>IF(MSProject_Schedule!H345="","",MSProject_Schedule!H345)</f>
        <v/>
      </c>
      <c r="AA345" s="43"/>
      <c r="AB345" s="43"/>
      <c r="AC345" s="65" t="str">
        <f>IF(E345="","",IF(A345="",Import_Configuration!$B$6,""))</f>
        <v/>
      </c>
      <c r="AD345" s="66" t="str">
        <f>IF(MSProject_Schedule!I345="","",IF(A345="",MSProject_Schedule!I345,""))</f>
        <v/>
      </c>
      <c r="AE345" s="66" t="str">
        <f>IF(MSProject_Schedule!I345="","",MSProject_Schedule!I345)</f>
        <v/>
      </c>
      <c r="AF345" s="43"/>
      <c r="AG345" s="43"/>
      <c r="AH345" s="65" t="str">
        <f>IF(E345="","",IF(A345="",Import_Configuration!$B$7,""))</f>
        <v/>
      </c>
      <c r="AI345" s="65" t="str">
        <f>IF(MSProject_Schedule!G345="","",IF(A345="",SUBSTITUTE(SUBSTITUTE(SUBSTITUTE(SUBSTITUTE(MSProject_Schedule!G345,CONCATENATE(" ",Import_Configuration!$B$8,"?"),""),CONCATENATE(" ",Import_Configuration!$B$8),""),CONCATENATE(" ",Import_Configuration!$B$9,"?"),""),CONCATENATE(" ",Import_Configuration!$B$9),""),""))</f>
        <v/>
      </c>
      <c r="AJ345" s="65" t="str">
        <f>IF(MSProject_Schedule!G345="","",SUBSTITUTE(SUBSTITUTE(SUBSTITUTE(SUBSTITUTE(MSProject_Schedule!G345,CONCATENATE(" ",Import_Configuration!$B$8,"?"),""),CONCATENATE(" ",Import_Configuration!$B$8),""),CONCATENATE(" ",Import_Configuration!$B$9,"?"),""),CONCATENATE(" ",Import_Configuration!$B$9),""))</f>
        <v/>
      </c>
      <c r="AK345" s="43"/>
      <c r="AL345" s="43"/>
      <c r="AM345" s="43"/>
      <c r="AN345" s="43"/>
      <c r="AO345" s="43"/>
      <c r="AP345" s="43"/>
      <c r="AQ345" s="43"/>
      <c r="AR345" s="43"/>
      <c r="AS345" s="43"/>
      <c r="AT345" s="43"/>
      <c r="AU345" s="43"/>
      <c r="AV345" s="43"/>
      <c r="AW345" s="43"/>
      <c r="AX345" s="43"/>
      <c r="AY345" s="43"/>
      <c r="AZ345" s="43"/>
      <c r="BA345" s="43"/>
      <c r="BB345" s="43"/>
      <c r="BC345" s="43"/>
    </row>
    <row r="346" spans="1:55">
      <c r="A346" s="77" t="str">
        <f>IF(MSProject_Schedule!A346="","",MSProject_Schedule!A346)</f>
        <v/>
      </c>
      <c r="B346" s="43"/>
      <c r="C346" s="65" t="str">
        <f>IF(E346="","",Import_Configuration!$B$12)</f>
        <v/>
      </c>
      <c r="D346" s="65" t="str">
        <f>IF(E346="","",IF(A346="",IF(MSProject_Schedule!K346="",IF(Import_Configuration!$B$15="YES",Import_Configuration!$B$16,""),IF(Import_Configuration!$B$17="YES",Import_Configuration!$B$18,"")),""))</f>
        <v/>
      </c>
      <c r="E346" s="65" t="str">
        <f>IF(MSProject_Schedule!B346="","",MSProject_Schedule!B346)</f>
        <v/>
      </c>
      <c r="F346" s="43"/>
      <c r="G346" s="66" t="str">
        <f>IF(E346="","",IF(A346="",Import_Configuration!$B$10,""))</f>
        <v/>
      </c>
      <c r="H346" s="65" t="str">
        <f>IF(E346="","",IF(A346="",Import_Configuration!$B$11,""))</f>
        <v/>
      </c>
      <c r="I346" s="43"/>
      <c r="J346" s="43"/>
      <c r="K346" s="43"/>
      <c r="L346" s="43"/>
      <c r="M346" s="43"/>
      <c r="N346" s="65" t="str">
        <f>IF(E346="","",IF(MSProject_Schedule!E346=0,Import_Configuration!$B$3,IF(MSProject_Schedule!E346=1,Import_Configuration!$B$5,Import_Configuration!$B$4)))</f>
        <v/>
      </c>
      <c r="O346" s="65" t="str">
        <f>IF(Import_Configuration!$B$13="NO","",IF(E346="","",IF(MSProject_Schedule!K346="","",IF(IFERROR(SEARCH(Import_Configuration!$B$14,MSProject_Schedule!K346,1),0)&gt;0,TRIM(MID(MSProject_Schedule!K346,1,SEARCH(Import_Configuration!$B$14,MSProject_Schedule!K346,1)-1)),TRIM(MSProject_Schedule!K346)))))</f>
        <v/>
      </c>
      <c r="P346" s="43"/>
      <c r="Q346" s="66" t="str">
        <f>IF(E346="","",IF(MSProject_Schedule!E346=0,"",IF(Import_Configuration!$B$19="YES",Projeqtor_Import!Z346,Import_Configuration!$B$10)))</f>
        <v/>
      </c>
      <c r="R346" s="43"/>
      <c r="S346" s="66" t="str">
        <f>IF(E346="","",IF(MSProject_Schedule!E346=0,"",IF(MSProject_Schedule!E346=1,IF(Import_Configuration!$B$20="YES",Projeqtor_Import!AE346,Import_Configuration!$B$10),"")))</f>
        <v/>
      </c>
      <c r="T346" s="43"/>
      <c r="U346" s="44"/>
      <c r="V346" s="43"/>
      <c r="W346" s="43"/>
      <c r="X346" s="43"/>
      <c r="Y346" s="66" t="str">
        <f>IF(MSProject_Schedule!H346="","",IF(A346="",MSProject_Schedule!H346,""))</f>
        <v/>
      </c>
      <c r="Z346" s="66" t="str">
        <f>IF(MSProject_Schedule!H346="","",MSProject_Schedule!H346)</f>
        <v/>
      </c>
      <c r="AA346" s="43"/>
      <c r="AB346" s="43"/>
      <c r="AC346" s="65" t="str">
        <f>IF(E346="","",IF(A346="",Import_Configuration!$B$6,""))</f>
        <v/>
      </c>
      <c r="AD346" s="66" t="str">
        <f>IF(MSProject_Schedule!I346="","",IF(A346="",MSProject_Schedule!I346,""))</f>
        <v/>
      </c>
      <c r="AE346" s="66" t="str">
        <f>IF(MSProject_Schedule!I346="","",MSProject_Schedule!I346)</f>
        <v/>
      </c>
      <c r="AF346" s="43"/>
      <c r="AG346" s="43"/>
      <c r="AH346" s="65" t="str">
        <f>IF(E346="","",IF(A346="",Import_Configuration!$B$7,""))</f>
        <v/>
      </c>
      <c r="AI346" s="65" t="str">
        <f>IF(MSProject_Schedule!G346="","",IF(A346="",SUBSTITUTE(SUBSTITUTE(SUBSTITUTE(SUBSTITUTE(MSProject_Schedule!G346,CONCATENATE(" ",Import_Configuration!$B$8,"?"),""),CONCATENATE(" ",Import_Configuration!$B$8),""),CONCATENATE(" ",Import_Configuration!$B$9,"?"),""),CONCATENATE(" ",Import_Configuration!$B$9),""),""))</f>
        <v/>
      </c>
      <c r="AJ346" s="65" t="str">
        <f>IF(MSProject_Schedule!G346="","",SUBSTITUTE(SUBSTITUTE(SUBSTITUTE(SUBSTITUTE(MSProject_Schedule!G346,CONCATENATE(" ",Import_Configuration!$B$8,"?"),""),CONCATENATE(" ",Import_Configuration!$B$8),""),CONCATENATE(" ",Import_Configuration!$B$9,"?"),""),CONCATENATE(" ",Import_Configuration!$B$9),""))</f>
        <v/>
      </c>
      <c r="AK346" s="43"/>
      <c r="AL346" s="43"/>
      <c r="AM346" s="43"/>
      <c r="AN346" s="43"/>
      <c r="AO346" s="43"/>
      <c r="AP346" s="43"/>
      <c r="AQ346" s="43"/>
      <c r="AR346" s="43"/>
      <c r="AS346" s="43"/>
      <c r="AT346" s="43"/>
      <c r="AU346" s="43"/>
      <c r="AV346" s="43"/>
      <c r="AW346" s="43"/>
      <c r="AX346" s="43"/>
      <c r="AY346" s="43"/>
      <c r="AZ346" s="43"/>
      <c r="BA346" s="43"/>
      <c r="BB346" s="43"/>
      <c r="BC346" s="43"/>
    </row>
    <row r="347" spans="1:55">
      <c r="A347" s="77" t="str">
        <f>IF(MSProject_Schedule!A347="","",MSProject_Schedule!A347)</f>
        <v/>
      </c>
      <c r="B347" s="43"/>
      <c r="C347" s="65" t="str">
        <f>IF(E347="","",Import_Configuration!$B$12)</f>
        <v/>
      </c>
      <c r="D347" s="65" t="str">
        <f>IF(E347="","",IF(A347="",IF(MSProject_Schedule!K347="",IF(Import_Configuration!$B$15="YES",Import_Configuration!$B$16,""),IF(Import_Configuration!$B$17="YES",Import_Configuration!$B$18,"")),""))</f>
        <v/>
      </c>
      <c r="E347" s="65" t="str">
        <f>IF(MSProject_Schedule!B347="","",MSProject_Schedule!B347)</f>
        <v/>
      </c>
      <c r="F347" s="43"/>
      <c r="G347" s="66" t="str">
        <f>IF(E347="","",IF(A347="",Import_Configuration!$B$10,""))</f>
        <v/>
      </c>
      <c r="H347" s="65" t="str">
        <f>IF(E347="","",IF(A347="",Import_Configuration!$B$11,""))</f>
        <v/>
      </c>
      <c r="I347" s="43"/>
      <c r="J347" s="43"/>
      <c r="K347" s="43"/>
      <c r="L347" s="43"/>
      <c r="M347" s="43"/>
      <c r="N347" s="65" t="str">
        <f>IF(E347="","",IF(MSProject_Schedule!E347=0,Import_Configuration!$B$3,IF(MSProject_Schedule!E347=1,Import_Configuration!$B$5,Import_Configuration!$B$4)))</f>
        <v/>
      </c>
      <c r="O347" s="65" t="str">
        <f>IF(Import_Configuration!$B$13="NO","",IF(E347="","",IF(MSProject_Schedule!K347="","",IF(IFERROR(SEARCH(Import_Configuration!$B$14,MSProject_Schedule!K347,1),0)&gt;0,TRIM(MID(MSProject_Schedule!K347,1,SEARCH(Import_Configuration!$B$14,MSProject_Schedule!K347,1)-1)),TRIM(MSProject_Schedule!K347)))))</f>
        <v/>
      </c>
      <c r="P347" s="43"/>
      <c r="Q347" s="66" t="str">
        <f>IF(E347="","",IF(MSProject_Schedule!E347=0,"",IF(Import_Configuration!$B$19="YES",Projeqtor_Import!Z347,Import_Configuration!$B$10)))</f>
        <v/>
      </c>
      <c r="R347" s="43"/>
      <c r="S347" s="66" t="str">
        <f>IF(E347="","",IF(MSProject_Schedule!E347=0,"",IF(MSProject_Schedule!E347=1,IF(Import_Configuration!$B$20="YES",Projeqtor_Import!AE347,Import_Configuration!$B$10),"")))</f>
        <v/>
      </c>
      <c r="T347" s="43"/>
      <c r="U347" s="44"/>
      <c r="V347" s="43"/>
      <c r="W347" s="43"/>
      <c r="X347" s="43"/>
      <c r="Y347" s="66" t="str">
        <f>IF(MSProject_Schedule!H347="","",IF(A347="",MSProject_Schedule!H347,""))</f>
        <v/>
      </c>
      <c r="Z347" s="66" t="str">
        <f>IF(MSProject_Schedule!H347="","",MSProject_Schedule!H347)</f>
        <v/>
      </c>
      <c r="AA347" s="43"/>
      <c r="AB347" s="43"/>
      <c r="AC347" s="65" t="str">
        <f>IF(E347="","",IF(A347="",Import_Configuration!$B$6,""))</f>
        <v/>
      </c>
      <c r="AD347" s="66" t="str">
        <f>IF(MSProject_Schedule!I347="","",IF(A347="",MSProject_Schedule!I347,""))</f>
        <v/>
      </c>
      <c r="AE347" s="66" t="str">
        <f>IF(MSProject_Schedule!I347="","",MSProject_Schedule!I347)</f>
        <v/>
      </c>
      <c r="AF347" s="43"/>
      <c r="AG347" s="43"/>
      <c r="AH347" s="65" t="str">
        <f>IF(E347="","",IF(A347="",Import_Configuration!$B$7,""))</f>
        <v/>
      </c>
      <c r="AI347" s="65" t="str">
        <f>IF(MSProject_Schedule!G347="","",IF(A347="",SUBSTITUTE(SUBSTITUTE(SUBSTITUTE(SUBSTITUTE(MSProject_Schedule!G347,CONCATENATE(" ",Import_Configuration!$B$8,"?"),""),CONCATENATE(" ",Import_Configuration!$B$8),""),CONCATENATE(" ",Import_Configuration!$B$9,"?"),""),CONCATENATE(" ",Import_Configuration!$B$9),""),""))</f>
        <v/>
      </c>
      <c r="AJ347" s="65" t="str">
        <f>IF(MSProject_Schedule!G347="","",SUBSTITUTE(SUBSTITUTE(SUBSTITUTE(SUBSTITUTE(MSProject_Schedule!G347,CONCATENATE(" ",Import_Configuration!$B$8,"?"),""),CONCATENATE(" ",Import_Configuration!$B$8),""),CONCATENATE(" ",Import_Configuration!$B$9,"?"),""),CONCATENATE(" ",Import_Configuration!$B$9),""))</f>
        <v/>
      </c>
      <c r="AK347" s="43"/>
      <c r="AL347" s="43"/>
      <c r="AM347" s="43"/>
      <c r="AN347" s="43"/>
      <c r="AO347" s="43"/>
      <c r="AP347" s="43"/>
      <c r="AQ347" s="43"/>
      <c r="AR347" s="43"/>
      <c r="AS347" s="43"/>
      <c r="AT347" s="43"/>
      <c r="AU347" s="43"/>
      <c r="AV347" s="43"/>
      <c r="AW347" s="43"/>
      <c r="AX347" s="43"/>
      <c r="AY347" s="43"/>
      <c r="AZ347" s="43"/>
      <c r="BA347" s="43"/>
      <c r="BB347" s="43"/>
      <c r="BC347" s="43"/>
    </row>
    <row r="348" spans="1:55">
      <c r="A348" s="77" t="str">
        <f>IF(MSProject_Schedule!A348="","",MSProject_Schedule!A348)</f>
        <v/>
      </c>
      <c r="B348" s="43"/>
      <c r="C348" s="65" t="str">
        <f>IF(E348="","",Import_Configuration!$B$12)</f>
        <v/>
      </c>
      <c r="D348" s="65" t="str">
        <f>IF(E348="","",IF(A348="",IF(MSProject_Schedule!K348="",IF(Import_Configuration!$B$15="YES",Import_Configuration!$B$16,""),IF(Import_Configuration!$B$17="YES",Import_Configuration!$B$18,"")),""))</f>
        <v/>
      </c>
      <c r="E348" s="65" t="str">
        <f>IF(MSProject_Schedule!B348="","",MSProject_Schedule!B348)</f>
        <v/>
      </c>
      <c r="F348" s="43"/>
      <c r="G348" s="66" t="str">
        <f>IF(E348="","",IF(A348="",Import_Configuration!$B$10,""))</f>
        <v/>
      </c>
      <c r="H348" s="65" t="str">
        <f>IF(E348="","",IF(A348="",Import_Configuration!$B$11,""))</f>
        <v/>
      </c>
      <c r="I348" s="43"/>
      <c r="J348" s="43"/>
      <c r="K348" s="43"/>
      <c r="L348" s="43"/>
      <c r="M348" s="43"/>
      <c r="N348" s="65" t="str">
        <f>IF(E348="","",IF(MSProject_Schedule!E348=0,Import_Configuration!$B$3,IF(MSProject_Schedule!E348=1,Import_Configuration!$B$5,Import_Configuration!$B$4)))</f>
        <v/>
      </c>
      <c r="O348" s="65" t="str">
        <f>IF(Import_Configuration!$B$13="NO","",IF(E348="","",IF(MSProject_Schedule!K348="","",IF(IFERROR(SEARCH(Import_Configuration!$B$14,MSProject_Schedule!K348,1),0)&gt;0,TRIM(MID(MSProject_Schedule!K348,1,SEARCH(Import_Configuration!$B$14,MSProject_Schedule!K348,1)-1)),TRIM(MSProject_Schedule!K348)))))</f>
        <v/>
      </c>
      <c r="P348" s="43"/>
      <c r="Q348" s="66" t="str">
        <f>IF(E348="","",IF(MSProject_Schedule!E348=0,"",IF(Import_Configuration!$B$19="YES",Projeqtor_Import!Z348,Import_Configuration!$B$10)))</f>
        <v/>
      </c>
      <c r="R348" s="43"/>
      <c r="S348" s="66" t="str">
        <f>IF(E348="","",IF(MSProject_Schedule!E348=0,"",IF(MSProject_Schedule!E348=1,IF(Import_Configuration!$B$20="YES",Projeqtor_Import!AE348,Import_Configuration!$B$10),"")))</f>
        <v/>
      </c>
      <c r="T348" s="43"/>
      <c r="U348" s="44"/>
      <c r="V348" s="43"/>
      <c r="W348" s="43"/>
      <c r="X348" s="43"/>
      <c r="Y348" s="66" t="str">
        <f>IF(MSProject_Schedule!H348="","",IF(A348="",MSProject_Schedule!H348,""))</f>
        <v/>
      </c>
      <c r="Z348" s="66" t="str">
        <f>IF(MSProject_Schedule!H348="","",MSProject_Schedule!H348)</f>
        <v/>
      </c>
      <c r="AA348" s="43"/>
      <c r="AB348" s="43"/>
      <c r="AC348" s="65" t="str">
        <f>IF(E348="","",IF(A348="",Import_Configuration!$B$6,""))</f>
        <v/>
      </c>
      <c r="AD348" s="66" t="str">
        <f>IF(MSProject_Schedule!I348="","",IF(A348="",MSProject_Schedule!I348,""))</f>
        <v/>
      </c>
      <c r="AE348" s="66" t="str">
        <f>IF(MSProject_Schedule!I348="","",MSProject_Schedule!I348)</f>
        <v/>
      </c>
      <c r="AF348" s="43"/>
      <c r="AG348" s="43"/>
      <c r="AH348" s="65" t="str">
        <f>IF(E348="","",IF(A348="",Import_Configuration!$B$7,""))</f>
        <v/>
      </c>
      <c r="AI348" s="65" t="str">
        <f>IF(MSProject_Schedule!G348="","",IF(A348="",SUBSTITUTE(SUBSTITUTE(SUBSTITUTE(SUBSTITUTE(MSProject_Schedule!G348,CONCATENATE(" ",Import_Configuration!$B$8,"?"),""),CONCATENATE(" ",Import_Configuration!$B$8),""),CONCATENATE(" ",Import_Configuration!$B$9,"?"),""),CONCATENATE(" ",Import_Configuration!$B$9),""),""))</f>
        <v/>
      </c>
      <c r="AJ348" s="65" t="str">
        <f>IF(MSProject_Schedule!G348="","",SUBSTITUTE(SUBSTITUTE(SUBSTITUTE(SUBSTITUTE(MSProject_Schedule!G348,CONCATENATE(" ",Import_Configuration!$B$8,"?"),""),CONCATENATE(" ",Import_Configuration!$B$8),""),CONCATENATE(" ",Import_Configuration!$B$9,"?"),""),CONCATENATE(" ",Import_Configuration!$B$9),""))</f>
        <v/>
      </c>
      <c r="AK348" s="43"/>
      <c r="AL348" s="43"/>
      <c r="AM348" s="43"/>
      <c r="AN348" s="43"/>
      <c r="AO348" s="43"/>
      <c r="AP348" s="43"/>
      <c r="AQ348" s="43"/>
      <c r="AR348" s="43"/>
      <c r="AS348" s="43"/>
      <c r="AT348" s="43"/>
      <c r="AU348" s="43"/>
      <c r="AV348" s="43"/>
      <c r="AW348" s="43"/>
      <c r="AX348" s="43"/>
      <c r="AY348" s="43"/>
      <c r="AZ348" s="43"/>
      <c r="BA348" s="43"/>
      <c r="BB348" s="43"/>
      <c r="BC348" s="43"/>
    </row>
    <row r="349" spans="1:55">
      <c r="A349" s="77" t="str">
        <f>IF(MSProject_Schedule!A349="","",MSProject_Schedule!A349)</f>
        <v/>
      </c>
      <c r="B349" s="43"/>
      <c r="C349" s="65" t="str">
        <f>IF(E349="","",Import_Configuration!$B$12)</f>
        <v/>
      </c>
      <c r="D349" s="65" t="str">
        <f>IF(E349="","",IF(A349="",IF(MSProject_Schedule!K349="",IF(Import_Configuration!$B$15="YES",Import_Configuration!$B$16,""),IF(Import_Configuration!$B$17="YES",Import_Configuration!$B$18,"")),""))</f>
        <v/>
      </c>
      <c r="E349" s="65" t="str">
        <f>IF(MSProject_Schedule!B349="","",MSProject_Schedule!B349)</f>
        <v/>
      </c>
      <c r="F349" s="43"/>
      <c r="G349" s="66" t="str">
        <f>IF(E349="","",IF(A349="",Import_Configuration!$B$10,""))</f>
        <v/>
      </c>
      <c r="H349" s="65" t="str">
        <f>IF(E349="","",IF(A349="",Import_Configuration!$B$11,""))</f>
        <v/>
      </c>
      <c r="I349" s="43"/>
      <c r="J349" s="43"/>
      <c r="K349" s="43"/>
      <c r="L349" s="43"/>
      <c r="M349" s="43"/>
      <c r="N349" s="65" t="str">
        <f>IF(E349="","",IF(MSProject_Schedule!E349=0,Import_Configuration!$B$3,IF(MSProject_Schedule!E349=1,Import_Configuration!$B$5,Import_Configuration!$B$4)))</f>
        <v/>
      </c>
      <c r="O349" s="65" t="str">
        <f>IF(Import_Configuration!$B$13="NO","",IF(E349="","",IF(MSProject_Schedule!K349="","",IF(IFERROR(SEARCH(Import_Configuration!$B$14,MSProject_Schedule!K349,1),0)&gt;0,TRIM(MID(MSProject_Schedule!K349,1,SEARCH(Import_Configuration!$B$14,MSProject_Schedule!K349,1)-1)),TRIM(MSProject_Schedule!K349)))))</f>
        <v/>
      </c>
      <c r="P349" s="43"/>
      <c r="Q349" s="66" t="str">
        <f>IF(E349="","",IF(MSProject_Schedule!E349=0,"",IF(Import_Configuration!$B$19="YES",Projeqtor_Import!Z349,Import_Configuration!$B$10)))</f>
        <v/>
      </c>
      <c r="R349" s="43"/>
      <c r="S349" s="66" t="str">
        <f>IF(E349="","",IF(MSProject_Schedule!E349=0,"",IF(MSProject_Schedule!E349=1,IF(Import_Configuration!$B$20="YES",Projeqtor_Import!AE349,Import_Configuration!$B$10),"")))</f>
        <v/>
      </c>
      <c r="T349" s="43"/>
      <c r="U349" s="44"/>
      <c r="V349" s="43"/>
      <c r="W349" s="43"/>
      <c r="X349" s="43"/>
      <c r="Y349" s="66" t="str">
        <f>IF(MSProject_Schedule!H349="","",IF(A349="",MSProject_Schedule!H349,""))</f>
        <v/>
      </c>
      <c r="Z349" s="66" t="str">
        <f>IF(MSProject_Schedule!H349="","",MSProject_Schedule!H349)</f>
        <v/>
      </c>
      <c r="AA349" s="43"/>
      <c r="AB349" s="43"/>
      <c r="AC349" s="65" t="str">
        <f>IF(E349="","",IF(A349="",Import_Configuration!$B$6,""))</f>
        <v/>
      </c>
      <c r="AD349" s="66" t="str">
        <f>IF(MSProject_Schedule!I349="","",IF(A349="",MSProject_Schedule!I349,""))</f>
        <v/>
      </c>
      <c r="AE349" s="66" t="str">
        <f>IF(MSProject_Schedule!I349="","",MSProject_Schedule!I349)</f>
        <v/>
      </c>
      <c r="AF349" s="43"/>
      <c r="AG349" s="43"/>
      <c r="AH349" s="65" t="str">
        <f>IF(E349="","",IF(A349="",Import_Configuration!$B$7,""))</f>
        <v/>
      </c>
      <c r="AI349" s="65" t="str">
        <f>IF(MSProject_Schedule!G349="","",IF(A349="",SUBSTITUTE(SUBSTITUTE(SUBSTITUTE(SUBSTITUTE(MSProject_Schedule!G349,CONCATENATE(" ",Import_Configuration!$B$8,"?"),""),CONCATENATE(" ",Import_Configuration!$B$8),""),CONCATENATE(" ",Import_Configuration!$B$9,"?"),""),CONCATENATE(" ",Import_Configuration!$B$9),""),""))</f>
        <v/>
      </c>
      <c r="AJ349" s="65" t="str">
        <f>IF(MSProject_Schedule!G349="","",SUBSTITUTE(SUBSTITUTE(SUBSTITUTE(SUBSTITUTE(MSProject_Schedule!G349,CONCATENATE(" ",Import_Configuration!$B$8,"?"),""),CONCATENATE(" ",Import_Configuration!$B$8),""),CONCATENATE(" ",Import_Configuration!$B$9,"?"),""),CONCATENATE(" ",Import_Configuration!$B$9),""))</f>
        <v/>
      </c>
      <c r="AK349" s="43"/>
      <c r="AL349" s="43"/>
      <c r="AM349" s="43"/>
      <c r="AN349" s="43"/>
      <c r="AO349" s="43"/>
      <c r="AP349" s="43"/>
      <c r="AQ349" s="43"/>
      <c r="AR349" s="43"/>
      <c r="AS349" s="43"/>
      <c r="AT349" s="43"/>
      <c r="AU349" s="43"/>
      <c r="AV349" s="43"/>
      <c r="AW349" s="43"/>
      <c r="AX349" s="43"/>
      <c r="AY349" s="43"/>
      <c r="AZ349" s="43"/>
      <c r="BA349" s="43"/>
      <c r="BB349" s="43"/>
      <c r="BC349" s="43"/>
    </row>
    <row r="350" spans="1:55">
      <c r="A350" s="77" t="str">
        <f>IF(MSProject_Schedule!A350="","",MSProject_Schedule!A350)</f>
        <v/>
      </c>
      <c r="B350" s="43"/>
      <c r="C350" s="65" t="str">
        <f>IF(E350="","",Import_Configuration!$B$12)</f>
        <v/>
      </c>
      <c r="D350" s="65" t="str">
        <f>IF(E350="","",IF(A350="",IF(MSProject_Schedule!K350="",IF(Import_Configuration!$B$15="YES",Import_Configuration!$B$16,""),IF(Import_Configuration!$B$17="YES",Import_Configuration!$B$18,"")),""))</f>
        <v/>
      </c>
      <c r="E350" s="65" t="str">
        <f>IF(MSProject_Schedule!B350="","",MSProject_Schedule!B350)</f>
        <v/>
      </c>
      <c r="F350" s="43"/>
      <c r="G350" s="66" t="str">
        <f>IF(E350="","",IF(A350="",Import_Configuration!$B$10,""))</f>
        <v/>
      </c>
      <c r="H350" s="65" t="str">
        <f>IF(E350="","",IF(A350="",Import_Configuration!$B$11,""))</f>
        <v/>
      </c>
      <c r="I350" s="43"/>
      <c r="J350" s="43"/>
      <c r="K350" s="43"/>
      <c r="L350" s="43"/>
      <c r="M350" s="43"/>
      <c r="N350" s="65" t="str">
        <f>IF(E350="","",IF(MSProject_Schedule!E350=0,Import_Configuration!$B$3,IF(MSProject_Schedule!E350=1,Import_Configuration!$B$5,Import_Configuration!$B$4)))</f>
        <v/>
      </c>
      <c r="O350" s="65" t="str">
        <f>IF(Import_Configuration!$B$13="NO","",IF(E350="","",IF(MSProject_Schedule!K350="","",IF(IFERROR(SEARCH(Import_Configuration!$B$14,MSProject_Schedule!K350,1),0)&gt;0,TRIM(MID(MSProject_Schedule!K350,1,SEARCH(Import_Configuration!$B$14,MSProject_Schedule!K350,1)-1)),TRIM(MSProject_Schedule!K350)))))</f>
        <v/>
      </c>
      <c r="P350" s="43"/>
      <c r="Q350" s="66" t="str">
        <f>IF(E350="","",IF(MSProject_Schedule!E350=0,"",IF(Import_Configuration!$B$19="YES",Projeqtor_Import!Z350,Import_Configuration!$B$10)))</f>
        <v/>
      </c>
      <c r="R350" s="43"/>
      <c r="S350" s="66" t="str">
        <f>IF(E350="","",IF(MSProject_Schedule!E350=0,"",IF(MSProject_Schedule!E350=1,IF(Import_Configuration!$B$20="YES",Projeqtor_Import!AE350,Import_Configuration!$B$10),"")))</f>
        <v/>
      </c>
      <c r="T350" s="43"/>
      <c r="U350" s="44"/>
      <c r="V350" s="43"/>
      <c r="W350" s="43"/>
      <c r="X350" s="43"/>
      <c r="Y350" s="66" t="str">
        <f>IF(MSProject_Schedule!H350="","",IF(A350="",MSProject_Schedule!H350,""))</f>
        <v/>
      </c>
      <c r="Z350" s="66" t="str">
        <f>IF(MSProject_Schedule!H350="","",MSProject_Schedule!H350)</f>
        <v/>
      </c>
      <c r="AA350" s="43"/>
      <c r="AB350" s="43"/>
      <c r="AC350" s="65" t="str">
        <f>IF(E350="","",IF(A350="",Import_Configuration!$B$6,""))</f>
        <v/>
      </c>
      <c r="AD350" s="66" t="str">
        <f>IF(MSProject_Schedule!I350="","",IF(A350="",MSProject_Schedule!I350,""))</f>
        <v/>
      </c>
      <c r="AE350" s="66" t="str">
        <f>IF(MSProject_Schedule!I350="","",MSProject_Schedule!I350)</f>
        <v/>
      </c>
      <c r="AF350" s="43"/>
      <c r="AG350" s="43"/>
      <c r="AH350" s="65" t="str">
        <f>IF(E350="","",IF(A350="",Import_Configuration!$B$7,""))</f>
        <v/>
      </c>
      <c r="AI350" s="65" t="str">
        <f>IF(MSProject_Schedule!G350="","",IF(A350="",SUBSTITUTE(SUBSTITUTE(SUBSTITUTE(SUBSTITUTE(MSProject_Schedule!G350,CONCATENATE(" ",Import_Configuration!$B$8,"?"),""),CONCATENATE(" ",Import_Configuration!$B$8),""),CONCATENATE(" ",Import_Configuration!$B$9,"?"),""),CONCATENATE(" ",Import_Configuration!$B$9),""),""))</f>
        <v/>
      </c>
      <c r="AJ350" s="65" t="str">
        <f>IF(MSProject_Schedule!G350="","",SUBSTITUTE(SUBSTITUTE(SUBSTITUTE(SUBSTITUTE(MSProject_Schedule!G350,CONCATENATE(" ",Import_Configuration!$B$8,"?"),""),CONCATENATE(" ",Import_Configuration!$B$8),""),CONCATENATE(" ",Import_Configuration!$B$9,"?"),""),CONCATENATE(" ",Import_Configuration!$B$9),""))</f>
        <v/>
      </c>
      <c r="AK350" s="43"/>
      <c r="AL350" s="43"/>
      <c r="AM350" s="43"/>
      <c r="AN350" s="43"/>
      <c r="AO350" s="43"/>
      <c r="AP350" s="43"/>
      <c r="AQ350" s="43"/>
      <c r="AR350" s="43"/>
      <c r="AS350" s="43"/>
      <c r="AT350" s="43"/>
      <c r="AU350" s="43"/>
      <c r="AV350" s="43"/>
      <c r="AW350" s="43"/>
      <c r="AX350" s="43"/>
      <c r="AY350" s="43"/>
      <c r="AZ350" s="43"/>
      <c r="BA350" s="43"/>
      <c r="BB350" s="43"/>
      <c r="BC350" s="43"/>
    </row>
    <row r="351" spans="1:55">
      <c r="A351" s="77" t="str">
        <f>IF(MSProject_Schedule!A351="","",MSProject_Schedule!A351)</f>
        <v/>
      </c>
      <c r="B351" s="43"/>
      <c r="C351" s="65" t="str">
        <f>IF(E351="","",Import_Configuration!$B$12)</f>
        <v/>
      </c>
      <c r="D351" s="65" t="str">
        <f>IF(E351="","",IF(A351="",IF(MSProject_Schedule!K351="",IF(Import_Configuration!$B$15="YES",Import_Configuration!$B$16,""),IF(Import_Configuration!$B$17="YES",Import_Configuration!$B$18,"")),""))</f>
        <v/>
      </c>
      <c r="E351" s="65" t="str">
        <f>IF(MSProject_Schedule!B351="","",MSProject_Schedule!B351)</f>
        <v/>
      </c>
      <c r="F351" s="43"/>
      <c r="G351" s="66" t="str">
        <f>IF(E351="","",IF(A351="",Import_Configuration!$B$10,""))</f>
        <v/>
      </c>
      <c r="H351" s="65" t="str">
        <f>IF(E351="","",IF(A351="",Import_Configuration!$B$11,""))</f>
        <v/>
      </c>
      <c r="I351" s="43"/>
      <c r="J351" s="43"/>
      <c r="K351" s="43"/>
      <c r="L351" s="43"/>
      <c r="M351" s="43"/>
      <c r="N351" s="65" t="str">
        <f>IF(E351="","",IF(MSProject_Schedule!E351=0,Import_Configuration!$B$3,IF(MSProject_Schedule!E351=1,Import_Configuration!$B$5,Import_Configuration!$B$4)))</f>
        <v/>
      </c>
      <c r="O351" s="65" t="str">
        <f>IF(Import_Configuration!$B$13="NO","",IF(E351="","",IF(MSProject_Schedule!K351="","",IF(IFERROR(SEARCH(Import_Configuration!$B$14,MSProject_Schedule!K351,1),0)&gt;0,TRIM(MID(MSProject_Schedule!K351,1,SEARCH(Import_Configuration!$B$14,MSProject_Schedule!K351,1)-1)),TRIM(MSProject_Schedule!K351)))))</f>
        <v/>
      </c>
      <c r="P351" s="43"/>
      <c r="Q351" s="66" t="str">
        <f>IF(E351="","",IF(MSProject_Schedule!E351=0,"",IF(Import_Configuration!$B$19="YES",Projeqtor_Import!Z351,Import_Configuration!$B$10)))</f>
        <v/>
      </c>
      <c r="R351" s="43"/>
      <c r="S351" s="66" t="str">
        <f>IF(E351="","",IF(MSProject_Schedule!E351=0,"",IF(MSProject_Schedule!E351=1,IF(Import_Configuration!$B$20="YES",Projeqtor_Import!AE351,Import_Configuration!$B$10),"")))</f>
        <v/>
      </c>
      <c r="T351" s="43"/>
      <c r="U351" s="44"/>
      <c r="V351" s="43"/>
      <c r="W351" s="43"/>
      <c r="X351" s="43"/>
      <c r="Y351" s="66" t="str">
        <f>IF(MSProject_Schedule!H351="","",IF(A351="",MSProject_Schedule!H351,""))</f>
        <v/>
      </c>
      <c r="Z351" s="66" t="str">
        <f>IF(MSProject_Schedule!H351="","",MSProject_Schedule!H351)</f>
        <v/>
      </c>
      <c r="AA351" s="43"/>
      <c r="AB351" s="43"/>
      <c r="AC351" s="65" t="str">
        <f>IF(E351="","",IF(A351="",Import_Configuration!$B$6,""))</f>
        <v/>
      </c>
      <c r="AD351" s="66" t="str">
        <f>IF(MSProject_Schedule!I351="","",IF(A351="",MSProject_Schedule!I351,""))</f>
        <v/>
      </c>
      <c r="AE351" s="66" t="str">
        <f>IF(MSProject_Schedule!I351="","",MSProject_Schedule!I351)</f>
        <v/>
      </c>
      <c r="AF351" s="43"/>
      <c r="AG351" s="43"/>
      <c r="AH351" s="65" t="str">
        <f>IF(E351="","",IF(A351="",Import_Configuration!$B$7,""))</f>
        <v/>
      </c>
      <c r="AI351" s="65" t="str">
        <f>IF(MSProject_Schedule!G351="","",IF(A351="",SUBSTITUTE(SUBSTITUTE(SUBSTITUTE(SUBSTITUTE(MSProject_Schedule!G351,CONCATENATE(" ",Import_Configuration!$B$8,"?"),""),CONCATENATE(" ",Import_Configuration!$B$8),""),CONCATENATE(" ",Import_Configuration!$B$9,"?"),""),CONCATENATE(" ",Import_Configuration!$B$9),""),""))</f>
        <v/>
      </c>
      <c r="AJ351" s="65" t="str">
        <f>IF(MSProject_Schedule!G351="","",SUBSTITUTE(SUBSTITUTE(SUBSTITUTE(SUBSTITUTE(MSProject_Schedule!G351,CONCATENATE(" ",Import_Configuration!$B$8,"?"),""),CONCATENATE(" ",Import_Configuration!$B$8),""),CONCATENATE(" ",Import_Configuration!$B$9,"?"),""),CONCATENATE(" ",Import_Configuration!$B$9),""))</f>
        <v/>
      </c>
      <c r="AK351" s="43"/>
      <c r="AL351" s="43"/>
      <c r="AM351" s="43"/>
      <c r="AN351" s="43"/>
      <c r="AO351" s="43"/>
      <c r="AP351" s="43"/>
      <c r="AQ351" s="43"/>
      <c r="AR351" s="43"/>
      <c r="AS351" s="43"/>
      <c r="AT351" s="43"/>
      <c r="AU351" s="43"/>
      <c r="AV351" s="43"/>
      <c r="AW351" s="43"/>
      <c r="AX351" s="43"/>
      <c r="AY351" s="43"/>
      <c r="AZ351" s="43"/>
      <c r="BA351" s="43"/>
      <c r="BB351" s="43"/>
      <c r="BC351" s="43"/>
    </row>
    <row r="352" spans="1:55">
      <c r="A352" s="77" t="str">
        <f>IF(MSProject_Schedule!A352="","",MSProject_Schedule!A352)</f>
        <v/>
      </c>
      <c r="B352" s="43"/>
      <c r="C352" s="65" t="str">
        <f>IF(E352="","",Import_Configuration!$B$12)</f>
        <v/>
      </c>
      <c r="D352" s="65" t="str">
        <f>IF(E352="","",IF(A352="",IF(MSProject_Schedule!K352="",IF(Import_Configuration!$B$15="YES",Import_Configuration!$B$16,""),IF(Import_Configuration!$B$17="YES",Import_Configuration!$B$18,"")),""))</f>
        <v/>
      </c>
      <c r="E352" s="65" t="str">
        <f>IF(MSProject_Schedule!B352="","",MSProject_Schedule!B352)</f>
        <v/>
      </c>
      <c r="F352" s="43"/>
      <c r="G352" s="66" t="str">
        <f>IF(E352="","",IF(A352="",Import_Configuration!$B$10,""))</f>
        <v/>
      </c>
      <c r="H352" s="65" t="str">
        <f>IF(E352="","",IF(A352="",Import_Configuration!$B$11,""))</f>
        <v/>
      </c>
      <c r="I352" s="43"/>
      <c r="J352" s="43"/>
      <c r="K352" s="43"/>
      <c r="L352" s="43"/>
      <c r="M352" s="43"/>
      <c r="N352" s="65" t="str">
        <f>IF(E352="","",IF(MSProject_Schedule!E352=0,Import_Configuration!$B$3,IF(MSProject_Schedule!E352=1,Import_Configuration!$B$5,Import_Configuration!$B$4)))</f>
        <v/>
      </c>
      <c r="O352" s="65" t="str">
        <f>IF(Import_Configuration!$B$13="NO","",IF(E352="","",IF(MSProject_Schedule!K352="","",IF(IFERROR(SEARCH(Import_Configuration!$B$14,MSProject_Schedule!K352,1),0)&gt;0,TRIM(MID(MSProject_Schedule!K352,1,SEARCH(Import_Configuration!$B$14,MSProject_Schedule!K352,1)-1)),TRIM(MSProject_Schedule!K352)))))</f>
        <v/>
      </c>
      <c r="P352" s="43"/>
      <c r="Q352" s="66" t="str">
        <f>IF(E352="","",IF(MSProject_Schedule!E352=0,"",IF(Import_Configuration!$B$19="YES",Projeqtor_Import!Z352,Import_Configuration!$B$10)))</f>
        <v/>
      </c>
      <c r="R352" s="43"/>
      <c r="S352" s="66" t="str">
        <f>IF(E352="","",IF(MSProject_Schedule!E352=0,"",IF(MSProject_Schedule!E352=1,IF(Import_Configuration!$B$20="YES",Projeqtor_Import!AE352,Import_Configuration!$B$10),"")))</f>
        <v/>
      </c>
      <c r="T352" s="43"/>
      <c r="U352" s="44"/>
      <c r="V352" s="43"/>
      <c r="W352" s="43"/>
      <c r="X352" s="43"/>
      <c r="Y352" s="66" t="str">
        <f>IF(MSProject_Schedule!H352="","",IF(A352="",MSProject_Schedule!H352,""))</f>
        <v/>
      </c>
      <c r="Z352" s="66" t="str">
        <f>IF(MSProject_Schedule!H352="","",MSProject_Schedule!H352)</f>
        <v/>
      </c>
      <c r="AA352" s="43"/>
      <c r="AB352" s="43"/>
      <c r="AC352" s="65" t="str">
        <f>IF(E352="","",IF(A352="",Import_Configuration!$B$6,""))</f>
        <v/>
      </c>
      <c r="AD352" s="66" t="str">
        <f>IF(MSProject_Schedule!I352="","",IF(A352="",MSProject_Schedule!I352,""))</f>
        <v/>
      </c>
      <c r="AE352" s="66" t="str">
        <f>IF(MSProject_Schedule!I352="","",MSProject_Schedule!I352)</f>
        <v/>
      </c>
      <c r="AF352" s="43"/>
      <c r="AG352" s="43"/>
      <c r="AH352" s="65" t="str">
        <f>IF(E352="","",IF(A352="",Import_Configuration!$B$7,""))</f>
        <v/>
      </c>
      <c r="AI352" s="65" t="str">
        <f>IF(MSProject_Schedule!G352="","",IF(A352="",SUBSTITUTE(SUBSTITUTE(SUBSTITUTE(SUBSTITUTE(MSProject_Schedule!G352,CONCATENATE(" ",Import_Configuration!$B$8,"?"),""),CONCATENATE(" ",Import_Configuration!$B$8),""),CONCATENATE(" ",Import_Configuration!$B$9,"?"),""),CONCATENATE(" ",Import_Configuration!$B$9),""),""))</f>
        <v/>
      </c>
      <c r="AJ352" s="65" t="str">
        <f>IF(MSProject_Schedule!G352="","",SUBSTITUTE(SUBSTITUTE(SUBSTITUTE(SUBSTITUTE(MSProject_Schedule!G352,CONCATENATE(" ",Import_Configuration!$B$8,"?"),""),CONCATENATE(" ",Import_Configuration!$B$8),""),CONCATENATE(" ",Import_Configuration!$B$9,"?"),""),CONCATENATE(" ",Import_Configuration!$B$9),""))</f>
        <v/>
      </c>
      <c r="AK352" s="43"/>
      <c r="AL352" s="43"/>
      <c r="AM352" s="43"/>
      <c r="AN352" s="43"/>
      <c r="AO352" s="43"/>
      <c r="AP352" s="43"/>
      <c r="AQ352" s="43"/>
      <c r="AR352" s="43"/>
      <c r="AS352" s="43"/>
      <c r="AT352" s="43"/>
      <c r="AU352" s="43"/>
      <c r="AV352" s="43"/>
      <c r="AW352" s="43"/>
      <c r="AX352" s="43"/>
      <c r="AY352" s="43"/>
      <c r="AZ352" s="43"/>
      <c r="BA352" s="43"/>
      <c r="BB352" s="43"/>
      <c r="BC352" s="43"/>
    </row>
    <row r="353" spans="1:55">
      <c r="A353" s="77" t="str">
        <f>IF(MSProject_Schedule!A353="","",MSProject_Schedule!A353)</f>
        <v/>
      </c>
      <c r="B353" s="43"/>
      <c r="C353" s="65" t="str">
        <f>IF(E353="","",Import_Configuration!$B$12)</f>
        <v/>
      </c>
      <c r="D353" s="65" t="str">
        <f>IF(E353="","",IF(A353="",IF(MSProject_Schedule!K353="",IF(Import_Configuration!$B$15="YES",Import_Configuration!$B$16,""),IF(Import_Configuration!$B$17="YES",Import_Configuration!$B$18,"")),""))</f>
        <v/>
      </c>
      <c r="E353" s="65" t="str">
        <f>IF(MSProject_Schedule!B353="","",MSProject_Schedule!B353)</f>
        <v/>
      </c>
      <c r="F353" s="43"/>
      <c r="G353" s="66" t="str">
        <f>IF(E353="","",IF(A353="",Import_Configuration!$B$10,""))</f>
        <v/>
      </c>
      <c r="H353" s="65" t="str">
        <f>IF(E353="","",IF(A353="",Import_Configuration!$B$11,""))</f>
        <v/>
      </c>
      <c r="I353" s="43"/>
      <c r="J353" s="43"/>
      <c r="K353" s="43"/>
      <c r="L353" s="43"/>
      <c r="M353" s="43"/>
      <c r="N353" s="65" t="str">
        <f>IF(E353="","",IF(MSProject_Schedule!E353=0,Import_Configuration!$B$3,IF(MSProject_Schedule!E353=1,Import_Configuration!$B$5,Import_Configuration!$B$4)))</f>
        <v/>
      </c>
      <c r="O353" s="65" t="str">
        <f>IF(Import_Configuration!$B$13="NO","",IF(E353="","",IF(MSProject_Schedule!K353="","",IF(IFERROR(SEARCH(Import_Configuration!$B$14,MSProject_Schedule!K353,1),0)&gt;0,TRIM(MID(MSProject_Schedule!K353,1,SEARCH(Import_Configuration!$B$14,MSProject_Schedule!K353,1)-1)),TRIM(MSProject_Schedule!K353)))))</f>
        <v/>
      </c>
      <c r="P353" s="43"/>
      <c r="Q353" s="66" t="str">
        <f>IF(E353="","",IF(MSProject_Schedule!E353=0,"",IF(Import_Configuration!$B$19="YES",Projeqtor_Import!Z353,Import_Configuration!$B$10)))</f>
        <v/>
      </c>
      <c r="R353" s="43"/>
      <c r="S353" s="66" t="str">
        <f>IF(E353="","",IF(MSProject_Schedule!E353=0,"",IF(MSProject_Schedule!E353=1,IF(Import_Configuration!$B$20="YES",Projeqtor_Import!AE353,Import_Configuration!$B$10),"")))</f>
        <v/>
      </c>
      <c r="T353" s="43"/>
      <c r="U353" s="44"/>
      <c r="V353" s="43"/>
      <c r="W353" s="43"/>
      <c r="X353" s="43"/>
      <c r="Y353" s="66" t="str">
        <f>IF(MSProject_Schedule!H353="","",IF(A353="",MSProject_Schedule!H353,""))</f>
        <v/>
      </c>
      <c r="Z353" s="66" t="str">
        <f>IF(MSProject_Schedule!H353="","",MSProject_Schedule!H353)</f>
        <v/>
      </c>
      <c r="AA353" s="43"/>
      <c r="AB353" s="43"/>
      <c r="AC353" s="65" t="str">
        <f>IF(E353="","",IF(A353="",Import_Configuration!$B$6,""))</f>
        <v/>
      </c>
      <c r="AD353" s="66" t="str">
        <f>IF(MSProject_Schedule!I353="","",IF(A353="",MSProject_Schedule!I353,""))</f>
        <v/>
      </c>
      <c r="AE353" s="66" t="str">
        <f>IF(MSProject_Schedule!I353="","",MSProject_Schedule!I353)</f>
        <v/>
      </c>
      <c r="AF353" s="43"/>
      <c r="AG353" s="43"/>
      <c r="AH353" s="65" t="str">
        <f>IF(E353="","",IF(A353="",Import_Configuration!$B$7,""))</f>
        <v/>
      </c>
      <c r="AI353" s="65" t="str">
        <f>IF(MSProject_Schedule!G353="","",IF(A353="",SUBSTITUTE(SUBSTITUTE(SUBSTITUTE(SUBSTITUTE(MSProject_Schedule!G353,CONCATENATE(" ",Import_Configuration!$B$8,"?"),""),CONCATENATE(" ",Import_Configuration!$B$8),""),CONCATENATE(" ",Import_Configuration!$B$9,"?"),""),CONCATENATE(" ",Import_Configuration!$B$9),""),""))</f>
        <v/>
      </c>
      <c r="AJ353" s="65" t="str">
        <f>IF(MSProject_Schedule!G353="","",SUBSTITUTE(SUBSTITUTE(SUBSTITUTE(SUBSTITUTE(MSProject_Schedule!G353,CONCATENATE(" ",Import_Configuration!$B$8,"?"),""),CONCATENATE(" ",Import_Configuration!$B$8),""),CONCATENATE(" ",Import_Configuration!$B$9,"?"),""),CONCATENATE(" ",Import_Configuration!$B$9),""))</f>
        <v/>
      </c>
      <c r="AK353" s="43"/>
      <c r="AL353" s="43"/>
      <c r="AM353" s="43"/>
      <c r="AN353" s="43"/>
      <c r="AO353" s="43"/>
      <c r="AP353" s="43"/>
      <c r="AQ353" s="43"/>
      <c r="AR353" s="43"/>
      <c r="AS353" s="43"/>
      <c r="AT353" s="43"/>
      <c r="AU353" s="43"/>
      <c r="AV353" s="43"/>
      <c r="AW353" s="43"/>
      <c r="AX353" s="43"/>
      <c r="AY353" s="43"/>
      <c r="AZ353" s="43"/>
      <c r="BA353" s="43"/>
      <c r="BB353" s="43"/>
      <c r="BC353" s="43"/>
    </row>
    <row r="354" spans="1:55">
      <c r="A354" s="77" t="str">
        <f>IF(MSProject_Schedule!A354="","",MSProject_Schedule!A354)</f>
        <v/>
      </c>
      <c r="B354" s="43"/>
      <c r="C354" s="65" t="str">
        <f>IF(E354="","",Import_Configuration!$B$12)</f>
        <v/>
      </c>
      <c r="D354" s="65" t="str">
        <f>IF(E354="","",IF(A354="",IF(MSProject_Schedule!K354="",IF(Import_Configuration!$B$15="YES",Import_Configuration!$B$16,""),IF(Import_Configuration!$B$17="YES",Import_Configuration!$B$18,"")),""))</f>
        <v/>
      </c>
      <c r="E354" s="65" t="str">
        <f>IF(MSProject_Schedule!B354="","",MSProject_Schedule!B354)</f>
        <v/>
      </c>
      <c r="F354" s="43"/>
      <c r="G354" s="66" t="str">
        <f>IF(E354="","",IF(A354="",Import_Configuration!$B$10,""))</f>
        <v/>
      </c>
      <c r="H354" s="65" t="str">
        <f>IF(E354="","",IF(A354="",Import_Configuration!$B$11,""))</f>
        <v/>
      </c>
      <c r="I354" s="43"/>
      <c r="J354" s="43"/>
      <c r="K354" s="43"/>
      <c r="L354" s="43"/>
      <c r="M354" s="43"/>
      <c r="N354" s="65" t="str">
        <f>IF(E354="","",IF(MSProject_Schedule!E354=0,Import_Configuration!$B$3,IF(MSProject_Schedule!E354=1,Import_Configuration!$B$5,Import_Configuration!$B$4)))</f>
        <v/>
      </c>
      <c r="O354" s="65" t="str">
        <f>IF(Import_Configuration!$B$13="NO","",IF(E354="","",IF(MSProject_Schedule!K354="","",IF(IFERROR(SEARCH(Import_Configuration!$B$14,MSProject_Schedule!K354,1),0)&gt;0,TRIM(MID(MSProject_Schedule!K354,1,SEARCH(Import_Configuration!$B$14,MSProject_Schedule!K354,1)-1)),TRIM(MSProject_Schedule!K354)))))</f>
        <v/>
      </c>
      <c r="P354" s="43"/>
      <c r="Q354" s="66" t="str">
        <f>IF(E354="","",IF(MSProject_Schedule!E354=0,"",IF(Import_Configuration!$B$19="YES",Projeqtor_Import!Z354,Import_Configuration!$B$10)))</f>
        <v/>
      </c>
      <c r="R354" s="43"/>
      <c r="S354" s="66" t="str">
        <f>IF(E354="","",IF(MSProject_Schedule!E354=0,"",IF(MSProject_Schedule!E354=1,IF(Import_Configuration!$B$20="YES",Projeqtor_Import!AE354,Import_Configuration!$B$10),"")))</f>
        <v/>
      </c>
      <c r="T354" s="43"/>
      <c r="U354" s="44"/>
      <c r="V354" s="43"/>
      <c r="W354" s="43"/>
      <c r="X354" s="43"/>
      <c r="Y354" s="66" t="str">
        <f>IF(MSProject_Schedule!H354="","",IF(A354="",MSProject_Schedule!H354,""))</f>
        <v/>
      </c>
      <c r="Z354" s="66" t="str">
        <f>IF(MSProject_Schedule!H354="","",MSProject_Schedule!H354)</f>
        <v/>
      </c>
      <c r="AA354" s="43"/>
      <c r="AB354" s="43"/>
      <c r="AC354" s="65" t="str">
        <f>IF(E354="","",IF(A354="",Import_Configuration!$B$6,""))</f>
        <v/>
      </c>
      <c r="AD354" s="66" t="str">
        <f>IF(MSProject_Schedule!I354="","",IF(A354="",MSProject_Schedule!I354,""))</f>
        <v/>
      </c>
      <c r="AE354" s="66" t="str">
        <f>IF(MSProject_Schedule!I354="","",MSProject_Schedule!I354)</f>
        <v/>
      </c>
      <c r="AF354" s="43"/>
      <c r="AG354" s="43"/>
      <c r="AH354" s="65" t="str">
        <f>IF(E354="","",IF(A354="",Import_Configuration!$B$7,""))</f>
        <v/>
      </c>
      <c r="AI354" s="65" t="str">
        <f>IF(MSProject_Schedule!G354="","",IF(A354="",SUBSTITUTE(SUBSTITUTE(SUBSTITUTE(SUBSTITUTE(MSProject_Schedule!G354,CONCATENATE(" ",Import_Configuration!$B$8,"?"),""),CONCATENATE(" ",Import_Configuration!$B$8),""),CONCATENATE(" ",Import_Configuration!$B$9,"?"),""),CONCATENATE(" ",Import_Configuration!$B$9),""),""))</f>
        <v/>
      </c>
      <c r="AJ354" s="65" t="str">
        <f>IF(MSProject_Schedule!G354="","",SUBSTITUTE(SUBSTITUTE(SUBSTITUTE(SUBSTITUTE(MSProject_Schedule!G354,CONCATENATE(" ",Import_Configuration!$B$8,"?"),""),CONCATENATE(" ",Import_Configuration!$B$8),""),CONCATENATE(" ",Import_Configuration!$B$9,"?"),""),CONCATENATE(" ",Import_Configuration!$B$9),""))</f>
        <v/>
      </c>
      <c r="AK354" s="43"/>
      <c r="AL354" s="43"/>
      <c r="AM354" s="43"/>
      <c r="AN354" s="43"/>
      <c r="AO354" s="43"/>
      <c r="AP354" s="43"/>
      <c r="AQ354" s="43"/>
      <c r="AR354" s="43"/>
      <c r="AS354" s="43"/>
      <c r="AT354" s="43"/>
      <c r="AU354" s="43"/>
      <c r="AV354" s="43"/>
      <c r="AW354" s="43"/>
      <c r="AX354" s="43"/>
      <c r="AY354" s="43"/>
      <c r="AZ354" s="43"/>
      <c r="BA354" s="43"/>
      <c r="BB354" s="43"/>
      <c r="BC354" s="43"/>
    </row>
    <row r="355" spans="1:55">
      <c r="A355" s="77" t="str">
        <f>IF(MSProject_Schedule!A355="","",MSProject_Schedule!A355)</f>
        <v/>
      </c>
      <c r="B355" s="43"/>
      <c r="C355" s="65" t="str">
        <f>IF(E355="","",Import_Configuration!$B$12)</f>
        <v/>
      </c>
      <c r="D355" s="65" t="str">
        <f>IF(E355="","",IF(A355="",IF(MSProject_Schedule!K355="",IF(Import_Configuration!$B$15="YES",Import_Configuration!$B$16,""),IF(Import_Configuration!$B$17="YES",Import_Configuration!$B$18,"")),""))</f>
        <v/>
      </c>
      <c r="E355" s="65" t="str">
        <f>IF(MSProject_Schedule!B355="","",MSProject_Schedule!B355)</f>
        <v/>
      </c>
      <c r="F355" s="43"/>
      <c r="G355" s="66" t="str">
        <f>IF(E355="","",IF(A355="",Import_Configuration!$B$10,""))</f>
        <v/>
      </c>
      <c r="H355" s="65" t="str">
        <f>IF(E355="","",IF(A355="",Import_Configuration!$B$11,""))</f>
        <v/>
      </c>
      <c r="I355" s="43"/>
      <c r="J355" s="43"/>
      <c r="K355" s="43"/>
      <c r="L355" s="43"/>
      <c r="M355" s="43"/>
      <c r="N355" s="65" t="str">
        <f>IF(E355="","",IF(MSProject_Schedule!E355=0,Import_Configuration!$B$3,IF(MSProject_Schedule!E355=1,Import_Configuration!$B$5,Import_Configuration!$B$4)))</f>
        <v/>
      </c>
      <c r="O355" s="65" t="str">
        <f>IF(Import_Configuration!$B$13="NO","",IF(E355="","",IF(MSProject_Schedule!K355="","",IF(IFERROR(SEARCH(Import_Configuration!$B$14,MSProject_Schedule!K355,1),0)&gt;0,TRIM(MID(MSProject_Schedule!K355,1,SEARCH(Import_Configuration!$B$14,MSProject_Schedule!K355,1)-1)),TRIM(MSProject_Schedule!K355)))))</f>
        <v/>
      </c>
      <c r="P355" s="43"/>
      <c r="Q355" s="66" t="str">
        <f>IF(E355="","",IF(MSProject_Schedule!E355=0,"",IF(Import_Configuration!$B$19="YES",Projeqtor_Import!Z355,Import_Configuration!$B$10)))</f>
        <v/>
      </c>
      <c r="R355" s="43"/>
      <c r="S355" s="66" t="str">
        <f>IF(E355="","",IF(MSProject_Schedule!E355=0,"",IF(MSProject_Schedule!E355=1,IF(Import_Configuration!$B$20="YES",Projeqtor_Import!AE355,Import_Configuration!$B$10),"")))</f>
        <v/>
      </c>
      <c r="T355" s="43"/>
      <c r="U355" s="44"/>
      <c r="V355" s="43"/>
      <c r="W355" s="43"/>
      <c r="X355" s="43"/>
      <c r="Y355" s="66" t="str">
        <f>IF(MSProject_Schedule!H355="","",IF(A355="",MSProject_Schedule!H355,""))</f>
        <v/>
      </c>
      <c r="Z355" s="66" t="str">
        <f>IF(MSProject_Schedule!H355="","",MSProject_Schedule!H355)</f>
        <v/>
      </c>
      <c r="AA355" s="43"/>
      <c r="AB355" s="43"/>
      <c r="AC355" s="65" t="str">
        <f>IF(E355="","",IF(A355="",Import_Configuration!$B$6,""))</f>
        <v/>
      </c>
      <c r="AD355" s="66" t="str">
        <f>IF(MSProject_Schedule!I355="","",IF(A355="",MSProject_Schedule!I355,""))</f>
        <v/>
      </c>
      <c r="AE355" s="66" t="str">
        <f>IF(MSProject_Schedule!I355="","",MSProject_Schedule!I355)</f>
        <v/>
      </c>
      <c r="AF355" s="43"/>
      <c r="AG355" s="43"/>
      <c r="AH355" s="65" t="str">
        <f>IF(E355="","",IF(A355="",Import_Configuration!$B$7,""))</f>
        <v/>
      </c>
      <c r="AI355" s="65" t="str">
        <f>IF(MSProject_Schedule!G355="","",IF(A355="",SUBSTITUTE(SUBSTITUTE(SUBSTITUTE(SUBSTITUTE(MSProject_Schedule!G355,CONCATENATE(" ",Import_Configuration!$B$8,"?"),""),CONCATENATE(" ",Import_Configuration!$B$8),""),CONCATENATE(" ",Import_Configuration!$B$9,"?"),""),CONCATENATE(" ",Import_Configuration!$B$9),""),""))</f>
        <v/>
      </c>
      <c r="AJ355" s="65" t="str">
        <f>IF(MSProject_Schedule!G355="","",SUBSTITUTE(SUBSTITUTE(SUBSTITUTE(SUBSTITUTE(MSProject_Schedule!G355,CONCATENATE(" ",Import_Configuration!$B$8,"?"),""),CONCATENATE(" ",Import_Configuration!$B$8),""),CONCATENATE(" ",Import_Configuration!$B$9,"?"),""),CONCATENATE(" ",Import_Configuration!$B$9),""))</f>
        <v/>
      </c>
      <c r="AK355" s="43"/>
      <c r="AL355" s="43"/>
      <c r="AM355" s="43"/>
      <c r="AN355" s="43"/>
      <c r="AO355" s="43"/>
      <c r="AP355" s="43"/>
      <c r="AQ355" s="43"/>
      <c r="AR355" s="43"/>
      <c r="AS355" s="43"/>
      <c r="AT355" s="43"/>
      <c r="AU355" s="43"/>
      <c r="AV355" s="43"/>
      <c r="AW355" s="43"/>
      <c r="AX355" s="43"/>
      <c r="AY355" s="43"/>
      <c r="AZ355" s="43"/>
      <c r="BA355" s="43"/>
      <c r="BB355" s="43"/>
      <c r="BC355" s="43"/>
    </row>
    <row r="356" spans="1:55">
      <c r="A356" s="77" t="str">
        <f>IF(MSProject_Schedule!A356="","",MSProject_Schedule!A356)</f>
        <v/>
      </c>
      <c r="B356" s="43"/>
      <c r="C356" s="65" t="str">
        <f>IF(E356="","",Import_Configuration!$B$12)</f>
        <v/>
      </c>
      <c r="D356" s="65" t="str">
        <f>IF(E356="","",IF(A356="",IF(MSProject_Schedule!K356="",IF(Import_Configuration!$B$15="YES",Import_Configuration!$B$16,""),IF(Import_Configuration!$B$17="YES",Import_Configuration!$B$18,"")),""))</f>
        <v/>
      </c>
      <c r="E356" s="65" t="str">
        <f>IF(MSProject_Schedule!B356="","",MSProject_Schedule!B356)</f>
        <v/>
      </c>
      <c r="F356" s="43"/>
      <c r="G356" s="66" t="str">
        <f>IF(E356="","",IF(A356="",Import_Configuration!$B$10,""))</f>
        <v/>
      </c>
      <c r="H356" s="65" t="str">
        <f>IF(E356="","",IF(A356="",Import_Configuration!$B$11,""))</f>
        <v/>
      </c>
      <c r="I356" s="43"/>
      <c r="J356" s="43"/>
      <c r="K356" s="43"/>
      <c r="L356" s="43"/>
      <c r="M356" s="43"/>
      <c r="N356" s="65" t="str">
        <f>IF(E356="","",IF(MSProject_Schedule!E356=0,Import_Configuration!$B$3,IF(MSProject_Schedule!E356=1,Import_Configuration!$B$5,Import_Configuration!$B$4)))</f>
        <v/>
      </c>
      <c r="O356" s="65" t="str">
        <f>IF(Import_Configuration!$B$13="NO","",IF(E356="","",IF(MSProject_Schedule!K356="","",IF(IFERROR(SEARCH(Import_Configuration!$B$14,MSProject_Schedule!K356,1),0)&gt;0,TRIM(MID(MSProject_Schedule!K356,1,SEARCH(Import_Configuration!$B$14,MSProject_Schedule!K356,1)-1)),TRIM(MSProject_Schedule!K356)))))</f>
        <v/>
      </c>
      <c r="P356" s="43"/>
      <c r="Q356" s="66" t="str">
        <f>IF(E356="","",IF(MSProject_Schedule!E356=0,"",IF(Import_Configuration!$B$19="YES",Projeqtor_Import!Z356,Import_Configuration!$B$10)))</f>
        <v/>
      </c>
      <c r="R356" s="43"/>
      <c r="S356" s="66" t="str">
        <f>IF(E356="","",IF(MSProject_Schedule!E356=0,"",IF(MSProject_Schedule!E356=1,IF(Import_Configuration!$B$20="YES",Projeqtor_Import!AE356,Import_Configuration!$B$10),"")))</f>
        <v/>
      </c>
      <c r="T356" s="43"/>
      <c r="U356" s="44"/>
      <c r="V356" s="43"/>
      <c r="W356" s="43"/>
      <c r="X356" s="43"/>
      <c r="Y356" s="66" t="str">
        <f>IF(MSProject_Schedule!H356="","",IF(A356="",MSProject_Schedule!H356,""))</f>
        <v/>
      </c>
      <c r="Z356" s="66" t="str">
        <f>IF(MSProject_Schedule!H356="","",MSProject_Schedule!H356)</f>
        <v/>
      </c>
      <c r="AA356" s="43"/>
      <c r="AB356" s="43"/>
      <c r="AC356" s="65" t="str">
        <f>IF(E356="","",IF(A356="",Import_Configuration!$B$6,""))</f>
        <v/>
      </c>
      <c r="AD356" s="66" t="str">
        <f>IF(MSProject_Schedule!I356="","",IF(A356="",MSProject_Schedule!I356,""))</f>
        <v/>
      </c>
      <c r="AE356" s="66" t="str">
        <f>IF(MSProject_Schedule!I356="","",MSProject_Schedule!I356)</f>
        <v/>
      </c>
      <c r="AF356" s="43"/>
      <c r="AG356" s="43"/>
      <c r="AH356" s="65" t="str">
        <f>IF(E356="","",IF(A356="",Import_Configuration!$B$7,""))</f>
        <v/>
      </c>
      <c r="AI356" s="65" t="str">
        <f>IF(MSProject_Schedule!G356="","",IF(A356="",SUBSTITUTE(SUBSTITUTE(SUBSTITUTE(SUBSTITUTE(MSProject_Schedule!G356,CONCATENATE(" ",Import_Configuration!$B$8,"?"),""),CONCATENATE(" ",Import_Configuration!$B$8),""),CONCATENATE(" ",Import_Configuration!$B$9,"?"),""),CONCATENATE(" ",Import_Configuration!$B$9),""),""))</f>
        <v/>
      </c>
      <c r="AJ356" s="65" t="str">
        <f>IF(MSProject_Schedule!G356="","",SUBSTITUTE(SUBSTITUTE(SUBSTITUTE(SUBSTITUTE(MSProject_Schedule!G356,CONCATENATE(" ",Import_Configuration!$B$8,"?"),""),CONCATENATE(" ",Import_Configuration!$B$8),""),CONCATENATE(" ",Import_Configuration!$B$9,"?"),""),CONCATENATE(" ",Import_Configuration!$B$9),""))</f>
        <v/>
      </c>
      <c r="AK356" s="43"/>
      <c r="AL356" s="43"/>
      <c r="AM356" s="43"/>
      <c r="AN356" s="43"/>
      <c r="AO356" s="43"/>
      <c r="AP356" s="43"/>
      <c r="AQ356" s="43"/>
      <c r="AR356" s="43"/>
      <c r="AS356" s="43"/>
      <c r="AT356" s="43"/>
      <c r="AU356" s="43"/>
      <c r="AV356" s="43"/>
      <c r="AW356" s="43"/>
      <c r="AX356" s="43"/>
      <c r="AY356" s="43"/>
      <c r="AZ356" s="43"/>
      <c r="BA356" s="43"/>
      <c r="BB356" s="43"/>
      <c r="BC356" s="43"/>
    </row>
    <row r="357" spans="1:55">
      <c r="A357" s="77" t="str">
        <f>IF(MSProject_Schedule!A357="","",MSProject_Schedule!A357)</f>
        <v/>
      </c>
      <c r="B357" s="43"/>
      <c r="C357" s="65" t="str">
        <f>IF(E357="","",Import_Configuration!$B$12)</f>
        <v/>
      </c>
      <c r="D357" s="65" t="str">
        <f>IF(E357="","",IF(A357="",IF(MSProject_Schedule!K357="",IF(Import_Configuration!$B$15="YES",Import_Configuration!$B$16,""),IF(Import_Configuration!$B$17="YES",Import_Configuration!$B$18,"")),""))</f>
        <v/>
      </c>
      <c r="E357" s="65" t="str">
        <f>IF(MSProject_Schedule!B357="","",MSProject_Schedule!B357)</f>
        <v/>
      </c>
      <c r="F357" s="43"/>
      <c r="G357" s="66" t="str">
        <f>IF(E357="","",IF(A357="",Import_Configuration!$B$10,""))</f>
        <v/>
      </c>
      <c r="H357" s="65" t="str">
        <f>IF(E357="","",IF(A357="",Import_Configuration!$B$11,""))</f>
        <v/>
      </c>
      <c r="I357" s="43"/>
      <c r="J357" s="43"/>
      <c r="K357" s="43"/>
      <c r="L357" s="43"/>
      <c r="M357" s="43"/>
      <c r="N357" s="65" t="str">
        <f>IF(E357="","",IF(MSProject_Schedule!E357=0,Import_Configuration!$B$3,IF(MSProject_Schedule!E357=1,Import_Configuration!$B$5,Import_Configuration!$B$4)))</f>
        <v/>
      </c>
      <c r="O357" s="65" t="str">
        <f>IF(Import_Configuration!$B$13="NO","",IF(E357="","",IF(MSProject_Schedule!K357="","",IF(IFERROR(SEARCH(Import_Configuration!$B$14,MSProject_Schedule!K357,1),0)&gt;0,TRIM(MID(MSProject_Schedule!K357,1,SEARCH(Import_Configuration!$B$14,MSProject_Schedule!K357,1)-1)),TRIM(MSProject_Schedule!K357)))))</f>
        <v/>
      </c>
      <c r="P357" s="43"/>
      <c r="Q357" s="66" t="str">
        <f>IF(E357="","",IF(MSProject_Schedule!E357=0,"",IF(Import_Configuration!$B$19="YES",Projeqtor_Import!Z357,Import_Configuration!$B$10)))</f>
        <v/>
      </c>
      <c r="R357" s="43"/>
      <c r="S357" s="66" t="str">
        <f>IF(E357="","",IF(MSProject_Schedule!E357=0,"",IF(MSProject_Schedule!E357=1,IF(Import_Configuration!$B$20="YES",Projeqtor_Import!AE357,Import_Configuration!$B$10),"")))</f>
        <v/>
      </c>
      <c r="T357" s="43"/>
      <c r="U357" s="44"/>
      <c r="V357" s="43"/>
      <c r="W357" s="43"/>
      <c r="X357" s="43"/>
      <c r="Y357" s="66" t="str">
        <f>IF(MSProject_Schedule!H357="","",IF(A357="",MSProject_Schedule!H357,""))</f>
        <v/>
      </c>
      <c r="Z357" s="66" t="str">
        <f>IF(MSProject_Schedule!H357="","",MSProject_Schedule!H357)</f>
        <v/>
      </c>
      <c r="AA357" s="43"/>
      <c r="AB357" s="43"/>
      <c r="AC357" s="65" t="str">
        <f>IF(E357="","",IF(A357="",Import_Configuration!$B$6,""))</f>
        <v/>
      </c>
      <c r="AD357" s="66" t="str">
        <f>IF(MSProject_Schedule!I357="","",IF(A357="",MSProject_Schedule!I357,""))</f>
        <v/>
      </c>
      <c r="AE357" s="66" t="str">
        <f>IF(MSProject_Schedule!I357="","",MSProject_Schedule!I357)</f>
        <v/>
      </c>
      <c r="AF357" s="43"/>
      <c r="AG357" s="43"/>
      <c r="AH357" s="65" t="str">
        <f>IF(E357="","",IF(A357="",Import_Configuration!$B$7,""))</f>
        <v/>
      </c>
      <c r="AI357" s="65" t="str">
        <f>IF(MSProject_Schedule!G357="","",IF(A357="",SUBSTITUTE(SUBSTITUTE(SUBSTITUTE(SUBSTITUTE(MSProject_Schedule!G357,CONCATENATE(" ",Import_Configuration!$B$8,"?"),""),CONCATENATE(" ",Import_Configuration!$B$8),""),CONCATENATE(" ",Import_Configuration!$B$9,"?"),""),CONCATENATE(" ",Import_Configuration!$B$9),""),""))</f>
        <v/>
      </c>
      <c r="AJ357" s="65" t="str">
        <f>IF(MSProject_Schedule!G357="","",SUBSTITUTE(SUBSTITUTE(SUBSTITUTE(SUBSTITUTE(MSProject_Schedule!G357,CONCATENATE(" ",Import_Configuration!$B$8,"?"),""),CONCATENATE(" ",Import_Configuration!$B$8),""),CONCATENATE(" ",Import_Configuration!$B$9,"?"),""),CONCATENATE(" ",Import_Configuration!$B$9),""))</f>
        <v/>
      </c>
      <c r="AK357" s="43"/>
      <c r="AL357" s="43"/>
      <c r="AM357" s="43"/>
      <c r="AN357" s="43"/>
      <c r="AO357" s="43"/>
      <c r="AP357" s="43"/>
      <c r="AQ357" s="43"/>
      <c r="AR357" s="43"/>
      <c r="AS357" s="43"/>
      <c r="AT357" s="43"/>
      <c r="AU357" s="43"/>
      <c r="AV357" s="43"/>
      <c r="AW357" s="43"/>
      <c r="AX357" s="43"/>
      <c r="AY357" s="43"/>
      <c r="AZ357" s="43"/>
      <c r="BA357" s="43"/>
      <c r="BB357" s="43"/>
      <c r="BC357" s="43"/>
    </row>
    <row r="358" spans="1:55">
      <c r="A358" s="77" t="str">
        <f>IF(MSProject_Schedule!A358="","",MSProject_Schedule!A358)</f>
        <v/>
      </c>
      <c r="B358" s="43"/>
      <c r="C358" s="65" t="str">
        <f>IF(E358="","",Import_Configuration!$B$12)</f>
        <v/>
      </c>
      <c r="D358" s="65" t="str">
        <f>IF(E358="","",IF(A358="",IF(MSProject_Schedule!K358="",IF(Import_Configuration!$B$15="YES",Import_Configuration!$B$16,""),IF(Import_Configuration!$B$17="YES",Import_Configuration!$B$18,"")),""))</f>
        <v/>
      </c>
      <c r="E358" s="65" t="str">
        <f>IF(MSProject_Schedule!B358="","",MSProject_Schedule!B358)</f>
        <v/>
      </c>
      <c r="F358" s="43"/>
      <c r="G358" s="66" t="str">
        <f>IF(E358="","",IF(A358="",Import_Configuration!$B$10,""))</f>
        <v/>
      </c>
      <c r="H358" s="65" t="str">
        <f>IF(E358="","",IF(A358="",Import_Configuration!$B$11,""))</f>
        <v/>
      </c>
      <c r="I358" s="43"/>
      <c r="J358" s="43"/>
      <c r="K358" s="43"/>
      <c r="L358" s="43"/>
      <c r="M358" s="43"/>
      <c r="N358" s="65" t="str">
        <f>IF(E358="","",IF(MSProject_Schedule!E358=0,Import_Configuration!$B$3,IF(MSProject_Schedule!E358=1,Import_Configuration!$B$5,Import_Configuration!$B$4)))</f>
        <v/>
      </c>
      <c r="O358" s="65" t="str">
        <f>IF(Import_Configuration!$B$13="NO","",IF(E358="","",IF(MSProject_Schedule!K358="","",IF(IFERROR(SEARCH(Import_Configuration!$B$14,MSProject_Schedule!K358,1),0)&gt;0,TRIM(MID(MSProject_Schedule!K358,1,SEARCH(Import_Configuration!$B$14,MSProject_Schedule!K358,1)-1)),TRIM(MSProject_Schedule!K358)))))</f>
        <v/>
      </c>
      <c r="P358" s="43"/>
      <c r="Q358" s="66" t="str">
        <f>IF(E358="","",IF(MSProject_Schedule!E358=0,"",IF(Import_Configuration!$B$19="YES",Projeqtor_Import!Z358,Import_Configuration!$B$10)))</f>
        <v/>
      </c>
      <c r="R358" s="43"/>
      <c r="S358" s="66" t="str">
        <f>IF(E358="","",IF(MSProject_Schedule!E358=0,"",IF(MSProject_Schedule!E358=1,IF(Import_Configuration!$B$20="YES",Projeqtor_Import!AE358,Import_Configuration!$B$10),"")))</f>
        <v/>
      </c>
      <c r="T358" s="43"/>
      <c r="U358" s="44"/>
      <c r="V358" s="43"/>
      <c r="W358" s="43"/>
      <c r="X358" s="43"/>
      <c r="Y358" s="66" t="str">
        <f>IF(MSProject_Schedule!H358="","",IF(A358="",MSProject_Schedule!H358,""))</f>
        <v/>
      </c>
      <c r="Z358" s="66" t="str">
        <f>IF(MSProject_Schedule!H358="","",MSProject_Schedule!H358)</f>
        <v/>
      </c>
      <c r="AA358" s="43"/>
      <c r="AB358" s="43"/>
      <c r="AC358" s="65" t="str">
        <f>IF(E358="","",IF(A358="",Import_Configuration!$B$6,""))</f>
        <v/>
      </c>
      <c r="AD358" s="66" t="str">
        <f>IF(MSProject_Schedule!I358="","",IF(A358="",MSProject_Schedule!I358,""))</f>
        <v/>
      </c>
      <c r="AE358" s="66" t="str">
        <f>IF(MSProject_Schedule!I358="","",MSProject_Schedule!I358)</f>
        <v/>
      </c>
      <c r="AF358" s="43"/>
      <c r="AG358" s="43"/>
      <c r="AH358" s="65" t="str">
        <f>IF(E358="","",IF(A358="",Import_Configuration!$B$7,""))</f>
        <v/>
      </c>
      <c r="AI358" s="65" t="str">
        <f>IF(MSProject_Schedule!G358="","",IF(A358="",SUBSTITUTE(SUBSTITUTE(SUBSTITUTE(SUBSTITUTE(MSProject_Schedule!G358,CONCATENATE(" ",Import_Configuration!$B$8,"?"),""),CONCATENATE(" ",Import_Configuration!$B$8),""),CONCATENATE(" ",Import_Configuration!$B$9,"?"),""),CONCATENATE(" ",Import_Configuration!$B$9),""),""))</f>
        <v/>
      </c>
      <c r="AJ358" s="65" t="str">
        <f>IF(MSProject_Schedule!G358="","",SUBSTITUTE(SUBSTITUTE(SUBSTITUTE(SUBSTITUTE(MSProject_Schedule!G358,CONCATENATE(" ",Import_Configuration!$B$8,"?"),""),CONCATENATE(" ",Import_Configuration!$B$8),""),CONCATENATE(" ",Import_Configuration!$B$9,"?"),""),CONCATENATE(" ",Import_Configuration!$B$9),""))</f>
        <v/>
      </c>
      <c r="AK358" s="43"/>
      <c r="AL358" s="43"/>
      <c r="AM358" s="43"/>
      <c r="AN358" s="43"/>
      <c r="AO358" s="43"/>
      <c r="AP358" s="43"/>
      <c r="AQ358" s="43"/>
      <c r="AR358" s="43"/>
      <c r="AS358" s="43"/>
      <c r="AT358" s="43"/>
      <c r="AU358" s="43"/>
      <c r="AV358" s="43"/>
      <c r="AW358" s="43"/>
      <c r="AX358" s="43"/>
      <c r="AY358" s="43"/>
      <c r="AZ358" s="43"/>
      <c r="BA358" s="43"/>
      <c r="BB358" s="43"/>
      <c r="BC358" s="43"/>
    </row>
    <row r="359" spans="1:55">
      <c r="A359" s="77" t="str">
        <f>IF(MSProject_Schedule!A359="","",MSProject_Schedule!A359)</f>
        <v/>
      </c>
      <c r="B359" s="43"/>
      <c r="C359" s="65" t="str">
        <f>IF(E359="","",Import_Configuration!$B$12)</f>
        <v/>
      </c>
      <c r="D359" s="65" t="str">
        <f>IF(E359="","",IF(A359="",IF(MSProject_Schedule!K359="",IF(Import_Configuration!$B$15="YES",Import_Configuration!$B$16,""),IF(Import_Configuration!$B$17="YES",Import_Configuration!$B$18,"")),""))</f>
        <v/>
      </c>
      <c r="E359" s="65" t="str">
        <f>IF(MSProject_Schedule!B359="","",MSProject_Schedule!B359)</f>
        <v/>
      </c>
      <c r="F359" s="43"/>
      <c r="G359" s="66" t="str">
        <f>IF(E359="","",IF(A359="",Import_Configuration!$B$10,""))</f>
        <v/>
      </c>
      <c r="H359" s="65" t="str">
        <f>IF(E359="","",IF(A359="",Import_Configuration!$B$11,""))</f>
        <v/>
      </c>
      <c r="I359" s="43"/>
      <c r="J359" s="43"/>
      <c r="K359" s="43"/>
      <c r="L359" s="43"/>
      <c r="M359" s="43"/>
      <c r="N359" s="65" t="str">
        <f>IF(E359="","",IF(MSProject_Schedule!E359=0,Import_Configuration!$B$3,IF(MSProject_Schedule!E359=1,Import_Configuration!$B$5,Import_Configuration!$B$4)))</f>
        <v/>
      </c>
      <c r="O359" s="65" t="str">
        <f>IF(Import_Configuration!$B$13="NO","",IF(E359="","",IF(MSProject_Schedule!K359="","",IF(IFERROR(SEARCH(Import_Configuration!$B$14,MSProject_Schedule!K359,1),0)&gt;0,TRIM(MID(MSProject_Schedule!K359,1,SEARCH(Import_Configuration!$B$14,MSProject_Schedule!K359,1)-1)),TRIM(MSProject_Schedule!K359)))))</f>
        <v/>
      </c>
      <c r="P359" s="43"/>
      <c r="Q359" s="66" t="str">
        <f>IF(E359="","",IF(MSProject_Schedule!E359=0,"",IF(Import_Configuration!$B$19="YES",Projeqtor_Import!Z359,Import_Configuration!$B$10)))</f>
        <v/>
      </c>
      <c r="R359" s="43"/>
      <c r="S359" s="66" t="str">
        <f>IF(E359="","",IF(MSProject_Schedule!E359=0,"",IF(MSProject_Schedule!E359=1,IF(Import_Configuration!$B$20="YES",Projeqtor_Import!AE359,Import_Configuration!$B$10),"")))</f>
        <v/>
      </c>
      <c r="T359" s="43"/>
      <c r="U359" s="44"/>
      <c r="V359" s="43"/>
      <c r="W359" s="43"/>
      <c r="X359" s="43"/>
      <c r="Y359" s="66" t="str">
        <f>IF(MSProject_Schedule!H359="","",IF(A359="",MSProject_Schedule!H359,""))</f>
        <v/>
      </c>
      <c r="Z359" s="66" t="str">
        <f>IF(MSProject_Schedule!H359="","",MSProject_Schedule!H359)</f>
        <v/>
      </c>
      <c r="AA359" s="43"/>
      <c r="AB359" s="43"/>
      <c r="AC359" s="65" t="str">
        <f>IF(E359="","",IF(A359="",Import_Configuration!$B$6,""))</f>
        <v/>
      </c>
      <c r="AD359" s="66" t="str">
        <f>IF(MSProject_Schedule!I359="","",IF(A359="",MSProject_Schedule!I359,""))</f>
        <v/>
      </c>
      <c r="AE359" s="66" t="str">
        <f>IF(MSProject_Schedule!I359="","",MSProject_Schedule!I359)</f>
        <v/>
      </c>
      <c r="AF359" s="43"/>
      <c r="AG359" s="43"/>
      <c r="AH359" s="65" t="str">
        <f>IF(E359="","",IF(A359="",Import_Configuration!$B$7,""))</f>
        <v/>
      </c>
      <c r="AI359" s="65" t="str">
        <f>IF(MSProject_Schedule!G359="","",IF(A359="",SUBSTITUTE(SUBSTITUTE(SUBSTITUTE(SUBSTITUTE(MSProject_Schedule!G359,CONCATENATE(" ",Import_Configuration!$B$8,"?"),""),CONCATENATE(" ",Import_Configuration!$B$8),""),CONCATENATE(" ",Import_Configuration!$B$9,"?"),""),CONCATENATE(" ",Import_Configuration!$B$9),""),""))</f>
        <v/>
      </c>
      <c r="AJ359" s="65" t="str">
        <f>IF(MSProject_Schedule!G359="","",SUBSTITUTE(SUBSTITUTE(SUBSTITUTE(SUBSTITUTE(MSProject_Schedule!G359,CONCATENATE(" ",Import_Configuration!$B$8,"?"),""),CONCATENATE(" ",Import_Configuration!$B$8),""),CONCATENATE(" ",Import_Configuration!$B$9,"?"),""),CONCATENATE(" ",Import_Configuration!$B$9),""))</f>
        <v/>
      </c>
      <c r="AK359" s="43"/>
      <c r="AL359" s="43"/>
      <c r="AM359" s="43"/>
      <c r="AN359" s="43"/>
      <c r="AO359" s="43"/>
      <c r="AP359" s="43"/>
      <c r="AQ359" s="43"/>
      <c r="AR359" s="43"/>
      <c r="AS359" s="43"/>
      <c r="AT359" s="43"/>
      <c r="AU359" s="43"/>
      <c r="AV359" s="43"/>
      <c r="AW359" s="43"/>
      <c r="AX359" s="43"/>
      <c r="AY359" s="43"/>
      <c r="AZ359" s="43"/>
      <c r="BA359" s="43"/>
      <c r="BB359" s="43"/>
      <c r="BC359" s="43"/>
    </row>
    <row r="360" spans="1:55">
      <c r="A360" s="77" t="str">
        <f>IF(MSProject_Schedule!A360="","",MSProject_Schedule!A360)</f>
        <v/>
      </c>
      <c r="B360" s="43"/>
      <c r="C360" s="65" t="str">
        <f>IF(E360="","",Import_Configuration!$B$12)</f>
        <v/>
      </c>
      <c r="D360" s="65" t="str">
        <f>IF(E360="","",IF(A360="",IF(MSProject_Schedule!K360="",IF(Import_Configuration!$B$15="YES",Import_Configuration!$B$16,""),IF(Import_Configuration!$B$17="YES",Import_Configuration!$B$18,"")),""))</f>
        <v/>
      </c>
      <c r="E360" s="65" t="str">
        <f>IF(MSProject_Schedule!B360="","",MSProject_Schedule!B360)</f>
        <v/>
      </c>
      <c r="F360" s="43"/>
      <c r="G360" s="66" t="str">
        <f>IF(E360="","",IF(A360="",Import_Configuration!$B$10,""))</f>
        <v/>
      </c>
      <c r="H360" s="65" t="str">
        <f>IF(E360="","",IF(A360="",Import_Configuration!$B$11,""))</f>
        <v/>
      </c>
      <c r="I360" s="43"/>
      <c r="J360" s="43"/>
      <c r="K360" s="43"/>
      <c r="L360" s="43"/>
      <c r="M360" s="43"/>
      <c r="N360" s="65" t="str">
        <f>IF(E360="","",IF(MSProject_Schedule!E360=0,Import_Configuration!$B$3,IF(MSProject_Schedule!E360=1,Import_Configuration!$B$5,Import_Configuration!$B$4)))</f>
        <v/>
      </c>
      <c r="O360" s="65" t="str">
        <f>IF(Import_Configuration!$B$13="NO","",IF(E360="","",IF(MSProject_Schedule!K360="","",IF(IFERROR(SEARCH(Import_Configuration!$B$14,MSProject_Schedule!K360,1),0)&gt;0,TRIM(MID(MSProject_Schedule!K360,1,SEARCH(Import_Configuration!$B$14,MSProject_Schedule!K360,1)-1)),TRIM(MSProject_Schedule!K360)))))</f>
        <v/>
      </c>
      <c r="P360" s="43"/>
      <c r="Q360" s="66" t="str">
        <f>IF(E360="","",IF(MSProject_Schedule!E360=0,"",IF(Import_Configuration!$B$19="YES",Projeqtor_Import!Z360,Import_Configuration!$B$10)))</f>
        <v/>
      </c>
      <c r="R360" s="43"/>
      <c r="S360" s="66" t="str">
        <f>IF(E360="","",IF(MSProject_Schedule!E360=0,"",IF(MSProject_Schedule!E360=1,IF(Import_Configuration!$B$20="YES",Projeqtor_Import!AE360,Import_Configuration!$B$10),"")))</f>
        <v/>
      </c>
      <c r="T360" s="43"/>
      <c r="U360" s="44"/>
      <c r="V360" s="43"/>
      <c r="W360" s="43"/>
      <c r="X360" s="43"/>
      <c r="Y360" s="66" t="str">
        <f>IF(MSProject_Schedule!H360="","",IF(A360="",MSProject_Schedule!H360,""))</f>
        <v/>
      </c>
      <c r="Z360" s="66" t="str">
        <f>IF(MSProject_Schedule!H360="","",MSProject_Schedule!H360)</f>
        <v/>
      </c>
      <c r="AA360" s="43"/>
      <c r="AB360" s="43"/>
      <c r="AC360" s="65" t="str">
        <f>IF(E360="","",IF(A360="",Import_Configuration!$B$6,""))</f>
        <v/>
      </c>
      <c r="AD360" s="66" t="str">
        <f>IF(MSProject_Schedule!I360="","",IF(A360="",MSProject_Schedule!I360,""))</f>
        <v/>
      </c>
      <c r="AE360" s="66" t="str">
        <f>IF(MSProject_Schedule!I360="","",MSProject_Schedule!I360)</f>
        <v/>
      </c>
      <c r="AF360" s="43"/>
      <c r="AG360" s="43"/>
      <c r="AH360" s="65" t="str">
        <f>IF(E360="","",IF(A360="",Import_Configuration!$B$7,""))</f>
        <v/>
      </c>
      <c r="AI360" s="65" t="str">
        <f>IF(MSProject_Schedule!G360="","",IF(A360="",SUBSTITUTE(SUBSTITUTE(SUBSTITUTE(SUBSTITUTE(MSProject_Schedule!G360,CONCATENATE(" ",Import_Configuration!$B$8,"?"),""),CONCATENATE(" ",Import_Configuration!$B$8),""),CONCATENATE(" ",Import_Configuration!$B$9,"?"),""),CONCATENATE(" ",Import_Configuration!$B$9),""),""))</f>
        <v/>
      </c>
      <c r="AJ360" s="65" t="str">
        <f>IF(MSProject_Schedule!G360="","",SUBSTITUTE(SUBSTITUTE(SUBSTITUTE(SUBSTITUTE(MSProject_Schedule!G360,CONCATENATE(" ",Import_Configuration!$B$8,"?"),""),CONCATENATE(" ",Import_Configuration!$B$8),""),CONCATENATE(" ",Import_Configuration!$B$9,"?"),""),CONCATENATE(" ",Import_Configuration!$B$9),""))</f>
        <v/>
      </c>
      <c r="AK360" s="43"/>
      <c r="AL360" s="43"/>
      <c r="AM360" s="43"/>
      <c r="AN360" s="43"/>
      <c r="AO360" s="43"/>
      <c r="AP360" s="43"/>
      <c r="AQ360" s="43"/>
      <c r="AR360" s="43"/>
      <c r="AS360" s="43"/>
      <c r="AT360" s="43"/>
      <c r="AU360" s="43"/>
      <c r="AV360" s="43"/>
      <c r="AW360" s="43"/>
      <c r="AX360" s="43"/>
      <c r="AY360" s="43"/>
      <c r="AZ360" s="43"/>
      <c r="BA360" s="43"/>
      <c r="BB360" s="43"/>
      <c r="BC360" s="43"/>
    </row>
    <row r="361" spans="1:55">
      <c r="A361" s="77" t="str">
        <f>IF(MSProject_Schedule!A361="","",MSProject_Schedule!A361)</f>
        <v/>
      </c>
      <c r="B361" s="43"/>
      <c r="C361" s="65" t="str">
        <f>IF(E361="","",Import_Configuration!$B$12)</f>
        <v/>
      </c>
      <c r="D361" s="65" t="str">
        <f>IF(E361="","",IF(A361="",IF(MSProject_Schedule!K361="",IF(Import_Configuration!$B$15="YES",Import_Configuration!$B$16,""),IF(Import_Configuration!$B$17="YES",Import_Configuration!$B$18,"")),""))</f>
        <v/>
      </c>
      <c r="E361" s="65" t="str">
        <f>IF(MSProject_Schedule!B361="","",MSProject_Schedule!B361)</f>
        <v/>
      </c>
      <c r="F361" s="43"/>
      <c r="G361" s="66" t="str">
        <f>IF(E361="","",IF(A361="",Import_Configuration!$B$10,""))</f>
        <v/>
      </c>
      <c r="H361" s="65" t="str">
        <f>IF(E361="","",IF(A361="",Import_Configuration!$B$11,""))</f>
        <v/>
      </c>
      <c r="I361" s="43"/>
      <c r="J361" s="43"/>
      <c r="K361" s="43"/>
      <c r="L361" s="43"/>
      <c r="M361" s="43"/>
      <c r="N361" s="65" t="str">
        <f>IF(E361="","",IF(MSProject_Schedule!E361=0,Import_Configuration!$B$3,IF(MSProject_Schedule!E361=1,Import_Configuration!$B$5,Import_Configuration!$B$4)))</f>
        <v/>
      </c>
      <c r="O361" s="65" t="str">
        <f>IF(Import_Configuration!$B$13="NO","",IF(E361="","",IF(MSProject_Schedule!K361="","",IF(IFERROR(SEARCH(Import_Configuration!$B$14,MSProject_Schedule!K361,1),0)&gt;0,TRIM(MID(MSProject_Schedule!K361,1,SEARCH(Import_Configuration!$B$14,MSProject_Schedule!K361,1)-1)),TRIM(MSProject_Schedule!K361)))))</f>
        <v/>
      </c>
      <c r="P361" s="43"/>
      <c r="Q361" s="66" t="str">
        <f>IF(E361="","",IF(MSProject_Schedule!E361=0,"",IF(Import_Configuration!$B$19="YES",Projeqtor_Import!Z361,Import_Configuration!$B$10)))</f>
        <v/>
      </c>
      <c r="R361" s="43"/>
      <c r="S361" s="66" t="str">
        <f>IF(E361="","",IF(MSProject_Schedule!E361=0,"",IF(MSProject_Schedule!E361=1,IF(Import_Configuration!$B$20="YES",Projeqtor_Import!AE361,Import_Configuration!$B$10),"")))</f>
        <v/>
      </c>
      <c r="T361" s="43"/>
      <c r="U361" s="44"/>
      <c r="V361" s="43"/>
      <c r="W361" s="43"/>
      <c r="X361" s="43"/>
      <c r="Y361" s="66" t="str">
        <f>IF(MSProject_Schedule!H361="","",IF(A361="",MSProject_Schedule!H361,""))</f>
        <v/>
      </c>
      <c r="Z361" s="66" t="str">
        <f>IF(MSProject_Schedule!H361="","",MSProject_Schedule!H361)</f>
        <v/>
      </c>
      <c r="AA361" s="43"/>
      <c r="AB361" s="43"/>
      <c r="AC361" s="65" t="str">
        <f>IF(E361="","",IF(A361="",Import_Configuration!$B$6,""))</f>
        <v/>
      </c>
      <c r="AD361" s="66" t="str">
        <f>IF(MSProject_Schedule!I361="","",IF(A361="",MSProject_Schedule!I361,""))</f>
        <v/>
      </c>
      <c r="AE361" s="66" t="str">
        <f>IF(MSProject_Schedule!I361="","",MSProject_Schedule!I361)</f>
        <v/>
      </c>
      <c r="AF361" s="43"/>
      <c r="AG361" s="43"/>
      <c r="AH361" s="65" t="str">
        <f>IF(E361="","",IF(A361="",Import_Configuration!$B$7,""))</f>
        <v/>
      </c>
      <c r="AI361" s="65" t="str">
        <f>IF(MSProject_Schedule!G361="","",IF(A361="",SUBSTITUTE(SUBSTITUTE(SUBSTITUTE(SUBSTITUTE(MSProject_Schedule!G361,CONCATENATE(" ",Import_Configuration!$B$8,"?"),""),CONCATENATE(" ",Import_Configuration!$B$8),""),CONCATENATE(" ",Import_Configuration!$B$9,"?"),""),CONCATENATE(" ",Import_Configuration!$B$9),""),""))</f>
        <v/>
      </c>
      <c r="AJ361" s="65" t="str">
        <f>IF(MSProject_Schedule!G361="","",SUBSTITUTE(SUBSTITUTE(SUBSTITUTE(SUBSTITUTE(MSProject_Schedule!G361,CONCATENATE(" ",Import_Configuration!$B$8,"?"),""),CONCATENATE(" ",Import_Configuration!$B$8),""),CONCATENATE(" ",Import_Configuration!$B$9,"?"),""),CONCATENATE(" ",Import_Configuration!$B$9),""))</f>
        <v/>
      </c>
      <c r="AK361" s="43"/>
      <c r="AL361" s="43"/>
      <c r="AM361" s="43"/>
      <c r="AN361" s="43"/>
      <c r="AO361" s="43"/>
      <c r="AP361" s="43"/>
      <c r="AQ361" s="43"/>
      <c r="AR361" s="43"/>
      <c r="AS361" s="43"/>
      <c r="AT361" s="43"/>
      <c r="AU361" s="43"/>
      <c r="AV361" s="43"/>
      <c r="AW361" s="43"/>
      <c r="AX361" s="43"/>
      <c r="AY361" s="43"/>
      <c r="AZ361" s="43"/>
      <c r="BA361" s="43"/>
      <c r="BB361" s="43"/>
      <c r="BC361" s="43"/>
    </row>
    <row r="362" spans="1:55">
      <c r="A362" s="77" t="str">
        <f>IF(MSProject_Schedule!A362="","",MSProject_Schedule!A362)</f>
        <v/>
      </c>
      <c r="B362" s="43"/>
      <c r="C362" s="65" t="str">
        <f>IF(E362="","",Import_Configuration!$B$12)</f>
        <v/>
      </c>
      <c r="D362" s="65" t="str">
        <f>IF(E362="","",IF(A362="",IF(MSProject_Schedule!K362="",IF(Import_Configuration!$B$15="YES",Import_Configuration!$B$16,""),IF(Import_Configuration!$B$17="YES",Import_Configuration!$B$18,"")),""))</f>
        <v/>
      </c>
      <c r="E362" s="65" t="str">
        <f>IF(MSProject_Schedule!B362="","",MSProject_Schedule!B362)</f>
        <v/>
      </c>
      <c r="F362" s="43"/>
      <c r="G362" s="66" t="str">
        <f>IF(E362="","",IF(A362="",Import_Configuration!$B$10,""))</f>
        <v/>
      </c>
      <c r="H362" s="65" t="str">
        <f>IF(E362="","",IF(A362="",Import_Configuration!$B$11,""))</f>
        <v/>
      </c>
      <c r="I362" s="43"/>
      <c r="J362" s="43"/>
      <c r="K362" s="43"/>
      <c r="L362" s="43"/>
      <c r="M362" s="43"/>
      <c r="N362" s="65" t="str">
        <f>IF(E362="","",IF(MSProject_Schedule!E362=0,Import_Configuration!$B$3,IF(MSProject_Schedule!E362=1,Import_Configuration!$B$5,Import_Configuration!$B$4)))</f>
        <v/>
      </c>
      <c r="O362" s="65" t="str">
        <f>IF(Import_Configuration!$B$13="NO","",IF(E362="","",IF(MSProject_Schedule!K362="","",IF(IFERROR(SEARCH(Import_Configuration!$B$14,MSProject_Schedule!K362,1),0)&gt;0,TRIM(MID(MSProject_Schedule!K362,1,SEARCH(Import_Configuration!$B$14,MSProject_Schedule!K362,1)-1)),TRIM(MSProject_Schedule!K362)))))</f>
        <v/>
      </c>
      <c r="P362" s="43"/>
      <c r="Q362" s="66" t="str">
        <f>IF(E362="","",IF(MSProject_Schedule!E362=0,"",IF(Import_Configuration!$B$19="YES",Projeqtor_Import!Z362,Import_Configuration!$B$10)))</f>
        <v/>
      </c>
      <c r="R362" s="43"/>
      <c r="S362" s="66" t="str">
        <f>IF(E362="","",IF(MSProject_Schedule!E362=0,"",IF(MSProject_Schedule!E362=1,IF(Import_Configuration!$B$20="YES",Projeqtor_Import!AE362,Import_Configuration!$B$10),"")))</f>
        <v/>
      </c>
      <c r="T362" s="43"/>
      <c r="U362" s="44"/>
      <c r="V362" s="43"/>
      <c r="W362" s="43"/>
      <c r="X362" s="43"/>
      <c r="Y362" s="66" t="str">
        <f>IF(MSProject_Schedule!H362="","",IF(A362="",MSProject_Schedule!H362,""))</f>
        <v/>
      </c>
      <c r="Z362" s="66" t="str">
        <f>IF(MSProject_Schedule!H362="","",MSProject_Schedule!H362)</f>
        <v/>
      </c>
      <c r="AA362" s="43"/>
      <c r="AB362" s="43"/>
      <c r="AC362" s="65" t="str">
        <f>IF(E362="","",IF(A362="",Import_Configuration!$B$6,""))</f>
        <v/>
      </c>
      <c r="AD362" s="66" t="str">
        <f>IF(MSProject_Schedule!I362="","",IF(A362="",MSProject_Schedule!I362,""))</f>
        <v/>
      </c>
      <c r="AE362" s="66" t="str">
        <f>IF(MSProject_Schedule!I362="","",MSProject_Schedule!I362)</f>
        <v/>
      </c>
      <c r="AF362" s="43"/>
      <c r="AG362" s="43"/>
      <c r="AH362" s="65" t="str">
        <f>IF(E362="","",IF(A362="",Import_Configuration!$B$7,""))</f>
        <v/>
      </c>
      <c r="AI362" s="65" t="str">
        <f>IF(MSProject_Schedule!G362="","",IF(A362="",SUBSTITUTE(SUBSTITUTE(SUBSTITUTE(SUBSTITUTE(MSProject_Schedule!G362,CONCATENATE(" ",Import_Configuration!$B$8,"?"),""),CONCATENATE(" ",Import_Configuration!$B$8),""),CONCATENATE(" ",Import_Configuration!$B$9,"?"),""),CONCATENATE(" ",Import_Configuration!$B$9),""),""))</f>
        <v/>
      </c>
      <c r="AJ362" s="65" t="str">
        <f>IF(MSProject_Schedule!G362="","",SUBSTITUTE(SUBSTITUTE(SUBSTITUTE(SUBSTITUTE(MSProject_Schedule!G362,CONCATENATE(" ",Import_Configuration!$B$8,"?"),""),CONCATENATE(" ",Import_Configuration!$B$8),""),CONCATENATE(" ",Import_Configuration!$B$9,"?"),""),CONCATENATE(" ",Import_Configuration!$B$9),""))</f>
        <v/>
      </c>
      <c r="AK362" s="43"/>
      <c r="AL362" s="43"/>
      <c r="AM362" s="43"/>
      <c r="AN362" s="43"/>
      <c r="AO362" s="43"/>
      <c r="AP362" s="43"/>
      <c r="AQ362" s="43"/>
      <c r="AR362" s="43"/>
      <c r="AS362" s="43"/>
      <c r="AT362" s="43"/>
      <c r="AU362" s="43"/>
      <c r="AV362" s="43"/>
      <c r="AW362" s="43"/>
      <c r="AX362" s="43"/>
      <c r="AY362" s="43"/>
      <c r="AZ362" s="43"/>
      <c r="BA362" s="43"/>
      <c r="BB362" s="43"/>
      <c r="BC362" s="43"/>
    </row>
    <row r="363" spans="1:55">
      <c r="A363" s="77" t="str">
        <f>IF(MSProject_Schedule!A363="","",MSProject_Schedule!A363)</f>
        <v/>
      </c>
      <c r="B363" s="43"/>
      <c r="C363" s="65" t="str">
        <f>IF(E363="","",Import_Configuration!$B$12)</f>
        <v/>
      </c>
      <c r="D363" s="65" t="str">
        <f>IF(E363="","",IF(A363="",IF(MSProject_Schedule!K363="",IF(Import_Configuration!$B$15="YES",Import_Configuration!$B$16,""),IF(Import_Configuration!$B$17="YES",Import_Configuration!$B$18,"")),""))</f>
        <v/>
      </c>
      <c r="E363" s="65" t="str">
        <f>IF(MSProject_Schedule!B363="","",MSProject_Schedule!B363)</f>
        <v/>
      </c>
      <c r="F363" s="43"/>
      <c r="G363" s="66" t="str">
        <f>IF(E363="","",IF(A363="",Import_Configuration!$B$10,""))</f>
        <v/>
      </c>
      <c r="H363" s="65" t="str">
        <f>IF(E363="","",IF(A363="",Import_Configuration!$B$11,""))</f>
        <v/>
      </c>
      <c r="I363" s="43"/>
      <c r="J363" s="43"/>
      <c r="K363" s="43"/>
      <c r="L363" s="43"/>
      <c r="M363" s="43"/>
      <c r="N363" s="65" t="str">
        <f>IF(E363="","",IF(MSProject_Schedule!E363=0,Import_Configuration!$B$3,IF(MSProject_Schedule!E363=1,Import_Configuration!$B$5,Import_Configuration!$B$4)))</f>
        <v/>
      </c>
      <c r="O363" s="65" t="str">
        <f>IF(Import_Configuration!$B$13="NO","",IF(E363="","",IF(MSProject_Schedule!K363="","",IF(IFERROR(SEARCH(Import_Configuration!$B$14,MSProject_Schedule!K363,1),0)&gt;0,TRIM(MID(MSProject_Schedule!K363,1,SEARCH(Import_Configuration!$B$14,MSProject_Schedule!K363,1)-1)),TRIM(MSProject_Schedule!K363)))))</f>
        <v/>
      </c>
      <c r="P363" s="43"/>
      <c r="Q363" s="66" t="str">
        <f>IF(E363="","",IF(MSProject_Schedule!E363=0,"",IF(Import_Configuration!$B$19="YES",Projeqtor_Import!Z363,Import_Configuration!$B$10)))</f>
        <v/>
      </c>
      <c r="R363" s="43"/>
      <c r="S363" s="66" t="str">
        <f>IF(E363="","",IF(MSProject_Schedule!E363=0,"",IF(MSProject_Schedule!E363=1,IF(Import_Configuration!$B$20="YES",Projeqtor_Import!AE363,Import_Configuration!$B$10),"")))</f>
        <v/>
      </c>
      <c r="T363" s="43"/>
      <c r="U363" s="44"/>
      <c r="V363" s="43"/>
      <c r="W363" s="43"/>
      <c r="X363" s="43"/>
      <c r="Y363" s="66" t="str">
        <f>IF(MSProject_Schedule!H363="","",IF(A363="",MSProject_Schedule!H363,""))</f>
        <v/>
      </c>
      <c r="Z363" s="66" t="str">
        <f>IF(MSProject_Schedule!H363="","",MSProject_Schedule!H363)</f>
        <v/>
      </c>
      <c r="AA363" s="43"/>
      <c r="AB363" s="43"/>
      <c r="AC363" s="65" t="str">
        <f>IF(E363="","",IF(A363="",Import_Configuration!$B$6,""))</f>
        <v/>
      </c>
      <c r="AD363" s="66" t="str">
        <f>IF(MSProject_Schedule!I363="","",IF(A363="",MSProject_Schedule!I363,""))</f>
        <v/>
      </c>
      <c r="AE363" s="66" t="str">
        <f>IF(MSProject_Schedule!I363="","",MSProject_Schedule!I363)</f>
        <v/>
      </c>
      <c r="AF363" s="43"/>
      <c r="AG363" s="43"/>
      <c r="AH363" s="65" t="str">
        <f>IF(E363="","",IF(A363="",Import_Configuration!$B$7,""))</f>
        <v/>
      </c>
      <c r="AI363" s="65" t="str">
        <f>IF(MSProject_Schedule!G363="","",IF(A363="",SUBSTITUTE(SUBSTITUTE(SUBSTITUTE(SUBSTITUTE(MSProject_Schedule!G363,CONCATENATE(" ",Import_Configuration!$B$8,"?"),""),CONCATENATE(" ",Import_Configuration!$B$8),""),CONCATENATE(" ",Import_Configuration!$B$9,"?"),""),CONCATENATE(" ",Import_Configuration!$B$9),""),""))</f>
        <v/>
      </c>
      <c r="AJ363" s="65" t="str">
        <f>IF(MSProject_Schedule!G363="","",SUBSTITUTE(SUBSTITUTE(SUBSTITUTE(SUBSTITUTE(MSProject_Schedule!G363,CONCATENATE(" ",Import_Configuration!$B$8,"?"),""),CONCATENATE(" ",Import_Configuration!$B$8),""),CONCATENATE(" ",Import_Configuration!$B$9,"?"),""),CONCATENATE(" ",Import_Configuration!$B$9),""))</f>
        <v/>
      </c>
      <c r="AK363" s="43"/>
      <c r="AL363" s="43"/>
      <c r="AM363" s="43"/>
      <c r="AN363" s="43"/>
      <c r="AO363" s="43"/>
      <c r="AP363" s="43"/>
      <c r="AQ363" s="43"/>
      <c r="AR363" s="43"/>
      <c r="AS363" s="43"/>
      <c r="AT363" s="43"/>
      <c r="AU363" s="43"/>
      <c r="AV363" s="43"/>
      <c r="AW363" s="43"/>
      <c r="AX363" s="43"/>
      <c r="AY363" s="43"/>
      <c r="AZ363" s="43"/>
      <c r="BA363" s="43"/>
      <c r="BB363" s="43"/>
      <c r="BC363" s="43"/>
    </row>
    <row r="364" spans="1:55">
      <c r="A364" s="77" t="str">
        <f>IF(MSProject_Schedule!A364="","",MSProject_Schedule!A364)</f>
        <v/>
      </c>
      <c r="B364" s="43"/>
      <c r="C364" s="65" t="str">
        <f>IF(E364="","",Import_Configuration!$B$12)</f>
        <v/>
      </c>
      <c r="D364" s="65" t="str">
        <f>IF(E364="","",IF(A364="",IF(MSProject_Schedule!K364="",IF(Import_Configuration!$B$15="YES",Import_Configuration!$B$16,""),IF(Import_Configuration!$B$17="YES",Import_Configuration!$B$18,"")),""))</f>
        <v/>
      </c>
      <c r="E364" s="65" t="str">
        <f>IF(MSProject_Schedule!B364="","",MSProject_Schedule!B364)</f>
        <v/>
      </c>
      <c r="F364" s="43"/>
      <c r="G364" s="66" t="str">
        <f>IF(E364="","",IF(A364="",Import_Configuration!$B$10,""))</f>
        <v/>
      </c>
      <c r="H364" s="65" t="str">
        <f>IF(E364="","",IF(A364="",Import_Configuration!$B$11,""))</f>
        <v/>
      </c>
      <c r="I364" s="43"/>
      <c r="J364" s="43"/>
      <c r="K364" s="43"/>
      <c r="L364" s="43"/>
      <c r="M364" s="43"/>
      <c r="N364" s="65" t="str">
        <f>IF(E364="","",IF(MSProject_Schedule!E364=0,Import_Configuration!$B$3,IF(MSProject_Schedule!E364=1,Import_Configuration!$B$5,Import_Configuration!$B$4)))</f>
        <v/>
      </c>
      <c r="O364" s="65" t="str">
        <f>IF(Import_Configuration!$B$13="NO","",IF(E364="","",IF(MSProject_Schedule!K364="","",IF(IFERROR(SEARCH(Import_Configuration!$B$14,MSProject_Schedule!K364,1),0)&gt;0,TRIM(MID(MSProject_Schedule!K364,1,SEARCH(Import_Configuration!$B$14,MSProject_Schedule!K364,1)-1)),TRIM(MSProject_Schedule!K364)))))</f>
        <v/>
      </c>
      <c r="P364" s="43"/>
      <c r="Q364" s="66" t="str">
        <f>IF(E364="","",IF(MSProject_Schedule!E364=0,"",IF(Import_Configuration!$B$19="YES",Projeqtor_Import!Z364,Import_Configuration!$B$10)))</f>
        <v/>
      </c>
      <c r="R364" s="43"/>
      <c r="S364" s="66" t="str">
        <f>IF(E364="","",IF(MSProject_Schedule!E364=0,"",IF(MSProject_Schedule!E364=1,IF(Import_Configuration!$B$20="YES",Projeqtor_Import!AE364,Import_Configuration!$B$10),"")))</f>
        <v/>
      </c>
      <c r="T364" s="43"/>
      <c r="U364" s="44"/>
      <c r="V364" s="43"/>
      <c r="W364" s="43"/>
      <c r="X364" s="43"/>
      <c r="Y364" s="66" t="str">
        <f>IF(MSProject_Schedule!H364="","",IF(A364="",MSProject_Schedule!H364,""))</f>
        <v/>
      </c>
      <c r="Z364" s="66" t="str">
        <f>IF(MSProject_Schedule!H364="","",MSProject_Schedule!H364)</f>
        <v/>
      </c>
      <c r="AA364" s="43"/>
      <c r="AB364" s="43"/>
      <c r="AC364" s="65" t="str">
        <f>IF(E364="","",IF(A364="",Import_Configuration!$B$6,""))</f>
        <v/>
      </c>
      <c r="AD364" s="66" t="str">
        <f>IF(MSProject_Schedule!I364="","",IF(A364="",MSProject_Schedule!I364,""))</f>
        <v/>
      </c>
      <c r="AE364" s="66" t="str">
        <f>IF(MSProject_Schedule!I364="","",MSProject_Schedule!I364)</f>
        <v/>
      </c>
      <c r="AF364" s="43"/>
      <c r="AG364" s="43"/>
      <c r="AH364" s="65" t="str">
        <f>IF(E364="","",IF(A364="",Import_Configuration!$B$7,""))</f>
        <v/>
      </c>
      <c r="AI364" s="65" t="str">
        <f>IF(MSProject_Schedule!G364="","",IF(A364="",SUBSTITUTE(SUBSTITUTE(SUBSTITUTE(SUBSTITUTE(MSProject_Schedule!G364,CONCATENATE(" ",Import_Configuration!$B$8,"?"),""),CONCATENATE(" ",Import_Configuration!$B$8),""),CONCATENATE(" ",Import_Configuration!$B$9,"?"),""),CONCATENATE(" ",Import_Configuration!$B$9),""),""))</f>
        <v/>
      </c>
      <c r="AJ364" s="65" t="str">
        <f>IF(MSProject_Schedule!G364="","",SUBSTITUTE(SUBSTITUTE(SUBSTITUTE(SUBSTITUTE(MSProject_Schedule!G364,CONCATENATE(" ",Import_Configuration!$B$8,"?"),""),CONCATENATE(" ",Import_Configuration!$B$8),""),CONCATENATE(" ",Import_Configuration!$B$9,"?"),""),CONCATENATE(" ",Import_Configuration!$B$9),""))</f>
        <v/>
      </c>
      <c r="AK364" s="43"/>
      <c r="AL364" s="43"/>
      <c r="AM364" s="43"/>
      <c r="AN364" s="43"/>
      <c r="AO364" s="43"/>
      <c r="AP364" s="43"/>
      <c r="AQ364" s="43"/>
      <c r="AR364" s="43"/>
      <c r="AS364" s="43"/>
      <c r="AT364" s="43"/>
      <c r="AU364" s="43"/>
      <c r="AV364" s="43"/>
      <c r="AW364" s="43"/>
      <c r="AX364" s="43"/>
      <c r="AY364" s="43"/>
      <c r="AZ364" s="43"/>
      <c r="BA364" s="43"/>
      <c r="BB364" s="43"/>
      <c r="BC364" s="43"/>
    </row>
    <row r="365" spans="1:55">
      <c r="A365" s="77" t="str">
        <f>IF(MSProject_Schedule!A365="","",MSProject_Schedule!A365)</f>
        <v/>
      </c>
      <c r="B365" s="43"/>
      <c r="C365" s="65" t="str">
        <f>IF(E365="","",Import_Configuration!$B$12)</f>
        <v/>
      </c>
      <c r="D365" s="65" t="str">
        <f>IF(E365="","",IF(A365="",IF(MSProject_Schedule!K365="",IF(Import_Configuration!$B$15="YES",Import_Configuration!$B$16,""),IF(Import_Configuration!$B$17="YES",Import_Configuration!$B$18,"")),""))</f>
        <v/>
      </c>
      <c r="E365" s="65" t="str">
        <f>IF(MSProject_Schedule!B365="","",MSProject_Schedule!B365)</f>
        <v/>
      </c>
      <c r="F365" s="43"/>
      <c r="G365" s="66" t="str">
        <f>IF(E365="","",IF(A365="",Import_Configuration!$B$10,""))</f>
        <v/>
      </c>
      <c r="H365" s="65" t="str">
        <f>IF(E365="","",IF(A365="",Import_Configuration!$B$11,""))</f>
        <v/>
      </c>
      <c r="I365" s="43"/>
      <c r="J365" s="43"/>
      <c r="K365" s="43"/>
      <c r="L365" s="43"/>
      <c r="M365" s="43"/>
      <c r="N365" s="65" t="str">
        <f>IF(E365="","",IF(MSProject_Schedule!E365=0,Import_Configuration!$B$3,IF(MSProject_Schedule!E365=1,Import_Configuration!$B$5,Import_Configuration!$B$4)))</f>
        <v/>
      </c>
      <c r="O365" s="65" t="str">
        <f>IF(Import_Configuration!$B$13="NO","",IF(E365="","",IF(MSProject_Schedule!K365="","",IF(IFERROR(SEARCH(Import_Configuration!$B$14,MSProject_Schedule!K365,1),0)&gt;0,TRIM(MID(MSProject_Schedule!K365,1,SEARCH(Import_Configuration!$B$14,MSProject_Schedule!K365,1)-1)),TRIM(MSProject_Schedule!K365)))))</f>
        <v/>
      </c>
      <c r="P365" s="43"/>
      <c r="Q365" s="66" t="str">
        <f>IF(E365="","",IF(MSProject_Schedule!E365=0,"",IF(Import_Configuration!$B$19="YES",Projeqtor_Import!Z365,Import_Configuration!$B$10)))</f>
        <v/>
      </c>
      <c r="R365" s="43"/>
      <c r="S365" s="66" t="str">
        <f>IF(E365="","",IF(MSProject_Schedule!E365=0,"",IF(MSProject_Schedule!E365=1,IF(Import_Configuration!$B$20="YES",Projeqtor_Import!AE365,Import_Configuration!$B$10),"")))</f>
        <v/>
      </c>
      <c r="T365" s="43"/>
      <c r="U365" s="44"/>
      <c r="V365" s="43"/>
      <c r="W365" s="43"/>
      <c r="X365" s="43"/>
      <c r="Y365" s="66" t="str">
        <f>IF(MSProject_Schedule!H365="","",IF(A365="",MSProject_Schedule!H365,""))</f>
        <v/>
      </c>
      <c r="Z365" s="66" t="str">
        <f>IF(MSProject_Schedule!H365="","",MSProject_Schedule!H365)</f>
        <v/>
      </c>
      <c r="AA365" s="43"/>
      <c r="AB365" s="43"/>
      <c r="AC365" s="65" t="str">
        <f>IF(E365="","",IF(A365="",Import_Configuration!$B$6,""))</f>
        <v/>
      </c>
      <c r="AD365" s="66" t="str">
        <f>IF(MSProject_Schedule!I365="","",IF(A365="",MSProject_Schedule!I365,""))</f>
        <v/>
      </c>
      <c r="AE365" s="66" t="str">
        <f>IF(MSProject_Schedule!I365="","",MSProject_Schedule!I365)</f>
        <v/>
      </c>
      <c r="AF365" s="43"/>
      <c r="AG365" s="43"/>
      <c r="AH365" s="65" t="str">
        <f>IF(E365="","",IF(A365="",Import_Configuration!$B$7,""))</f>
        <v/>
      </c>
      <c r="AI365" s="65" t="str">
        <f>IF(MSProject_Schedule!G365="","",IF(A365="",SUBSTITUTE(SUBSTITUTE(SUBSTITUTE(SUBSTITUTE(MSProject_Schedule!G365,CONCATENATE(" ",Import_Configuration!$B$8,"?"),""),CONCATENATE(" ",Import_Configuration!$B$8),""),CONCATENATE(" ",Import_Configuration!$B$9,"?"),""),CONCATENATE(" ",Import_Configuration!$B$9),""),""))</f>
        <v/>
      </c>
      <c r="AJ365" s="65" t="str">
        <f>IF(MSProject_Schedule!G365="","",SUBSTITUTE(SUBSTITUTE(SUBSTITUTE(SUBSTITUTE(MSProject_Schedule!G365,CONCATENATE(" ",Import_Configuration!$B$8,"?"),""),CONCATENATE(" ",Import_Configuration!$B$8),""),CONCATENATE(" ",Import_Configuration!$B$9,"?"),""),CONCATENATE(" ",Import_Configuration!$B$9),""))</f>
        <v/>
      </c>
      <c r="AK365" s="43"/>
      <c r="AL365" s="43"/>
      <c r="AM365" s="43"/>
      <c r="AN365" s="43"/>
      <c r="AO365" s="43"/>
      <c r="AP365" s="43"/>
      <c r="AQ365" s="43"/>
      <c r="AR365" s="43"/>
      <c r="AS365" s="43"/>
      <c r="AT365" s="43"/>
      <c r="AU365" s="43"/>
      <c r="AV365" s="43"/>
      <c r="AW365" s="43"/>
      <c r="AX365" s="43"/>
      <c r="AY365" s="43"/>
      <c r="AZ365" s="43"/>
      <c r="BA365" s="43"/>
      <c r="BB365" s="43"/>
      <c r="BC365" s="43"/>
    </row>
    <row r="366" spans="1:55">
      <c r="A366" s="77" t="str">
        <f>IF(MSProject_Schedule!A366="","",MSProject_Schedule!A366)</f>
        <v/>
      </c>
      <c r="B366" s="43"/>
      <c r="C366" s="65" t="str">
        <f>IF(E366="","",Import_Configuration!$B$12)</f>
        <v/>
      </c>
      <c r="D366" s="65" t="str">
        <f>IF(E366="","",IF(A366="",IF(MSProject_Schedule!K366="",IF(Import_Configuration!$B$15="YES",Import_Configuration!$B$16,""),IF(Import_Configuration!$B$17="YES",Import_Configuration!$B$18,"")),""))</f>
        <v/>
      </c>
      <c r="E366" s="65" t="str">
        <f>IF(MSProject_Schedule!B366="","",MSProject_Schedule!B366)</f>
        <v/>
      </c>
      <c r="F366" s="43"/>
      <c r="G366" s="66" t="str">
        <f>IF(E366="","",IF(A366="",Import_Configuration!$B$10,""))</f>
        <v/>
      </c>
      <c r="H366" s="65" t="str">
        <f>IF(E366="","",IF(A366="",Import_Configuration!$B$11,""))</f>
        <v/>
      </c>
      <c r="I366" s="43"/>
      <c r="J366" s="43"/>
      <c r="K366" s="43"/>
      <c r="L366" s="43"/>
      <c r="M366" s="43"/>
      <c r="N366" s="65" t="str">
        <f>IF(E366="","",IF(MSProject_Schedule!E366=0,Import_Configuration!$B$3,IF(MSProject_Schedule!E366=1,Import_Configuration!$B$5,Import_Configuration!$B$4)))</f>
        <v/>
      </c>
      <c r="O366" s="65" t="str">
        <f>IF(Import_Configuration!$B$13="NO","",IF(E366="","",IF(MSProject_Schedule!K366="","",IF(IFERROR(SEARCH(Import_Configuration!$B$14,MSProject_Schedule!K366,1),0)&gt;0,TRIM(MID(MSProject_Schedule!K366,1,SEARCH(Import_Configuration!$B$14,MSProject_Schedule!K366,1)-1)),TRIM(MSProject_Schedule!K366)))))</f>
        <v/>
      </c>
      <c r="P366" s="43"/>
      <c r="Q366" s="66" t="str">
        <f>IF(E366="","",IF(MSProject_Schedule!E366=0,"",IF(Import_Configuration!$B$19="YES",Projeqtor_Import!Z366,Import_Configuration!$B$10)))</f>
        <v/>
      </c>
      <c r="R366" s="43"/>
      <c r="S366" s="66" t="str">
        <f>IF(E366="","",IF(MSProject_Schedule!E366=0,"",IF(MSProject_Schedule!E366=1,IF(Import_Configuration!$B$20="YES",Projeqtor_Import!AE366,Import_Configuration!$B$10),"")))</f>
        <v/>
      </c>
      <c r="T366" s="43"/>
      <c r="U366" s="44"/>
      <c r="V366" s="43"/>
      <c r="W366" s="43"/>
      <c r="X366" s="43"/>
      <c r="Y366" s="66" t="str">
        <f>IF(MSProject_Schedule!H366="","",IF(A366="",MSProject_Schedule!H366,""))</f>
        <v/>
      </c>
      <c r="Z366" s="66" t="str">
        <f>IF(MSProject_Schedule!H366="","",MSProject_Schedule!H366)</f>
        <v/>
      </c>
      <c r="AA366" s="43"/>
      <c r="AB366" s="43"/>
      <c r="AC366" s="65" t="str">
        <f>IF(E366="","",IF(A366="",Import_Configuration!$B$6,""))</f>
        <v/>
      </c>
      <c r="AD366" s="66" t="str">
        <f>IF(MSProject_Schedule!I366="","",IF(A366="",MSProject_Schedule!I366,""))</f>
        <v/>
      </c>
      <c r="AE366" s="66" t="str">
        <f>IF(MSProject_Schedule!I366="","",MSProject_Schedule!I366)</f>
        <v/>
      </c>
      <c r="AF366" s="43"/>
      <c r="AG366" s="43"/>
      <c r="AH366" s="65" t="str">
        <f>IF(E366="","",IF(A366="",Import_Configuration!$B$7,""))</f>
        <v/>
      </c>
      <c r="AI366" s="65" t="str">
        <f>IF(MSProject_Schedule!G366="","",IF(A366="",SUBSTITUTE(SUBSTITUTE(SUBSTITUTE(SUBSTITUTE(MSProject_Schedule!G366,CONCATENATE(" ",Import_Configuration!$B$8,"?"),""),CONCATENATE(" ",Import_Configuration!$B$8),""),CONCATENATE(" ",Import_Configuration!$B$9,"?"),""),CONCATENATE(" ",Import_Configuration!$B$9),""),""))</f>
        <v/>
      </c>
      <c r="AJ366" s="65" t="str">
        <f>IF(MSProject_Schedule!G366="","",SUBSTITUTE(SUBSTITUTE(SUBSTITUTE(SUBSTITUTE(MSProject_Schedule!G366,CONCATENATE(" ",Import_Configuration!$B$8,"?"),""),CONCATENATE(" ",Import_Configuration!$B$8),""),CONCATENATE(" ",Import_Configuration!$B$9,"?"),""),CONCATENATE(" ",Import_Configuration!$B$9),""))</f>
        <v/>
      </c>
      <c r="AK366" s="43"/>
      <c r="AL366" s="43"/>
      <c r="AM366" s="43"/>
      <c r="AN366" s="43"/>
      <c r="AO366" s="43"/>
      <c r="AP366" s="43"/>
      <c r="AQ366" s="43"/>
      <c r="AR366" s="43"/>
      <c r="AS366" s="43"/>
      <c r="AT366" s="43"/>
      <c r="AU366" s="43"/>
      <c r="AV366" s="43"/>
      <c r="AW366" s="43"/>
      <c r="AX366" s="43"/>
      <c r="AY366" s="43"/>
      <c r="AZ366" s="43"/>
      <c r="BA366" s="43"/>
      <c r="BB366" s="43"/>
      <c r="BC366" s="43"/>
    </row>
    <row r="367" spans="1:55">
      <c r="A367" s="77" t="str">
        <f>IF(MSProject_Schedule!A367="","",MSProject_Schedule!A367)</f>
        <v/>
      </c>
      <c r="B367" s="43"/>
      <c r="C367" s="65" t="str">
        <f>IF(E367="","",Import_Configuration!$B$12)</f>
        <v/>
      </c>
      <c r="D367" s="65" t="str">
        <f>IF(E367="","",IF(A367="",IF(MSProject_Schedule!K367="",IF(Import_Configuration!$B$15="YES",Import_Configuration!$B$16,""),IF(Import_Configuration!$B$17="YES",Import_Configuration!$B$18,"")),""))</f>
        <v/>
      </c>
      <c r="E367" s="65" t="str">
        <f>IF(MSProject_Schedule!B367="","",MSProject_Schedule!B367)</f>
        <v/>
      </c>
      <c r="F367" s="43"/>
      <c r="G367" s="66" t="str">
        <f>IF(E367="","",IF(A367="",Import_Configuration!$B$10,""))</f>
        <v/>
      </c>
      <c r="H367" s="65" t="str">
        <f>IF(E367="","",IF(A367="",Import_Configuration!$B$11,""))</f>
        <v/>
      </c>
      <c r="I367" s="43"/>
      <c r="J367" s="43"/>
      <c r="K367" s="43"/>
      <c r="L367" s="43"/>
      <c r="M367" s="43"/>
      <c r="N367" s="65" t="str">
        <f>IF(E367="","",IF(MSProject_Schedule!E367=0,Import_Configuration!$B$3,IF(MSProject_Schedule!E367=1,Import_Configuration!$B$5,Import_Configuration!$B$4)))</f>
        <v/>
      </c>
      <c r="O367" s="65" t="str">
        <f>IF(Import_Configuration!$B$13="NO","",IF(E367="","",IF(MSProject_Schedule!K367="","",IF(IFERROR(SEARCH(Import_Configuration!$B$14,MSProject_Schedule!K367,1),0)&gt;0,TRIM(MID(MSProject_Schedule!K367,1,SEARCH(Import_Configuration!$B$14,MSProject_Schedule!K367,1)-1)),TRIM(MSProject_Schedule!K367)))))</f>
        <v/>
      </c>
      <c r="P367" s="43"/>
      <c r="Q367" s="66" t="str">
        <f>IF(E367="","",IF(MSProject_Schedule!E367=0,"",IF(Import_Configuration!$B$19="YES",Projeqtor_Import!Z367,Import_Configuration!$B$10)))</f>
        <v/>
      </c>
      <c r="R367" s="43"/>
      <c r="S367" s="66" t="str">
        <f>IF(E367="","",IF(MSProject_Schedule!E367=0,"",IF(MSProject_Schedule!E367=1,IF(Import_Configuration!$B$20="YES",Projeqtor_Import!AE367,Import_Configuration!$B$10),"")))</f>
        <v/>
      </c>
      <c r="T367" s="43"/>
      <c r="U367" s="44"/>
      <c r="V367" s="43"/>
      <c r="W367" s="43"/>
      <c r="X367" s="43"/>
      <c r="Y367" s="66" t="str">
        <f>IF(MSProject_Schedule!H367="","",IF(A367="",MSProject_Schedule!H367,""))</f>
        <v/>
      </c>
      <c r="Z367" s="66" t="str">
        <f>IF(MSProject_Schedule!H367="","",MSProject_Schedule!H367)</f>
        <v/>
      </c>
      <c r="AA367" s="43"/>
      <c r="AB367" s="43"/>
      <c r="AC367" s="65" t="str">
        <f>IF(E367="","",IF(A367="",Import_Configuration!$B$6,""))</f>
        <v/>
      </c>
      <c r="AD367" s="66" t="str">
        <f>IF(MSProject_Schedule!I367="","",IF(A367="",MSProject_Schedule!I367,""))</f>
        <v/>
      </c>
      <c r="AE367" s="66" t="str">
        <f>IF(MSProject_Schedule!I367="","",MSProject_Schedule!I367)</f>
        <v/>
      </c>
      <c r="AF367" s="43"/>
      <c r="AG367" s="43"/>
      <c r="AH367" s="65" t="str">
        <f>IF(E367="","",IF(A367="",Import_Configuration!$B$7,""))</f>
        <v/>
      </c>
      <c r="AI367" s="65" t="str">
        <f>IF(MSProject_Schedule!G367="","",IF(A367="",SUBSTITUTE(SUBSTITUTE(SUBSTITUTE(SUBSTITUTE(MSProject_Schedule!G367,CONCATENATE(" ",Import_Configuration!$B$8,"?"),""),CONCATENATE(" ",Import_Configuration!$B$8),""),CONCATENATE(" ",Import_Configuration!$B$9,"?"),""),CONCATENATE(" ",Import_Configuration!$B$9),""),""))</f>
        <v/>
      </c>
      <c r="AJ367" s="65" t="str">
        <f>IF(MSProject_Schedule!G367="","",SUBSTITUTE(SUBSTITUTE(SUBSTITUTE(SUBSTITUTE(MSProject_Schedule!G367,CONCATENATE(" ",Import_Configuration!$B$8,"?"),""),CONCATENATE(" ",Import_Configuration!$B$8),""),CONCATENATE(" ",Import_Configuration!$B$9,"?"),""),CONCATENATE(" ",Import_Configuration!$B$9),""))</f>
        <v/>
      </c>
      <c r="AK367" s="43"/>
      <c r="AL367" s="43"/>
      <c r="AM367" s="43"/>
      <c r="AN367" s="43"/>
      <c r="AO367" s="43"/>
      <c r="AP367" s="43"/>
      <c r="AQ367" s="43"/>
      <c r="AR367" s="43"/>
      <c r="AS367" s="43"/>
      <c r="AT367" s="43"/>
      <c r="AU367" s="43"/>
      <c r="AV367" s="43"/>
      <c r="AW367" s="43"/>
      <c r="AX367" s="43"/>
      <c r="AY367" s="43"/>
      <c r="AZ367" s="43"/>
      <c r="BA367" s="43"/>
      <c r="BB367" s="43"/>
      <c r="BC367" s="43"/>
    </row>
    <row r="368" spans="1:55">
      <c r="A368" s="77" t="str">
        <f>IF(MSProject_Schedule!A368="","",MSProject_Schedule!A368)</f>
        <v/>
      </c>
      <c r="B368" s="43"/>
      <c r="C368" s="65" t="str">
        <f>IF(E368="","",Import_Configuration!$B$12)</f>
        <v/>
      </c>
      <c r="D368" s="65" t="str">
        <f>IF(E368="","",IF(A368="",IF(MSProject_Schedule!K368="",IF(Import_Configuration!$B$15="YES",Import_Configuration!$B$16,""),IF(Import_Configuration!$B$17="YES",Import_Configuration!$B$18,"")),""))</f>
        <v/>
      </c>
      <c r="E368" s="65" t="str">
        <f>IF(MSProject_Schedule!B368="","",MSProject_Schedule!B368)</f>
        <v/>
      </c>
      <c r="F368" s="43"/>
      <c r="G368" s="66" t="str">
        <f>IF(E368="","",IF(A368="",Import_Configuration!$B$10,""))</f>
        <v/>
      </c>
      <c r="H368" s="65" t="str">
        <f>IF(E368="","",IF(A368="",Import_Configuration!$B$11,""))</f>
        <v/>
      </c>
      <c r="I368" s="43"/>
      <c r="J368" s="43"/>
      <c r="K368" s="43"/>
      <c r="L368" s="43"/>
      <c r="M368" s="43"/>
      <c r="N368" s="65" t="str">
        <f>IF(E368="","",IF(MSProject_Schedule!E368=0,Import_Configuration!$B$3,IF(MSProject_Schedule!E368=1,Import_Configuration!$B$5,Import_Configuration!$B$4)))</f>
        <v/>
      </c>
      <c r="O368" s="65" t="str">
        <f>IF(Import_Configuration!$B$13="NO","",IF(E368="","",IF(MSProject_Schedule!K368="","",IF(IFERROR(SEARCH(Import_Configuration!$B$14,MSProject_Schedule!K368,1),0)&gt;0,TRIM(MID(MSProject_Schedule!K368,1,SEARCH(Import_Configuration!$B$14,MSProject_Schedule!K368,1)-1)),TRIM(MSProject_Schedule!K368)))))</f>
        <v/>
      </c>
      <c r="P368" s="43"/>
      <c r="Q368" s="66" t="str">
        <f>IF(E368="","",IF(MSProject_Schedule!E368=0,"",IF(Import_Configuration!$B$19="YES",Projeqtor_Import!Z368,Import_Configuration!$B$10)))</f>
        <v/>
      </c>
      <c r="R368" s="43"/>
      <c r="S368" s="66" t="str">
        <f>IF(E368="","",IF(MSProject_Schedule!E368=0,"",IF(MSProject_Schedule!E368=1,IF(Import_Configuration!$B$20="YES",Projeqtor_Import!AE368,Import_Configuration!$B$10),"")))</f>
        <v/>
      </c>
      <c r="T368" s="43"/>
      <c r="U368" s="44"/>
      <c r="V368" s="43"/>
      <c r="W368" s="43"/>
      <c r="X368" s="43"/>
      <c r="Y368" s="66" t="str">
        <f>IF(MSProject_Schedule!H368="","",IF(A368="",MSProject_Schedule!H368,""))</f>
        <v/>
      </c>
      <c r="Z368" s="66" t="str">
        <f>IF(MSProject_Schedule!H368="","",MSProject_Schedule!H368)</f>
        <v/>
      </c>
      <c r="AA368" s="43"/>
      <c r="AB368" s="43"/>
      <c r="AC368" s="65" t="str">
        <f>IF(E368="","",IF(A368="",Import_Configuration!$B$6,""))</f>
        <v/>
      </c>
      <c r="AD368" s="66" t="str">
        <f>IF(MSProject_Schedule!I368="","",IF(A368="",MSProject_Schedule!I368,""))</f>
        <v/>
      </c>
      <c r="AE368" s="66" t="str">
        <f>IF(MSProject_Schedule!I368="","",MSProject_Schedule!I368)</f>
        <v/>
      </c>
      <c r="AF368" s="43"/>
      <c r="AG368" s="43"/>
      <c r="AH368" s="65" t="str">
        <f>IF(E368="","",IF(A368="",Import_Configuration!$B$7,""))</f>
        <v/>
      </c>
      <c r="AI368" s="65" t="str">
        <f>IF(MSProject_Schedule!G368="","",IF(A368="",SUBSTITUTE(SUBSTITUTE(SUBSTITUTE(SUBSTITUTE(MSProject_Schedule!G368,CONCATENATE(" ",Import_Configuration!$B$8,"?"),""),CONCATENATE(" ",Import_Configuration!$B$8),""),CONCATENATE(" ",Import_Configuration!$B$9,"?"),""),CONCATENATE(" ",Import_Configuration!$B$9),""),""))</f>
        <v/>
      </c>
      <c r="AJ368" s="65" t="str">
        <f>IF(MSProject_Schedule!G368="","",SUBSTITUTE(SUBSTITUTE(SUBSTITUTE(SUBSTITUTE(MSProject_Schedule!G368,CONCATENATE(" ",Import_Configuration!$B$8,"?"),""),CONCATENATE(" ",Import_Configuration!$B$8),""),CONCATENATE(" ",Import_Configuration!$B$9,"?"),""),CONCATENATE(" ",Import_Configuration!$B$9),""))</f>
        <v/>
      </c>
      <c r="AK368" s="43"/>
      <c r="AL368" s="43"/>
      <c r="AM368" s="43"/>
      <c r="AN368" s="43"/>
      <c r="AO368" s="43"/>
      <c r="AP368" s="43"/>
      <c r="AQ368" s="43"/>
      <c r="AR368" s="43"/>
      <c r="AS368" s="43"/>
      <c r="AT368" s="43"/>
      <c r="AU368" s="43"/>
      <c r="AV368" s="43"/>
      <c r="AW368" s="43"/>
      <c r="AX368" s="43"/>
      <c r="AY368" s="43"/>
      <c r="AZ368" s="43"/>
      <c r="BA368" s="43"/>
      <c r="BB368" s="43"/>
      <c r="BC368" s="43"/>
    </row>
    <row r="369" spans="1:55">
      <c r="A369" s="77" t="str">
        <f>IF(MSProject_Schedule!A369="","",MSProject_Schedule!A369)</f>
        <v/>
      </c>
      <c r="B369" s="43"/>
      <c r="C369" s="65" t="str">
        <f>IF(E369="","",Import_Configuration!$B$12)</f>
        <v/>
      </c>
      <c r="D369" s="65" t="str">
        <f>IF(E369="","",IF(A369="",IF(MSProject_Schedule!K369="",IF(Import_Configuration!$B$15="YES",Import_Configuration!$B$16,""),IF(Import_Configuration!$B$17="YES",Import_Configuration!$B$18,"")),""))</f>
        <v/>
      </c>
      <c r="E369" s="65" t="str">
        <f>IF(MSProject_Schedule!B369="","",MSProject_Schedule!B369)</f>
        <v/>
      </c>
      <c r="F369" s="43"/>
      <c r="G369" s="66" t="str">
        <f>IF(E369="","",IF(A369="",Import_Configuration!$B$10,""))</f>
        <v/>
      </c>
      <c r="H369" s="65" t="str">
        <f>IF(E369="","",IF(A369="",Import_Configuration!$B$11,""))</f>
        <v/>
      </c>
      <c r="I369" s="43"/>
      <c r="J369" s="43"/>
      <c r="K369" s="43"/>
      <c r="L369" s="43"/>
      <c r="M369" s="43"/>
      <c r="N369" s="65" t="str">
        <f>IF(E369="","",IF(MSProject_Schedule!E369=0,Import_Configuration!$B$3,IF(MSProject_Schedule!E369=1,Import_Configuration!$B$5,Import_Configuration!$B$4)))</f>
        <v/>
      </c>
      <c r="O369" s="65" t="str">
        <f>IF(Import_Configuration!$B$13="NO","",IF(E369="","",IF(MSProject_Schedule!K369="","",IF(IFERROR(SEARCH(Import_Configuration!$B$14,MSProject_Schedule!K369,1),0)&gt;0,TRIM(MID(MSProject_Schedule!K369,1,SEARCH(Import_Configuration!$B$14,MSProject_Schedule!K369,1)-1)),TRIM(MSProject_Schedule!K369)))))</f>
        <v/>
      </c>
      <c r="P369" s="43"/>
      <c r="Q369" s="66" t="str">
        <f>IF(E369="","",IF(MSProject_Schedule!E369=0,"",IF(Import_Configuration!$B$19="YES",Projeqtor_Import!Z369,Import_Configuration!$B$10)))</f>
        <v/>
      </c>
      <c r="R369" s="43"/>
      <c r="S369" s="66" t="str">
        <f>IF(E369="","",IF(MSProject_Schedule!E369=0,"",IF(MSProject_Schedule!E369=1,IF(Import_Configuration!$B$20="YES",Projeqtor_Import!AE369,Import_Configuration!$B$10),"")))</f>
        <v/>
      </c>
      <c r="T369" s="43"/>
      <c r="U369" s="44"/>
      <c r="V369" s="43"/>
      <c r="W369" s="43"/>
      <c r="X369" s="43"/>
      <c r="Y369" s="66" t="str">
        <f>IF(MSProject_Schedule!H369="","",IF(A369="",MSProject_Schedule!H369,""))</f>
        <v/>
      </c>
      <c r="Z369" s="66" t="str">
        <f>IF(MSProject_Schedule!H369="","",MSProject_Schedule!H369)</f>
        <v/>
      </c>
      <c r="AA369" s="43"/>
      <c r="AB369" s="43"/>
      <c r="AC369" s="65" t="str">
        <f>IF(E369="","",IF(A369="",Import_Configuration!$B$6,""))</f>
        <v/>
      </c>
      <c r="AD369" s="66" t="str">
        <f>IF(MSProject_Schedule!I369="","",IF(A369="",MSProject_Schedule!I369,""))</f>
        <v/>
      </c>
      <c r="AE369" s="66" t="str">
        <f>IF(MSProject_Schedule!I369="","",MSProject_Schedule!I369)</f>
        <v/>
      </c>
      <c r="AF369" s="43"/>
      <c r="AG369" s="43"/>
      <c r="AH369" s="65" t="str">
        <f>IF(E369="","",IF(A369="",Import_Configuration!$B$7,""))</f>
        <v/>
      </c>
      <c r="AI369" s="65" t="str">
        <f>IF(MSProject_Schedule!G369="","",IF(A369="",SUBSTITUTE(SUBSTITUTE(SUBSTITUTE(SUBSTITUTE(MSProject_Schedule!G369,CONCATENATE(" ",Import_Configuration!$B$8,"?"),""),CONCATENATE(" ",Import_Configuration!$B$8),""),CONCATENATE(" ",Import_Configuration!$B$9,"?"),""),CONCATENATE(" ",Import_Configuration!$B$9),""),""))</f>
        <v/>
      </c>
      <c r="AJ369" s="65" t="str">
        <f>IF(MSProject_Schedule!G369="","",SUBSTITUTE(SUBSTITUTE(SUBSTITUTE(SUBSTITUTE(MSProject_Schedule!G369,CONCATENATE(" ",Import_Configuration!$B$8,"?"),""),CONCATENATE(" ",Import_Configuration!$B$8),""),CONCATENATE(" ",Import_Configuration!$B$9,"?"),""),CONCATENATE(" ",Import_Configuration!$B$9),""))</f>
        <v/>
      </c>
      <c r="AK369" s="43"/>
      <c r="AL369" s="43"/>
      <c r="AM369" s="43"/>
      <c r="AN369" s="43"/>
      <c r="AO369" s="43"/>
      <c r="AP369" s="43"/>
      <c r="AQ369" s="43"/>
      <c r="AR369" s="43"/>
      <c r="AS369" s="43"/>
      <c r="AT369" s="43"/>
      <c r="AU369" s="43"/>
      <c r="AV369" s="43"/>
      <c r="AW369" s="43"/>
      <c r="AX369" s="43"/>
      <c r="AY369" s="43"/>
      <c r="AZ369" s="43"/>
      <c r="BA369" s="43"/>
      <c r="BB369" s="43"/>
      <c r="BC369" s="43"/>
    </row>
    <row r="370" spans="1:55">
      <c r="A370" s="77" t="str">
        <f>IF(MSProject_Schedule!A370="","",MSProject_Schedule!A370)</f>
        <v/>
      </c>
      <c r="B370" s="43"/>
      <c r="C370" s="65" t="str">
        <f>IF(E370="","",Import_Configuration!$B$12)</f>
        <v/>
      </c>
      <c r="D370" s="65" t="str">
        <f>IF(E370="","",IF(A370="",IF(MSProject_Schedule!K370="",IF(Import_Configuration!$B$15="YES",Import_Configuration!$B$16,""),IF(Import_Configuration!$B$17="YES",Import_Configuration!$B$18,"")),""))</f>
        <v/>
      </c>
      <c r="E370" s="65" t="str">
        <f>IF(MSProject_Schedule!B370="","",MSProject_Schedule!B370)</f>
        <v/>
      </c>
      <c r="F370" s="43"/>
      <c r="G370" s="66" t="str">
        <f>IF(E370="","",IF(A370="",Import_Configuration!$B$10,""))</f>
        <v/>
      </c>
      <c r="H370" s="65" t="str">
        <f>IF(E370="","",IF(A370="",Import_Configuration!$B$11,""))</f>
        <v/>
      </c>
      <c r="I370" s="43"/>
      <c r="J370" s="43"/>
      <c r="K370" s="43"/>
      <c r="L370" s="43"/>
      <c r="M370" s="43"/>
      <c r="N370" s="65" t="str">
        <f>IF(E370="","",IF(MSProject_Schedule!E370=0,Import_Configuration!$B$3,IF(MSProject_Schedule!E370=1,Import_Configuration!$B$5,Import_Configuration!$B$4)))</f>
        <v/>
      </c>
      <c r="O370" s="65" t="str">
        <f>IF(Import_Configuration!$B$13="NO","",IF(E370="","",IF(MSProject_Schedule!K370="","",IF(IFERROR(SEARCH(Import_Configuration!$B$14,MSProject_Schedule!K370,1),0)&gt;0,TRIM(MID(MSProject_Schedule!K370,1,SEARCH(Import_Configuration!$B$14,MSProject_Schedule!K370,1)-1)),TRIM(MSProject_Schedule!K370)))))</f>
        <v/>
      </c>
      <c r="P370" s="43"/>
      <c r="Q370" s="66" t="str">
        <f>IF(E370="","",IF(MSProject_Schedule!E370=0,"",IF(Import_Configuration!$B$19="YES",Projeqtor_Import!Z370,Import_Configuration!$B$10)))</f>
        <v/>
      </c>
      <c r="R370" s="43"/>
      <c r="S370" s="66" t="str">
        <f>IF(E370="","",IF(MSProject_Schedule!E370=0,"",IF(MSProject_Schedule!E370=1,IF(Import_Configuration!$B$20="YES",Projeqtor_Import!AE370,Import_Configuration!$B$10),"")))</f>
        <v/>
      </c>
      <c r="T370" s="43"/>
      <c r="U370" s="44"/>
      <c r="V370" s="43"/>
      <c r="W370" s="43"/>
      <c r="X370" s="43"/>
      <c r="Y370" s="66" t="str">
        <f>IF(MSProject_Schedule!H370="","",IF(A370="",MSProject_Schedule!H370,""))</f>
        <v/>
      </c>
      <c r="Z370" s="66" t="str">
        <f>IF(MSProject_Schedule!H370="","",MSProject_Schedule!H370)</f>
        <v/>
      </c>
      <c r="AA370" s="43"/>
      <c r="AB370" s="43"/>
      <c r="AC370" s="65" t="str">
        <f>IF(E370="","",IF(A370="",Import_Configuration!$B$6,""))</f>
        <v/>
      </c>
      <c r="AD370" s="66" t="str">
        <f>IF(MSProject_Schedule!I370="","",IF(A370="",MSProject_Schedule!I370,""))</f>
        <v/>
      </c>
      <c r="AE370" s="66" t="str">
        <f>IF(MSProject_Schedule!I370="","",MSProject_Schedule!I370)</f>
        <v/>
      </c>
      <c r="AF370" s="43"/>
      <c r="AG370" s="43"/>
      <c r="AH370" s="65" t="str">
        <f>IF(E370="","",IF(A370="",Import_Configuration!$B$7,""))</f>
        <v/>
      </c>
      <c r="AI370" s="65" t="str">
        <f>IF(MSProject_Schedule!G370="","",IF(A370="",SUBSTITUTE(SUBSTITUTE(SUBSTITUTE(SUBSTITUTE(MSProject_Schedule!G370,CONCATENATE(" ",Import_Configuration!$B$8,"?"),""),CONCATENATE(" ",Import_Configuration!$B$8),""),CONCATENATE(" ",Import_Configuration!$B$9,"?"),""),CONCATENATE(" ",Import_Configuration!$B$9),""),""))</f>
        <v/>
      </c>
      <c r="AJ370" s="65" t="str">
        <f>IF(MSProject_Schedule!G370="","",SUBSTITUTE(SUBSTITUTE(SUBSTITUTE(SUBSTITUTE(MSProject_Schedule!G370,CONCATENATE(" ",Import_Configuration!$B$8,"?"),""),CONCATENATE(" ",Import_Configuration!$B$8),""),CONCATENATE(" ",Import_Configuration!$B$9,"?"),""),CONCATENATE(" ",Import_Configuration!$B$9),""))</f>
        <v/>
      </c>
      <c r="AK370" s="43"/>
      <c r="AL370" s="43"/>
      <c r="AM370" s="43"/>
      <c r="AN370" s="43"/>
      <c r="AO370" s="43"/>
      <c r="AP370" s="43"/>
      <c r="AQ370" s="43"/>
      <c r="AR370" s="43"/>
      <c r="AS370" s="43"/>
      <c r="AT370" s="43"/>
      <c r="AU370" s="43"/>
      <c r="AV370" s="43"/>
      <c r="AW370" s="43"/>
      <c r="AX370" s="43"/>
      <c r="AY370" s="43"/>
      <c r="AZ370" s="43"/>
      <c r="BA370" s="43"/>
      <c r="BB370" s="43"/>
      <c r="BC370" s="43"/>
    </row>
    <row r="371" spans="1:55">
      <c r="A371" s="77" t="str">
        <f>IF(MSProject_Schedule!A371="","",MSProject_Schedule!A371)</f>
        <v/>
      </c>
      <c r="B371" s="43"/>
      <c r="C371" s="65" t="str">
        <f>IF(E371="","",Import_Configuration!$B$12)</f>
        <v/>
      </c>
      <c r="D371" s="65" t="str">
        <f>IF(E371="","",IF(A371="",IF(MSProject_Schedule!K371="",IF(Import_Configuration!$B$15="YES",Import_Configuration!$B$16,""),IF(Import_Configuration!$B$17="YES",Import_Configuration!$B$18,"")),""))</f>
        <v/>
      </c>
      <c r="E371" s="65" t="str">
        <f>IF(MSProject_Schedule!B371="","",MSProject_Schedule!B371)</f>
        <v/>
      </c>
      <c r="F371" s="43"/>
      <c r="G371" s="66" t="str">
        <f>IF(E371="","",IF(A371="",Import_Configuration!$B$10,""))</f>
        <v/>
      </c>
      <c r="H371" s="65" t="str">
        <f>IF(E371="","",IF(A371="",Import_Configuration!$B$11,""))</f>
        <v/>
      </c>
      <c r="I371" s="43"/>
      <c r="J371" s="43"/>
      <c r="K371" s="43"/>
      <c r="L371" s="43"/>
      <c r="M371" s="43"/>
      <c r="N371" s="65" t="str">
        <f>IF(E371="","",IF(MSProject_Schedule!E371=0,Import_Configuration!$B$3,IF(MSProject_Schedule!E371=1,Import_Configuration!$B$5,Import_Configuration!$B$4)))</f>
        <v/>
      </c>
      <c r="O371" s="65" t="str">
        <f>IF(Import_Configuration!$B$13="NO","",IF(E371="","",IF(MSProject_Schedule!K371="","",IF(IFERROR(SEARCH(Import_Configuration!$B$14,MSProject_Schedule!K371,1),0)&gt;0,TRIM(MID(MSProject_Schedule!K371,1,SEARCH(Import_Configuration!$B$14,MSProject_Schedule!K371,1)-1)),TRIM(MSProject_Schedule!K371)))))</f>
        <v/>
      </c>
      <c r="P371" s="43"/>
      <c r="Q371" s="66" t="str">
        <f>IF(E371="","",IF(MSProject_Schedule!E371=0,"",IF(Import_Configuration!$B$19="YES",Projeqtor_Import!Z371,Import_Configuration!$B$10)))</f>
        <v/>
      </c>
      <c r="R371" s="43"/>
      <c r="S371" s="66" t="str">
        <f>IF(E371="","",IF(MSProject_Schedule!E371=0,"",IF(MSProject_Schedule!E371=1,IF(Import_Configuration!$B$20="YES",Projeqtor_Import!AE371,Import_Configuration!$B$10),"")))</f>
        <v/>
      </c>
      <c r="T371" s="43"/>
      <c r="U371" s="44"/>
      <c r="V371" s="43"/>
      <c r="W371" s="43"/>
      <c r="X371" s="43"/>
      <c r="Y371" s="66" t="str">
        <f>IF(MSProject_Schedule!H371="","",IF(A371="",MSProject_Schedule!H371,""))</f>
        <v/>
      </c>
      <c r="Z371" s="66" t="str">
        <f>IF(MSProject_Schedule!H371="","",MSProject_Schedule!H371)</f>
        <v/>
      </c>
      <c r="AA371" s="43"/>
      <c r="AB371" s="43"/>
      <c r="AC371" s="65" t="str">
        <f>IF(E371="","",IF(A371="",Import_Configuration!$B$6,""))</f>
        <v/>
      </c>
      <c r="AD371" s="66" t="str">
        <f>IF(MSProject_Schedule!I371="","",IF(A371="",MSProject_Schedule!I371,""))</f>
        <v/>
      </c>
      <c r="AE371" s="66" t="str">
        <f>IF(MSProject_Schedule!I371="","",MSProject_Schedule!I371)</f>
        <v/>
      </c>
      <c r="AF371" s="43"/>
      <c r="AG371" s="43"/>
      <c r="AH371" s="65" t="str">
        <f>IF(E371="","",IF(A371="",Import_Configuration!$B$7,""))</f>
        <v/>
      </c>
      <c r="AI371" s="65" t="str">
        <f>IF(MSProject_Schedule!G371="","",IF(A371="",SUBSTITUTE(SUBSTITUTE(SUBSTITUTE(SUBSTITUTE(MSProject_Schedule!G371,CONCATENATE(" ",Import_Configuration!$B$8,"?"),""),CONCATENATE(" ",Import_Configuration!$B$8),""),CONCATENATE(" ",Import_Configuration!$B$9,"?"),""),CONCATENATE(" ",Import_Configuration!$B$9),""),""))</f>
        <v/>
      </c>
      <c r="AJ371" s="65" t="str">
        <f>IF(MSProject_Schedule!G371="","",SUBSTITUTE(SUBSTITUTE(SUBSTITUTE(SUBSTITUTE(MSProject_Schedule!G371,CONCATENATE(" ",Import_Configuration!$B$8,"?"),""),CONCATENATE(" ",Import_Configuration!$B$8),""),CONCATENATE(" ",Import_Configuration!$B$9,"?"),""),CONCATENATE(" ",Import_Configuration!$B$9),""))</f>
        <v/>
      </c>
      <c r="AK371" s="43"/>
      <c r="AL371" s="43"/>
      <c r="AM371" s="43"/>
      <c r="AN371" s="43"/>
      <c r="AO371" s="43"/>
      <c r="AP371" s="43"/>
      <c r="AQ371" s="43"/>
      <c r="AR371" s="43"/>
      <c r="AS371" s="43"/>
      <c r="AT371" s="43"/>
      <c r="AU371" s="43"/>
      <c r="AV371" s="43"/>
      <c r="AW371" s="43"/>
      <c r="AX371" s="43"/>
      <c r="AY371" s="43"/>
      <c r="AZ371" s="43"/>
      <c r="BA371" s="43"/>
      <c r="BB371" s="43"/>
      <c r="BC371" s="43"/>
    </row>
    <row r="372" spans="1:55">
      <c r="A372" s="77" t="str">
        <f>IF(MSProject_Schedule!A372="","",MSProject_Schedule!A372)</f>
        <v/>
      </c>
      <c r="B372" s="43"/>
      <c r="C372" s="65" t="str">
        <f>IF(E372="","",Import_Configuration!$B$12)</f>
        <v/>
      </c>
      <c r="D372" s="65" t="str">
        <f>IF(E372="","",IF(A372="",IF(MSProject_Schedule!K372="",IF(Import_Configuration!$B$15="YES",Import_Configuration!$B$16,""),IF(Import_Configuration!$B$17="YES",Import_Configuration!$B$18,"")),""))</f>
        <v/>
      </c>
      <c r="E372" s="65" t="str">
        <f>IF(MSProject_Schedule!B372="","",MSProject_Schedule!B372)</f>
        <v/>
      </c>
      <c r="F372" s="43"/>
      <c r="G372" s="66" t="str">
        <f>IF(E372="","",IF(A372="",Import_Configuration!$B$10,""))</f>
        <v/>
      </c>
      <c r="H372" s="65" t="str">
        <f>IF(E372="","",IF(A372="",Import_Configuration!$B$11,""))</f>
        <v/>
      </c>
      <c r="I372" s="43"/>
      <c r="J372" s="43"/>
      <c r="K372" s="43"/>
      <c r="L372" s="43"/>
      <c r="M372" s="43"/>
      <c r="N372" s="65" t="str">
        <f>IF(E372="","",IF(MSProject_Schedule!E372=0,Import_Configuration!$B$3,IF(MSProject_Schedule!E372=1,Import_Configuration!$B$5,Import_Configuration!$B$4)))</f>
        <v/>
      </c>
      <c r="O372" s="65" t="str">
        <f>IF(Import_Configuration!$B$13="NO","",IF(E372="","",IF(MSProject_Schedule!K372="","",IF(IFERROR(SEARCH(Import_Configuration!$B$14,MSProject_Schedule!K372,1),0)&gt;0,TRIM(MID(MSProject_Schedule!K372,1,SEARCH(Import_Configuration!$B$14,MSProject_Schedule!K372,1)-1)),TRIM(MSProject_Schedule!K372)))))</f>
        <v/>
      </c>
      <c r="P372" s="43"/>
      <c r="Q372" s="66" t="str">
        <f>IF(E372="","",IF(MSProject_Schedule!E372=0,"",IF(Import_Configuration!$B$19="YES",Projeqtor_Import!Z372,Import_Configuration!$B$10)))</f>
        <v/>
      </c>
      <c r="R372" s="43"/>
      <c r="S372" s="66" t="str">
        <f>IF(E372="","",IF(MSProject_Schedule!E372=0,"",IF(MSProject_Schedule!E372=1,IF(Import_Configuration!$B$20="YES",Projeqtor_Import!AE372,Import_Configuration!$B$10),"")))</f>
        <v/>
      </c>
      <c r="T372" s="43"/>
      <c r="U372" s="44"/>
      <c r="V372" s="43"/>
      <c r="W372" s="43"/>
      <c r="X372" s="43"/>
      <c r="Y372" s="66" t="str">
        <f>IF(MSProject_Schedule!H372="","",IF(A372="",MSProject_Schedule!H372,""))</f>
        <v/>
      </c>
      <c r="Z372" s="66" t="str">
        <f>IF(MSProject_Schedule!H372="","",MSProject_Schedule!H372)</f>
        <v/>
      </c>
      <c r="AA372" s="43"/>
      <c r="AB372" s="43"/>
      <c r="AC372" s="65" t="str">
        <f>IF(E372="","",IF(A372="",Import_Configuration!$B$6,""))</f>
        <v/>
      </c>
      <c r="AD372" s="66" t="str">
        <f>IF(MSProject_Schedule!I372="","",IF(A372="",MSProject_Schedule!I372,""))</f>
        <v/>
      </c>
      <c r="AE372" s="66" t="str">
        <f>IF(MSProject_Schedule!I372="","",MSProject_Schedule!I372)</f>
        <v/>
      </c>
      <c r="AF372" s="43"/>
      <c r="AG372" s="43"/>
      <c r="AH372" s="65" t="str">
        <f>IF(E372="","",IF(A372="",Import_Configuration!$B$7,""))</f>
        <v/>
      </c>
      <c r="AI372" s="65" t="str">
        <f>IF(MSProject_Schedule!G372="","",IF(A372="",SUBSTITUTE(SUBSTITUTE(SUBSTITUTE(SUBSTITUTE(MSProject_Schedule!G372,CONCATENATE(" ",Import_Configuration!$B$8,"?"),""),CONCATENATE(" ",Import_Configuration!$B$8),""),CONCATENATE(" ",Import_Configuration!$B$9,"?"),""),CONCATENATE(" ",Import_Configuration!$B$9),""),""))</f>
        <v/>
      </c>
      <c r="AJ372" s="65" t="str">
        <f>IF(MSProject_Schedule!G372="","",SUBSTITUTE(SUBSTITUTE(SUBSTITUTE(SUBSTITUTE(MSProject_Schedule!G372,CONCATENATE(" ",Import_Configuration!$B$8,"?"),""),CONCATENATE(" ",Import_Configuration!$B$8),""),CONCATENATE(" ",Import_Configuration!$B$9,"?"),""),CONCATENATE(" ",Import_Configuration!$B$9),""))</f>
        <v/>
      </c>
      <c r="AK372" s="43"/>
      <c r="AL372" s="43"/>
      <c r="AM372" s="43"/>
      <c r="AN372" s="43"/>
      <c r="AO372" s="43"/>
      <c r="AP372" s="43"/>
      <c r="AQ372" s="43"/>
      <c r="AR372" s="43"/>
      <c r="AS372" s="43"/>
      <c r="AT372" s="43"/>
      <c r="AU372" s="43"/>
      <c r="AV372" s="43"/>
      <c r="AW372" s="43"/>
      <c r="AX372" s="43"/>
      <c r="AY372" s="43"/>
      <c r="AZ372" s="43"/>
      <c r="BA372" s="43"/>
      <c r="BB372" s="43"/>
      <c r="BC372" s="43"/>
    </row>
    <row r="373" spans="1:55">
      <c r="A373" s="77" t="str">
        <f>IF(MSProject_Schedule!A373="","",MSProject_Schedule!A373)</f>
        <v/>
      </c>
      <c r="B373" s="43"/>
      <c r="C373" s="65" t="str">
        <f>IF(E373="","",Import_Configuration!$B$12)</f>
        <v/>
      </c>
      <c r="D373" s="65" t="str">
        <f>IF(E373="","",IF(A373="",IF(MSProject_Schedule!K373="",IF(Import_Configuration!$B$15="YES",Import_Configuration!$B$16,""),IF(Import_Configuration!$B$17="YES",Import_Configuration!$B$18,"")),""))</f>
        <v/>
      </c>
      <c r="E373" s="65" t="str">
        <f>IF(MSProject_Schedule!B373="","",MSProject_Schedule!B373)</f>
        <v/>
      </c>
      <c r="F373" s="43"/>
      <c r="G373" s="66" t="str">
        <f>IF(E373="","",IF(A373="",Import_Configuration!$B$10,""))</f>
        <v/>
      </c>
      <c r="H373" s="65" t="str">
        <f>IF(E373="","",IF(A373="",Import_Configuration!$B$11,""))</f>
        <v/>
      </c>
      <c r="I373" s="43"/>
      <c r="J373" s="43"/>
      <c r="K373" s="43"/>
      <c r="L373" s="43"/>
      <c r="M373" s="43"/>
      <c r="N373" s="65" t="str">
        <f>IF(E373="","",IF(MSProject_Schedule!E373=0,Import_Configuration!$B$3,IF(MSProject_Schedule!E373=1,Import_Configuration!$B$5,Import_Configuration!$B$4)))</f>
        <v/>
      </c>
      <c r="O373" s="65" t="str">
        <f>IF(Import_Configuration!$B$13="NO","",IF(E373="","",IF(MSProject_Schedule!K373="","",IF(IFERROR(SEARCH(Import_Configuration!$B$14,MSProject_Schedule!K373,1),0)&gt;0,TRIM(MID(MSProject_Schedule!K373,1,SEARCH(Import_Configuration!$B$14,MSProject_Schedule!K373,1)-1)),TRIM(MSProject_Schedule!K373)))))</f>
        <v/>
      </c>
      <c r="P373" s="43"/>
      <c r="Q373" s="66" t="str">
        <f>IF(E373="","",IF(MSProject_Schedule!E373=0,"",IF(Import_Configuration!$B$19="YES",Projeqtor_Import!Z373,Import_Configuration!$B$10)))</f>
        <v/>
      </c>
      <c r="R373" s="43"/>
      <c r="S373" s="66" t="str">
        <f>IF(E373="","",IF(MSProject_Schedule!E373=0,"",IF(MSProject_Schedule!E373=1,IF(Import_Configuration!$B$20="YES",Projeqtor_Import!AE373,Import_Configuration!$B$10),"")))</f>
        <v/>
      </c>
      <c r="T373" s="43"/>
      <c r="U373" s="44"/>
      <c r="V373" s="43"/>
      <c r="W373" s="43"/>
      <c r="X373" s="43"/>
      <c r="Y373" s="66" t="str">
        <f>IF(MSProject_Schedule!H373="","",IF(A373="",MSProject_Schedule!H373,""))</f>
        <v/>
      </c>
      <c r="Z373" s="66" t="str">
        <f>IF(MSProject_Schedule!H373="","",MSProject_Schedule!H373)</f>
        <v/>
      </c>
      <c r="AA373" s="43"/>
      <c r="AB373" s="43"/>
      <c r="AC373" s="65" t="str">
        <f>IF(E373="","",IF(A373="",Import_Configuration!$B$6,""))</f>
        <v/>
      </c>
      <c r="AD373" s="66" t="str">
        <f>IF(MSProject_Schedule!I373="","",IF(A373="",MSProject_Schedule!I373,""))</f>
        <v/>
      </c>
      <c r="AE373" s="66" t="str">
        <f>IF(MSProject_Schedule!I373="","",MSProject_Schedule!I373)</f>
        <v/>
      </c>
      <c r="AF373" s="43"/>
      <c r="AG373" s="43"/>
      <c r="AH373" s="65" t="str">
        <f>IF(E373="","",IF(A373="",Import_Configuration!$B$7,""))</f>
        <v/>
      </c>
      <c r="AI373" s="65" t="str">
        <f>IF(MSProject_Schedule!G373="","",IF(A373="",SUBSTITUTE(SUBSTITUTE(SUBSTITUTE(SUBSTITUTE(MSProject_Schedule!G373,CONCATENATE(" ",Import_Configuration!$B$8,"?"),""),CONCATENATE(" ",Import_Configuration!$B$8),""),CONCATENATE(" ",Import_Configuration!$B$9,"?"),""),CONCATENATE(" ",Import_Configuration!$B$9),""),""))</f>
        <v/>
      </c>
      <c r="AJ373" s="65" t="str">
        <f>IF(MSProject_Schedule!G373="","",SUBSTITUTE(SUBSTITUTE(SUBSTITUTE(SUBSTITUTE(MSProject_Schedule!G373,CONCATENATE(" ",Import_Configuration!$B$8,"?"),""),CONCATENATE(" ",Import_Configuration!$B$8),""),CONCATENATE(" ",Import_Configuration!$B$9,"?"),""),CONCATENATE(" ",Import_Configuration!$B$9),""))</f>
        <v/>
      </c>
      <c r="AK373" s="43"/>
      <c r="AL373" s="43"/>
      <c r="AM373" s="43"/>
      <c r="AN373" s="43"/>
      <c r="AO373" s="43"/>
      <c r="AP373" s="43"/>
      <c r="AQ373" s="43"/>
      <c r="AR373" s="43"/>
      <c r="AS373" s="43"/>
      <c r="AT373" s="43"/>
      <c r="AU373" s="43"/>
      <c r="AV373" s="43"/>
      <c r="AW373" s="43"/>
      <c r="AX373" s="43"/>
      <c r="AY373" s="43"/>
      <c r="AZ373" s="43"/>
      <c r="BA373" s="43"/>
      <c r="BB373" s="43"/>
      <c r="BC373" s="43"/>
    </row>
    <row r="374" spans="1:55">
      <c r="A374" s="77" t="str">
        <f>IF(MSProject_Schedule!A374="","",MSProject_Schedule!A374)</f>
        <v/>
      </c>
      <c r="B374" s="43"/>
      <c r="C374" s="65" t="str">
        <f>IF(E374="","",Import_Configuration!$B$12)</f>
        <v/>
      </c>
      <c r="D374" s="65" t="str">
        <f>IF(E374="","",IF(A374="",IF(MSProject_Schedule!K374="",IF(Import_Configuration!$B$15="YES",Import_Configuration!$B$16,""),IF(Import_Configuration!$B$17="YES",Import_Configuration!$B$18,"")),""))</f>
        <v/>
      </c>
      <c r="E374" s="65" t="str">
        <f>IF(MSProject_Schedule!B374="","",MSProject_Schedule!B374)</f>
        <v/>
      </c>
      <c r="F374" s="43"/>
      <c r="G374" s="66" t="str">
        <f>IF(E374="","",IF(A374="",Import_Configuration!$B$10,""))</f>
        <v/>
      </c>
      <c r="H374" s="65" t="str">
        <f>IF(E374="","",IF(A374="",Import_Configuration!$B$11,""))</f>
        <v/>
      </c>
      <c r="I374" s="43"/>
      <c r="J374" s="43"/>
      <c r="K374" s="43"/>
      <c r="L374" s="43"/>
      <c r="M374" s="43"/>
      <c r="N374" s="65" t="str">
        <f>IF(E374="","",IF(MSProject_Schedule!E374=0,Import_Configuration!$B$3,IF(MSProject_Schedule!E374=1,Import_Configuration!$B$5,Import_Configuration!$B$4)))</f>
        <v/>
      </c>
      <c r="O374" s="65" t="str">
        <f>IF(Import_Configuration!$B$13="NO","",IF(E374="","",IF(MSProject_Schedule!K374="","",IF(IFERROR(SEARCH(Import_Configuration!$B$14,MSProject_Schedule!K374,1),0)&gt;0,TRIM(MID(MSProject_Schedule!K374,1,SEARCH(Import_Configuration!$B$14,MSProject_Schedule!K374,1)-1)),TRIM(MSProject_Schedule!K374)))))</f>
        <v/>
      </c>
      <c r="P374" s="43"/>
      <c r="Q374" s="66" t="str">
        <f>IF(E374="","",IF(MSProject_Schedule!E374=0,"",IF(Import_Configuration!$B$19="YES",Projeqtor_Import!Z374,Import_Configuration!$B$10)))</f>
        <v/>
      </c>
      <c r="R374" s="43"/>
      <c r="S374" s="66" t="str">
        <f>IF(E374="","",IF(MSProject_Schedule!E374=0,"",IF(MSProject_Schedule!E374=1,IF(Import_Configuration!$B$20="YES",Projeqtor_Import!AE374,Import_Configuration!$B$10),"")))</f>
        <v/>
      </c>
      <c r="T374" s="43"/>
      <c r="U374" s="44"/>
      <c r="V374" s="43"/>
      <c r="W374" s="43"/>
      <c r="X374" s="43"/>
      <c r="Y374" s="66" t="str">
        <f>IF(MSProject_Schedule!H374="","",IF(A374="",MSProject_Schedule!H374,""))</f>
        <v/>
      </c>
      <c r="Z374" s="66" t="str">
        <f>IF(MSProject_Schedule!H374="","",MSProject_Schedule!H374)</f>
        <v/>
      </c>
      <c r="AA374" s="43"/>
      <c r="AB374" s="43"/>
      <c r="AC374" s="65" t="str">
        <f>IF(E374="","",IF(A374="",Import_Configuration!$B$6,""))</f>
        <v/>
      </c>
      <c r="AD374" s="66" t="str">
        <f>IF(MSProject_Schedule!I374="","",IF(A374="",MSProject_Schedule!I374,""))</f>
        <v/>
      </c>
      <c r="AE374" s="66" t="str">
        <f>IF(MSProject_Schedule!I374="","",MSProject_Schedule!I374)</f>
        <v/>
      </c>
      <c r="AF374" s="43"/>
      <c r="AG374" s="43"/>
      <c r="AH374" s="65" t="str">
        <f>IF(E374="","",IF(A374="",Import_Configuration!$B$7,""))</f>
        <v/>
      </c>
      <c r="AI374" s="65" t="str">
        <f>IF(MSProject_Schedule!G374="","",IF(A374="",SUBSTITUTE(SUBSTITUTE(SUBSTITUTE(SUBSTITUTE(MSProject_Schedule!G374,CONCATENATE(" ",Import_Configuration!$B$8,"?"),""),CONCATENATE(" ",Import_Configuration!$B$8),""),CONCATENATE(" ",Import_Configuration!$B$9,"?"),""),CONCATENATE(" ",Import_Configuration!$B$9),""),""))</f>
        <v/>
      </c>
      <c r="AJ374" s="65" t="str">
        <f>IF(MSProject_Schedule!G374="","",SUBSTITUTE(SUBSTITUTE(SUBSTITUTE(SUBSTITUTE(MSProject_Schedule!G374,CONCATENATE(" ",Import_Configuration!$B$8,"?"),""),CONCATENATE(" ",Import_Configuration!$B$8),""),CONCATENATE(" ",Import_Configuration!$B$9,"?"),""),CONCATENATE(" ",Import_Configuration!$B$9),""))</f>
        <v/>
      </c>
      <c r="AK374" s="43"/>
      <c r="AL374" s="43"/>
      <c r="AM374" s="43"/>
      <c r="AN374" s="43"/>
      <c r="AO374" s="43"/>
      <c r="AP374" s="43"/>
      <c r="AQ374" s="43"/>
      <c r="AR374" s="43"/>
      <c r="AS374" s="43"/>
      <c r="AT374" s="43"/>
      <c r="AU374" s="43"/>
      <c r="AV374" s="43"/>
      <c r="AW374" s="43"/>
      <c r="AX374" s="43"/>
      <c r="AY374" s="43"/>
      <c r="AZ374" s="43"/>
      <c r="BA374" s="43"/>
      <c r="BB374" s="43"/>
      <c r="BC374" s="43"/>
    </row>
    <row r="375" spans="1:55">
      <c r="A375" s="77" t="str">
        <f>IF(MSProject_Schedule!A375="","",MSProject_Schedule!A375)</f>
        <v/>
      </c>
      <c r="B375" s="43"/>
      <c r="C375" s="65" t="str">
        <f>IF(E375="","",Import_Configuration!$B$12)</f>
        <v/>
      </c>
      <c r="D375" s="65" t="str">
        <f>IF(E375="","",IF(A375="",IF(MSProject_Schedule!K375="",IF(Import_Configuration!$B$15="YES",Import_Configuration!$B$16,""),IF(Import_Configuration!$B$17="YES",Import_Configuration!$B$18,"")),""))</f>
        <v/>
      </c>
      <c r="E375" s="65" t="str">
        <f>IF(MSProject_Schedule!B375="","",MSProject_Schedule!B375)</f>
        <v/>
      </c>
      <c r="F375" s="43"/>
      <c r="G375" s="66" t="str">
        <f>IF(E375="","",IF(A375="",Import_Configuration!$B$10,""))</f>
        <v/>
      </c>
      <c r="H375" s="65" t="str">
        <f>IF(E375="","",IF(A375="",Import_Configuration!$B$11,""))</f>
        <v/>
      </c>
      <c r="I375" s="43"/>
      <c r="J375" s="43"/>
      <c r="K375" s="43"/>
      <c r="L375" s="43"/>
      <c r="M375" s="43"/>
      <c r="N375" s="65" t="str">
        <f>IF(E375="","",IF(MSProject_Schedule!E375=0,Import_Configuration!$B$3,IF(MSProject_Schedule!E375=1,Import_Configuration!$B$5,Import_Configuration!$B$4)))</f>
        <v/>
      </c>
      <c r="O375" s="65" t="str">
        <f>IF(Import_Configuration!$B$13="NO","",IF(E375="","",IF(MSProject_Schedule!K375="","",IF(IFERROR(SEARCH(Import_Configuration!$B$14,MSProject_Schedule!K375,1),0)&gt;0,TRIM(MID(MSProject_Schedule!K375,1,SEARCH(Import_Configuration!$B$14,MSProject_Schedule!K375,1)-1)),TRIM(MSProject_Schedule!K375)))))</f>
        <v/>
      </c>
      <c r="P375" s="43"/>
      <c r="Q375" s="66" t="str">
        <f>IF(E375="","",IF(MSProject_Schedule!E375=0,"",IF(Import_Configuration!$B$19="YES",Projeqtor_Import!Z375,Import_Configuration!$B$10)))</f>
        <v/>
      </c>
      <c r="R375" s="43"/>
      <c r="S375" s="66" t="str">
        <f>IF(E375="","",IF(MSProject_Schedule!E375=0,"",IF(MSProject_Schedule!E375=1,IF(Import_Configuration!$B$20="YES",Projeqtor_Import!AE375,Import_Configuration!$B$10),"")))</f>
        <v/>
      </c>
      <c r="T375" s="43"/>
      <c r="U375" s="44"/>
      <c r="V375" s="43"/>
      <c r="W375" s="43"/>
      <c r="X375" s="43"/>
      <c r="Y375" s="66" t="str">
        <f>IF(MSProject_Schedule!H375="","",IF(A375="",MSProject_Schedule!H375,""))</f>
        <v/>
      </c>
      <c r="Z375" s="66" t="str">
        <f>IF(MSProject_Schedule!H375="","",MSProject_Schedule!H375)</f>
        <v/>
      </c>
      <c r="AA375" s="43"/>
      <c r="AB375" s="43"/>
      <c r="AC375" s="65" t="str">
        <f>IF(E375="","",IF(A375="",Import_Configuration!$B$6,""))</f>
        <v/>
      </c>
      <c r="AD375" s="66" t="str">
        <f>IF(MSProject_Schedule!I375="","",IF(A375="",MSProject_Schedule!I375,""))</f>
        <v/>
      </c>
      <c r="AE375" s="66" t="str">
        <f>IF(MSProject_Schedule!I375="","",MSProject_Schedule!I375)</f>
        <v/>
      </c>
      <c r="AF375" s="43"/>
      <c r="AG375" s="43"/>
      <c r="AH375" s="65" t="str">
        <f>IF(E375="","",IF(A375="",Import_Configuration!$B$7,""))</f>
        <v/>
      </c>
      <c r="AI375" s="65" t="str">
        <f>IF(MSProject_Schedule!G375="","",IF(A375="",SUBSTITUTE(SUBSTITUTE(SUBSTITUTE(SUBSTITUTE(MSProject_Schedule!G375,CONCATENATE(" ",Import_Configuration!$B$8,"?"),""),CONCATENATE(" ",Import_Configuration!$B$8),""),CONCATENATE(" ",Import_Configuration!$B$9,"?"),""),CONCATENATE(" ",Import_Configuration!$B$9),""),""))</f>
        <v/>
      </c>
      <c r="AJ375" s="65" t="str">
        <f>IF(MSProject_Schedule!G375="","",SUBSTITUTE(SUBSTITUTE(SUBSTITUTE(SUBSTITUTE(MSProject_Schedule!G375,CONCATENATE(" ",Import_Configuration!$B$8,"?"),""),CONCATENATE(" ",Import_Configuration!$B$8),""),CONCATENATE(" ",Import_Configuration!$B$9,"?"),""),CONCATENATE(" ",Import_Configuration!$B$9),""))</f>
        <v/>
      </c>
      <c r="AK375" s="43"/>
      <c r="AL375" s="43"/>
      <c r="AM375" s="43"/>
      <c r="AN375" s="43"/>
      <c r="AO375" s="43"/>
      <c r="AP375" s="43"/>
      <c r="AQ375" s="43"/>
      <c r="AR375" s="43"/>
      <c r="AS375" s="43"/>
      <c r="AT375" s="43"/>
      <c r="AU375" s="43"/>
      <c r="AV375" s="43"/>
      <c r="AW375" s="43"/>
      <c r="AX375" s="43"/>
      <c r="AY375" s="43"/>
      <c r="AZ375" s="43"/>
      <c r="BA375" s="43"/>
      <c r="BB375" s="43"/>
      <c r="BC375" s="43"/>
    </row>
    <row r="376" spans="1:55">
      <c r="A376" s="77" t="str">
        <f>IF(MSProject_Schedule!A376="","",MSProject_Schedule!A376)</f>
        <v/>
      </c>
      <c r="B376" s="43"/>
      <c r="C376" s="65" t="str">
        <f>IF(E376="","",Import_Configuration!$B$12)</f>
        <v/>
      </c>
      <c r="D376" s="65" t="str">
        <f>IF(E376="","",IF(A376="",IF(MSProject_Schedule!K376="",IF(Import_Configuration!$B$15="YES",Import_Configuration!$B$16,""),IF(Import_Configuration!$B$17="YES",Import_Configuration!$B$18,"")),""))</f>
        <v/>
      </c>
      <c r="E376" s="65" t="str">
        <f>IF(MSProject_Schedule!B376="","",MSProject_Schedule!B376)</f>
        <v/>
      </c>
      <c r="F376" s="43"/>
      <c r="G376" s="66" t="str">
        <f>IF(E376="","",IF(A376="",Import_Configuration!$B$10,""))</f>
        <v/>
      </c>
      <c r="H376" s="65" t="str">
        <f>IF(E376="","",IF(A376="",Import_Configuration!$B$11,""))</f>
        <v/>
      </c>
      <c r="I376" s="43"/>
      <c r="J376" s="43"/>
      <c r="K376" s="43"/>
      <c r="L376" s="43"/>
      <c r="M376" s="43"/>
      <c r="N376" s="65" t="str">
        <f>IF(E376="","",IF(MSProject_Schedule!E376=0,Import_Configuration!$B$3,IF(MSProject_Schedule!E376=1,Import_Configuration!$B$5,Import_Configuration!$B$4)))</f>
        <v/>
      </c>
      <c r="O376" s="65" t="str">
        <f>IF(Import_Configuration!$B$13="NO","",IF(E376="","",IF(MSProject_Schedule!K376="","",IF(IFERROR(SEARCH(Import_Configuration!$B$14,MSProject_Schedule!K376,1),0)&gt;0,TRIM(MID(MSProject_Schedule!K376,1,SEARCH(Import_Configuration!$B$14,MSProject_Schedule!K376,1)-1)),TRIM(MSProject_Schedule!K376)))))</f>
        <v/>
      </c>
      <c r="P376" s="43"/>
      <c r="Q376" s="66" t="str">
        <f>IF(E376="","",IF(MSProject_Schedule!E376=0,"",IF(Import_Configuration!$B$19="YES",Projeqtor_Import!Z376,Import_Configuration!$B$10)))</f>
        <v/>
      </c>
      <c r="R376" s="43"/>
      <c r="S376" s="66" t="str">
        <f>IF(E376="","",IF(MSProject_Schedule!E376=0,"",IF(MSProject_Schedule!E376=1,IF(Import_Configuration!$B$20="YES",Projeqtor_Import!AE376,Import_Configuration!$B$10),"")))</f>
        <v/>
      </c>
      <c r="T376" s="43"/>
      <c r="U376" s="44"/>
      <c r="V376" s="43"/>
      <c r="W376" s="43"/>
      <c r="X376" s="43"/>
      <c r="Y376" s="66" t="str">
        <f>IF(MSProject_Schedule!H376="","",IF(A376="",MSProject_Schedule!H376,""))</f>
        <v/>
      </c>
      <c r="Z376" s="66" t="str">
        <f>IF(MSProject_Schedule!H376="","",MSProject_Schedule!H376)</f>
        <v/>
      </c>
      <c r="AA376" s="43"/>
      <c r="AB376" s="43"/>
      <c r="AC376" s="65" t="str">
        <f>IF(E376="","",IF(A376="",Import_Configuration!$B$6,""))</f>
        <v/>
      </c>
      <c r="AD376" s="66" t="str">
        <f>IF(MSProject_Schedule!I376="","",IF(A376="",MSProject_Schedule!I376,""))</f>
        <v/>
      </c>
      <c r="AE376" s="66" t="str">
        <f>IF(MSProject_Schedule!I376="","",MSProject_Schedule!I376)</f>
        <v/>
      </c>
      <c r="AF376" s="43"/>
      <c r="AG376" s="43"/>
      <c r="AH376" s="65" t="str">
        <f>IF(E376="","",IF(A376="",Import_Configuration!$B$7,""))</f>
        <v/>
      </c>
      <c r="AI376" s="65" t="str">
        <f>IF(MSProject_Schedule!G376="","",IF(A376="",SUBSTITUTE(SUBSTITUTE(SUBSTITUTE(SUBSTITUTE(MSProject_Schedule!G376,CONCATENATE(" ",Import_Configuration!$B$8,"?"),""),CONCATENATE(" ",Import_Configuration!$B$8),""),CONCATENATE(" ",Import_Configuration!$B$9,"?"),""),CONCATENATE(" ",Import_Configuration!$B$9),""),""))</f>
        <v/>
      </c>
      <c r="AJ376" s="65" t="str">
        <f>IF(MSProject_Schedule!G376="","",SUBSTITUTE(SUBSTITUTE(SUBSTITUTE(SUBSTITUTE(MSProject_Schedule!G376,CONCATENATE(" ",Import_Configuration!$B$8,"?"),""),CONCATENATE(" ",Import_Configuration!$B$8),""),CONCATENATE(" ",Import_Configuration!$B$9,"?"),""),CONCATENATE(" ",Import_Configuration!$B$9),""))</f>
        <v/>
      </c>
      <c r="AK376" s="43"/>
      <c r="AL376" s="43"/>
      <c r="AM376" s="43"/>
      <c r="AN376" s="43"/>
      <c r="AO376" s="43"/>
      <c r="AP376" s="43"/>
      <c r="AQ376" s="43"/>
      <c r="AR376" s="43"/>
      <c r="AS376" s="43"/>
      <c r="AT376" s="43"/>
      <c r="AU376" s="43"/>
      <c r="AV376" s="43"/>
      <c r="AW376" s="43"/>
      <c r="AX376" s="43"/>
      <c r="AY376" s="43"/>
      <c r="AZ376" s="43"/>
      <c r="BA376" s="43"/>
      <c r="BB376" s="43"/>
      <c r="BC376" s="43"/>
    </row>
    <row r="377" spans="1:55">
      <c r="A377" s="77" t="str">
        <f>IF(MSProject_Schedule!A377="","",MSProject_Schedule!A377)</f>
        <v/>
      </c>
      <c r="B377" s="43"/>
      <c r="C377" s="65" t="str">
        <f>IF(E377="","",Import_Configuration!$B$12)</f>
        <v/>
      </c>
      <c r="D377" s="65" t="str">
        <f>IF(E377="","",IF(A377="",IF(MSProject_Schedule!K377="",IF(Import_Configuration!$B$15="YES",Import_Configuration!$B$16,""),IF(Import_Configuration!$B$17="YES",Import_Configuration!$B$18,"")),""))</f>
        <v/>
      </c>
      <c r="E377" s="65" t="str">
        <f>IF(MSProject_Schedule!B377="","",MSProject_Schedule!B377)</f>
        <v/>
      </c>
      <c r="F377" s="43"/>
      <c r="G377" s="66" t="str">
        <f>IF(E377="","",IF(A377="",Import_Configuration!$B$10,""))</f>
        <v/>
      </c>
      <c r="H377" s="65" t="str">
        <f>IF(E377="","",IF(A377="",Import_Configuration!$B$11,""))</f>
        <v/>
      </c>
      <c r="I377" s="43"/>
      <c r="J377" s="43"/>
      <c r="K377" s="43"/>
      <c r="L377" s="43"/>
      <c r="M377" s="43"/>
      <c r="N377" s="65" t="str">
        <f>IF(E377="","",IF(MSProject_Schedule!E377=0,Import_Configuration!$B$3,IF(MSProject_Schedule!E377=1,Import_Configuration!$B$5,Import_Configuration!$B$4)))</f>
        <v/>
      </c>
      <c r="O377" s="65" t="str">
        <f>IF(Import_Configuration!$B$13="NO","",IF(E377="","",IF(MSProject_Schedule!K377="","",IF(IFERROR(SEARCH(Import_Configuration!$B$14,MSProject_Schedule!K377,1),0)&gt;0,TRIM(MID(MSProject_Schedule!K377,1,SEARCH(Import_Configuration!$B$14,MSProject_Schedule!K377,1)-1)),TRIM(MSProject_Schedule!K377)))))</f>
        <v/>
      </c>
      <c r="P377" s="43"/>
      <c r="Q377" s="66" t="str">
        <f>IF(E377="","",IF(MSProject_Schedule!E377=0,"",IF(Import_Configuration!$B$19="YES",Projeqtor_Import!Z377,Import_Configuration!$B$10)))</f>
        <v/>
      </c>
      <c r="R377" s="43"/>
      <c r="S377" s="66" t="str">
        <f>IF(E377="","",IF(MSProject_Schedule!E377=0,"",IF(MSProject_Schedule!E377=1,IF(Import_Configuration!$B$20="YES",Projeqtor_Import!AE377,Import_Configuration!$B$10),"")))</f>
        <v/>
      </c>
      <c r="T377" s="43"/>
      <c r="U377" s="44"/>
      <c r="V377" s="43"/>
      <c r="W377" s="43"/>
      <c r="X377" s="43"/>
      <c r="Y377" s="66" t="str">
        <f>IF(MSProject_Schedule!H377="","",IF(A377="",MSProject_Schedule!H377,""))</f>
        <v/>
      </c>
      <c r="Z377" s="66" t="str">
        <f>IF(MSProject_Schedule!H377="","",MSProject_Schedule!H377)</f>
        <v/>
      </c>
      <c r="AA377" s="43"/>
      <c r="AB377" s="43"/>
      <c r="AC377" s="65" t="str">
        <f>IF(E377="","",IF(A377="",Import_Configuration!$B$6,""))</f>
        <v/>
      </c>
      <c r="AD377" s="66" t="str">
        <f>IF(MSProject_Schedule!I377="","",IF(A377="",MSProject_Schedule!I377,""))</f>
        <v/>
      </c>
      <c r="AE377" s="66" t="str">
        <f>IF(MSProject_Schedule!I377="","",MSProject_Schedule!I377)</f>
        <v/>
      </c>
      <c r="AF377" s="43"/>
      <c r="AG377" s="43"/>
      <c r="AH377" s="65" t="str">
        <f>IF(E377="","",IF(A377="",Import_Configuration!$B$7,""))</f>
        <v/>
      </c>
      <c r="AI377" s="65" t="str">
        <f>IF(MSProject_Schedule!G377="","",IF(A377="",SUBSTITUTE(SUBSTITUTE(SUBSTITUTE(SUBSTITUTE(MSProject_Schedule!G377,CONCATENATE(" ",Import_Configuration!$B$8,"?"),""),CONCATENATE(" ",Import_Configuration!$B$8),""),CONCATENATE(" ",Import_Configuration!$B$9,"?"),""),CONCATENATE(" ",Import_Configuration!$B$9),""),""))</f>
        <v/>
      </c>
      <c r="AJ377" s="65" t="str">
        <f>IF(MSProject_Schedule!G377="","",SUBSTITUTE(SUBSTITUTE(SUBSTITUTE(SUBSTITUTE(MSProject_Schedule!G377,CONCATENATE(" ",Import_Configuration!$B$8,"?"),""),CONCATENATE(" ",Import_Configuration!$B$8),""),CONCATENATE(" ",Import_Configuration!$B$9,"?"),""),CONCATENATE(" ",Import_Configuration!$B$9),""))</f>
        <v/>
      </c>
      <c r="AK377" s="43"/>
      <c r="AL377" s="43"/>
      <c r="AM377" s="43"/>
      <c r="AN377" s="43"/>
      <c r="AO377" s="43"/>
      <c r="AP377" s="43"/>
      <c r="AQ377" s="43"/>
      <c r="AR377" s="43"/>
      <c r="AS377" s="43"/>
      <c r="AT377" s="43"/>
      <c r="AU377" s="43"/>
      <c r="AV377" s="43"/>
      <c r="AW377" s="43"/>
      <c r="AX377" s="43"/>
      <c r="AY377" s="43"/>
      <c r="AZ377" s="43"/>
      <c r="BA377" s="43"/>
      <c r="BB377" s="43"/>
      <c r="BC377" s="43"/>
    </row>
    <row r="378" spans="1:55">
      <c r="A378" s="77" t="str">
        <f>IF(MSProject_Schedule!A378="","",MSProject_Schedule!A378)</f>
        <v/>
      </c>
      <c r="B378" s="43"/>
      <c r="C378" s="65" t="str">
        <f>IF(E378="","",Import_Configuration!$B$12)</f>
        <v/>
      </c>
      <c r="D378" s="65" t="str">
        <f>IF(E378="","",IF(A378="",IF(MSProject_Schedule!K378="",IF(Import_Configuration!$B$15="YES",Import_Configuration!$B$16,""),IF(Import_Configuration!$B$17="YES",Import_Configuration!$B$18,"")),""))</f>
        <v/>
      </c>
      <c r="E378" s="65" t="str">
        <f>IF(MSProject_Schedule!B378="","",MSProject_Schedule!B378)</f>
        <v/>
      </c>
      <c r="F378" s="43"/>
      <c r="G378" s="66" t="str">
        <f>IF(E378="","",IF(A378="",Import_Configuration!$B$10,""))</f>
        <v/>
      </c>
      <c r="H378" s="65" t="str">
        <f>IF(E378="","",IF(A378="",Import_Configuration!$B$11,""))</f>
        <v/>
      </c>
      <c r="I378" s="43"/>
      <c r="J378" s="43"/>
      <c r="K378" s="43"/>
      <c r="L378" s="43"/>
      <c r="M378" s="43"/>
      <c r="N378" s="65" t="str">
        <f>IF(E378="","",IF(MSProject_Schedule!E378=0,Import_Configuration!$B$3,IF(MSProject_Schedule!E378=1,Import_Configuration!$B$5,Import_Configuration!$B$4)))</f>
        <v/>
      </c>
      <c r="O378" s="65" t="str">
        <f>IF(Import_Configuration!$B$13="NO","",IF(E378="","",IF(MSProject_Schedule!K378="","",IF(IFERROR(SEARCH(Import_Configuration!$B$14,MSProject_Schedule!K378,1),0)&gt;0,TRIM(MID(MSProject_Schedule!K378,1,SEARCH(Import_Configuration!$B$14,MSProject_Schedule!K378,1)-1)),TRIM(MSProject_Schedule!K378)))))</f>
        <v/>
      </c>
      <c r="P378" s="43"/>
      <c r="Q378" s="66" t="str">
        <f>IF(E378="","",IF(MSProject_Schedule!E378=0,"",IF(Import_Configuration!$B$19="YES",Projeqtor_Import!Z378,Import_Configuration!$B$10)))</f>
        <v/>
      </c>
      <c r="R378" s="43"/>
      <c r="S378" s="66" t="str">
        <f>IF(E378="","",IF(MSProject_Schedule!E378=0,"",IF(MSProject_Schedule!E378=1,IF(Import_Configuration!$B$20="YES",Projeqtor_Import!AE378,Import_Configuration!$B$10),"")))</f>
        <v/>
      </c>
      <c r="T378" s="43"/>
      <c r="U378" s="44"/>
      <c r="V378" s="43"/>
      <c r="W378" s="43"/>
      <c r="X378" s="43"/>
      <c r="Y378" s="66" t="str">
        <f>IF(MSProject_Schedule!H378="","",IF(A378="",MSProject_Schedule!H378,""))</f>
        <v/>
      </c>
      <c r="Z378" s="66" t="str">
        <f>IF(MSProject_Schedule!H378="","",MSProject_Schedule!H378)</f>
        <v/>
      </c>
      <c r="AA378" s="43"/>
      <c r="AB378" s="43"/>
      <c r="AC378" s="65" t="str">
        <f>IF(E378="","",IF(A378="",Import_Configuration!$B$6,""))</f>
        <v/>
      </c>
      <c r="AD378" s="66" t="str">
        <f>IF(MSProject_Schedule!I378="","",IF(A378="",MSProject_Schedule!I378,""))</f>
        <v/>
      </c>
      <c r="AE378" s="66" t="str">
        <f>IF(MSProject_Schedule!I378="","",MSProject_Schedule!I378)</f>
        <v/>
      </c>
      <c r="AF378" s="43"/>
      <c r="AG378" s="43"/>
      <c r="AH378" s="65" t="str">
        <f>IF(E378="","",IF(A378="",Import_Configuration!$B$7,""))</f>
        <v/>
      </c>
      <c r="AI378" s="65" t="str">
        <f>IF(MSProject_Schedule!G378="","",IF(A378="",SUBSTITUTE(SUBSTITUTE(SUBSTITUTE(SUBSTITUTE(MSProject_Schedule!G378,CONCATENATE(" ",Import_Configuration!$B$8,"?"),""),CONCATENATE(" ",Import_Configuration!$B$8),""),CONCATENATE(" ",Import_Configuration!$B$9,"?"),""),CONCATENATE(" ",Import_Configuration!$B$9),""),""))</f>
        <v/>
      </c>
      <c r="AJ378" s="65" t="str">
        <f>IF(MSProject_Schedule!G378="","",SUBSTITUTE(SUBSTITUTE(SUBSTITUTE(SUBSTITUTE(MSProject_Schedule!G378,CONCATENATE(" ",Import_Configuration!$B$8,"?"),""),CONCATENATE(" ",Import_Configuration!$B$8),""),CONCATENATE(" ",Import_Configuration!$B$9,"?"),""),CONCATENATE(" ",Import_Configuration!$B$9),""))</f>
        <v/>
      </c>
      <c r="AK378" s="43"/>
      <c r="AL378" s="43"/>
      <c r="AM378" s="43"/>
      <c r="AN378" s="43"/>
      <c r="AO378" s="43"/>
      <c r="AP378" s="43"/>
      <c r="AQ378" s="43"/>
      <c r="AR378" s="43"/>
      <c r="AS378" s="43"/>
      <c r="AT378" s="43"/>
      <c r="AU378" s="43"/>
      <c r="AV378" s="43"/>
      <c r="AW378" s="43"/>
      <c r="AX378" s="43"/>
      <c r="AY378" s="43"/>
      <c r="AZ378" s="43"/>
      <c r="BA378" s="43"/>
      <c r="BB378" s="43"/>
      <c r="BC378" s="43"/>
    </row>
    <row r="379" spans="1:55">
      <c r="A379" s="77" t="str">
        <f>IF(MSProject_Schedule!A379="","",MSProject_Schedule!A379)</f>
        <v/>
      </c>
      <c r="B379" s="43"/>
      <c r="C379" s="65" t="str">
        <f>IF(E379="","",Import_Configuration!$B$12)</f>
        <v/>
      </c>
      <c r="D379" s="65" t="str">
        <f>IF(E379="","",IF(A379="",IF(MSProject_Schedule!K379="",IF(Import_Configuration!$B$15="YES",Import_Configuration!$B$16,""),IF(Import_Configuration!$B$17="YES",Import_Configuration!$B$18,"")),""))</f>
        <v/>
      </c>
      <c r="E379" s="65" t="str">
        <f>IF(MSProject_Schedule!B379="","",MSProject_Schedule!B379)</f>
        <v/>
      </c>
      <c r="F379" s="43"/>
      <c r="G379" s="66" t="str">
        <f>IF(E379="","",IF(A379="",Import_Configuration!$B$10,""))</f>
        <v/>
      </c>
      <c r="H379" s="65" t="str">
        <f>IF(E379="","",IF(A379="",Import_Configuration!$B$11,""))</f>
        <v/>
      </c>
      <c r="I379" s="43"/>
      <c r="J379" s="43"/>
      <c r="K379" s="43"/>
      <c r="L379" s="43"/>
      <c r="M379" s="43"/>
      <c r="N379" s="65" t="str">
        <f>IF(E379="","",IF(MSProject_Schedule!E379=0,Import_Configuration!$B$3,IF(MSProject_Schedule!E379=1,Import_Configuration!$B$5,Import_Configuration!$B$4)))</f>
        <v/>
      </c>
      <c r="O379" s="65" t="str">
        <f>IF(Import_Configuration!$B$13="NO","",IF(E379="","",IF(MSProject_Schedule!K379="","",IF(IFERROR(SEARCH(Import_Configuration!$B$14,MSProject_Schedule!K379,1),0)&gt;0,TRIM(MID(MSProject_Schedule!K379,1,SEARCH(Import_Configuration!$B$14,MSProject_Schedule!K379,1)-1)),TRIM(MSProject_Schedule!K379)))))</f>
        <v/>
      </c>
      <c r="P379" s="43"/>
      <c r="Q379" s="66" t="str">
        <f>IF(E379="","",IF(MSProject_Schedule!E379=0,"",IF(Import_Configuration!$B$19="YES",Projeqtor_Import!Z379,Import_Configuration!$B$10)))</f>
        <v/>
      </c>
      <c r="R379" s="43"/>
      <c r="S379" s="66" t="str">
        <f>IF(E379="","",IF(MSProject_Schedule!E379=0,"",IF(MSProject_Schedule!E379=1,IF(Import_Configuration!$B$20="YES",Projeqtor_Import!AE379,Import_Configuration!$B$10),"")))</f>
        <v/>
      </c>
      <c r="T379" s="43"/>
      <c r="U379" s="44"/>
      <c r="V379" s="43"/>
      <c r="W379" s="43"/>
      <c r="X379" s="43"/>
      <c r="Y379" s="66" t="str">
        <f>IF(MSProject_Schedule!H379="","",IF(A379="",MSProject_Schedule!H379,""))</f>
        <v/>
      </c>
      <c r="Z379" s="66" t="str">
        <f>IF(MSProject_Schedule!H379="","",MSProject_Schedule!H379)</f>
        <v/>
      </c>
      <c r="AA379" s="43"/>
      <c r="AB379" s="43"/>
      <c r="AC379" s="65" t="str">
        <f>IF(E379="","",IF(A379="",Import_Configuration!$B$6,""))</f>
        <v/>
      </c>
      <c r="AD379" s="66" t="str">
        <f>IF(MSProject_Schedule!I379="","",IF(A379="",MSProject_Schedule!I379,""))</f>
        <v/>
      </c>
      <c r="AE379" s="66" t="str">
        <f>IF(MSProject_Schedule!I379="","",MSProject_Schedule!I379)</f>
        <v/>
      </c>
      <c r="AF379" s="43"/>
      <c r="AG379" s="43"/>
      <c r="AH379" s="65" t="str">
        <f>IF(E379="","",IF(A379="",Import_Configuration!$B$7,""))</f>
        <v/>
      </c>
      <c r="AI379" s="65" t="str">
        <f>IF(MSProject_Schedule!G379="","",IF(A379="",SUBSTITUTE(SUBSTITUTE(SUBSTITUTE(SUBSTITUTE(MSProject_Schedule!G379,CONCATENATE(" ",Import_Configuration!$B$8,"?"),""),CONCATENATE(" ",Import_Configuration!$B$8),""),CONCATENATE(" ",Import_Configuration!$B$9,"?"),""),CONCATENATE(" ",Import_Configuration!$B$9),""),""))</f>
        <v/>
      </c>
      <c r="AJ379" s="65" t="str">
        <f>IF(MSProject_Schedule!G379="","",SUBSTITUTE(SUBSTITUTE(SUBSTITUTE(SUBSTITUTE(MSProject_Schedule!G379,CONCATENATE(" ",Import_Configuration!$B$8,"?"),""),CONCATENATE(" ",Import_Configuration!$B$8),""),CONCATENATE(" ",Import_Configuration!$B$9,"?"),""),CONCATENATE(" ",Import_Configuration!$B$9),""))</f>
        <v/>
      </c>
      <c r="AK379" s="43"/>
      <c r="AL379" s="43"/>
      <c r="AM379" s="43"/>
      <c r="AN379" s="43"/>
      <c r="AO379" s="43"/>
      <c r="AP379" s="43"/>
      <c r="AQ379" s="43"/>
      <c r="AR379" s="43"/>
      <c r="AS379" s="43"/>
      <c r="AT379" s="43"/>
      <c r="AU379" s="43"/>
      <c r="AV379" s="43"/>
      <c r="AW379" s="43"/>
      <c r="AX379" s="43"/>
      <c r="AY379" s="43"/>
      <c r="AZ379" s="43"/>
      <c r="BA379" s="43"/>
      <c r="BB379" s="43"/>
      <c r="BC379" s="43"/>
    </row>
    <row r="380" spans="1:55">
      <c r="A380" s="77" t="str">
        <f>IF(MSProject_Schedule!A380="","",MSProject_Schedule!A380)</f>
        <v/>
      </c>
      <c r="B380" s="43"/>
      <c r="C380" s="65" t="str">
        <f>IF(E380="","",Import_Configuration!$B$12)</f>
        <v/>
      </c>
      <c r="D380" s="65" t="str">
        <f>IF(E380="","",IF(A380="",IF(MSProject_Schedule!K380="",IF(Import_Configuration!$B$15="YES",Import_Configuration!$B$16,""),IF(Import_Configuration!$B$17="YES",Import_Configuration!$B$18,"")),""))</f>
        <v/>
      </c>
      <c r="E380" s="65" t="str">
        <f>IF(MSProject_Schedule!B380="","",MSProject_Schedule!B380)</f>
        <v/>
      </c>
      <c r="F380" s="43"/>
      <c r="G380" s="66" t="str">
        <f>IF(E380="","",IF(A380="",Import_Configuration!$B$10,""))</f>
        <v/>
      </c>
      <c r="H380" s="65" t="str">
        <f>IF(E380="","",IF(A380="",Import_Configuration!$B$11,""))</f>
        <v/>
      </c>
      <c r="I380" s="43"/>
      <c r="J380" s="43"/>
      <c r="K380" s="43"/>
      <c r="L380" s="43"/>
      <c r="M380" s="43"/>
      <c r="N380" s="65" t="str">
        <f>IF(E380="","",IF(MSProject_Schedule!E380=0,Import_Configuration!$B$3,IF(MSProject_Schedule!E380=1,Import_Configuration!$B$5,Import_Configuration!$B$4)))</f>
        <v/>
      </c>
      <c r="O380" s="65" t="str">
        <f>IF(Import_Configuration!$B$13="NO","",IF(E380="","",IF(MSProject_Schedule!K380="","",IF(IFERROR(SEARCH(Import_Configuration!$B$14,MSProject_Schedule!K380,1),0)&gt;0,TRIM(MID(MSProject_Schedule!K380,1,SEARCH(Import_Configuration!$B$14,MSProject_Schedule!K380,1)-1)),TRIM(MSProject_Schedule!K380)))))</f>
        <v/>
      </c>
      <c r="P380" s="43"/>
      <c r="Q380" s="66" t="str">
        <f>IF(E380="","",IF(MSProject_Schedule!E380=0,"",IF(Import_Configuration!$B$19="YES",Projeqtor_Import!Z380,Import_Configuration!$B$10)))</f>
        <v/>
      </c>
      <c r="R380" s="43"/>
      <c r="S380" s="66" t="str">
        <f>IF(E380="","",IF(MSProject_Schedule!E380=0,"",IF(MSProject_Schedule!E380=1,IF(Import_Configuration!$B$20="YES",Projeqtor_Import!AE380,Import_Configuration!$B$10),"")))</f>
        <v/>
      </c>
      <c r="T380" s="43"/>
      <c r="U380" s="44"/>
      <c r="V380" s="43"/>
      <c r="W380" s="43"/>
      <c r="X380" s="43"/>
      <c r="Y380" s="66" t="str">
        <f>IF(MSProject_Schedule!H380="","",IF(A380="",MSProject_Schedule!H380,""))</f>
        <v/>
      </c>
      <c r="Z380" s="66" t="str">
        <f>IF(MSProject_Schedule!H380="","",MSProject_Schedule!H380)</f>
        <v/>
      </c>
      <c r="AA380" s="43"/>
      <c r="AB380" s="43"/>
      <c r="AC380" s="65" t="str">
        <f>IF(E380="","",IF(A380="",Import_Configuration!$B$6,""))</f>
        <v/>
      </c>
      <c r="AD380" s="66" t="str">
        <f>IF(MSProject_Schedule!I380="","",IF(A380="",MSProject_Schedule!I380,""))</f>
        <v/>
      </c>
      <c r="AE380" s="66" t="str">
        <f>IF(MSProject_Schedule!I380="","",MSProject_Schedule!I380)</f>
        <v/>
      </c>
      <c r="AF380" s="43"/>
      <c r="AG380" s="43"/>
      <c r="AH380" s="65" t="str">
        <f>IF(E380="","",IF(A380="",Import_Configuration!$B$7,""))</f>
        <v/>
      </c>
      <c r="AI380" s="65" t="str">
        <f>IF(MSProject_Schedule!G380="","",IF(A380="",SUBSTITUTE(SUBSTITUTE(SUBSTITUTE(SUBSTITUTE(MSProject_Schedule!G380,CONCATENATE(" ",Import_Configuration!$B$8,"?"),""),CONCATENATE(" ",Import_Configuration!$B$8),""),CONCATENATE(" ",Import_Configuration!$B$9,"?"),""),CONCATENATE(" ",Import_Configuration!$B$9),""),""))</f>
        <v/>
      </c>
      <c r="AJ380" s="65" t="str">
        <f>IF(MSProject_Schedule!G380="","",SUBSTITUTE(SUBSTITUTE(SUBSTITUTE(SUBSTITUTE(MSProject_Schedule!G380,CONCATENATE(" ",Import_Configuration!$B$8,"?"),""),CONCATENATE(" ",Import_Configuration!$B$8),""),CONCATENATE(" ",Import_Configuration!$B$9,"?"),""),CONCATENATE(" ",Import_Configuration!$B$9),""))</f>
        <v/>
      </c>
      <c r="AK380" s="43"/>
      <c r="AL380" s="43"/>
      <c r="AM380" s="43"/>
      <c r="AN380" s="43"/>
      <c r="AO380" s="43"/>
      <c r="AP380" s="43"/>
      <c r="AQ380" s="43"/>
      <c r="AR380" s="43"/>
      <c r="AS380" s="43"/>
      <c r="AT380" s="43"/>
      <c r="AU380" s="43"/>
      <c r="AV380" s="43"/>
      <c r="AW380" s="43"/>
      <c r="AX380" s="43"/>
      <c r="AY380" s="43"/>
      <c r="AZ380" s="43"/>
      <c r="BA380" s="43"/>
      <c r="BB380" s="43"/>
      <c r="BC380" s="43"/>
    </row>
    <row r="381" spans="1:55">
      <c r="A381" s="77" t="str">
        <f>IF(MSProject_Schedule!A381="","",MSProject_Schedule!A381)</f>
        <v/>
      </c>
      <c r="B381" s="43"/>
      <c r="C381" s="65" t="str">
        <f>IF(E381="","",Import_Configuration!$B$12)</f>
        <v/>
      </c>
      <c r="D381" s="65" t="str">
        <f>IF(E381="","",IF(A381="",IF(MSProject_Schedule!K381="",IF(Import_Configuration!$B$15="YES",Import_Configuration!$B$16,""),IF(Import_Configuration!$B$17="YES",Import_Configuration!$B$18,"")),""))</f>
        <v/>
      </c>
      <c r="E381" s="65" t="str">
        <f>IF(MSProject_Schedule!B381="","",MSProject_Schedule!B381)</f>
        <v/>
      </c>
      <c r="F381" s="43"/>
      <c r="G381" s="66" t="str">
        <f>IF(E381="","",IF(A381="",Import_Configuration!$B$10,""))</f>
        <v/>
      </c>
      <c r="H381" s="65" t="str">
        <f>IF(E381="","",IF(A381="",Import_Configuration!$B$11,""))</f>
        <v/>
      </c>
      <c r="I381" s="43"/>
      <c r="J381" s="43"/>
      <c r="K381" s="43"/>
      <c r="L381" s="43"/>
      <c r="M381" s="43"/>
      <c r="N381" s="65" t="str">
        <f>IF(E381="","",IF(MSProject_Schedule!E381=0,Import_Configuration!$B$3,IF(MSProject_Schedule!E381=1,Import_Configuration!$B$5,Import_Configuration!$B$4)))</f>
        <v/>
      </c>
      <c r="O381" s="65" t="str">
        <f>IF(Import_Configuration!$B$13="NO","",IF(E381="","",IF(MSProject_Schedule!K381="","",IF(IFERROR(SEARCH(Import_Configuration!$B$14,MSProject_Schedule!K381,1),0)&gt;0,TRIM(MID(MSProject_Schedule!K381,1,SEARCH(Import_Configuration!$B$14,MSProject_Schedule!K381,1)-1)),TRIM(MSProject_Schedule!K381)))))</f>
        <v/>
      </c>
      <c r="P381" s="43"/>
      <c r="Q381" s="66" t="str">
        <f>IF(E381="","",IF(MSProject_Schedule!E381=0,"",IF(Import_Configuration!$B$19="YES",Projeqtor_Import!Z381,Import_Configuration!$B$10)))</f>
        <v/>
      </c>
      <c r="R381" s="43"/>
      <c r="S381" s="66" t="str">
        <f>IF(E381="","",IF(MSProject_Schedule!E381=0,"",IF(MSProject_Schedule!E381=1,IF(Import_Configuration!$B$20="YES",Projeqtor_Import!AE381,Import_Configuration!$B$10),"")))</f>
        <v/>
      </c>
      <c r="T381" s="43"/>
      <c r="U381" s="44"/>
      <c r="V381" s="43"/>
      <c r="W381" s="43"/>
      <c r="X381" s="43"/>
      <c r="Y381" s="66" t="str">
        <f>IF(MSProject_Schedule!H381="","",IF(A381="",MSProject_Schedule!H381,""))</f>
        <v/>
      </c>
      <c r="Z381" s="66" t="str">
        <f>IF(MSProject_Schedule!H381="","",MSProject_Schedule!H381)</f>
        <v/>
      </c>
      <c r="AA381" s="43"/>
      <c r="AB381" s="43"/>
      <c r="AC381" s="65" t="str">
        <f>IF(E381="","",IF(A381="",Import_Configuration!$B$6,""))</f>
        <v/>
      </c>
      <c r="AD381" s="66" t="str">
        <f>IF(MSProject_Schedule!I381="","",IF(A381="",MSProject_Schedule!I381,""))</f>
        <v/>
      </c>
      <c r="AE381" s="66" t="str">
        <f>IF(MSProject_Schedule!I381="","",MSProject_Schedule!I381)</f>
        <v/>
      </c>
      <c r="AF381" s="43"/>
      <c r="AG381" s="43"/>
      <c r="AH381" s="65" t="str">
        <f>IF(E381="","",IF(A381="",Import_Configuration!$B$7,""))</f>
        <v/>
      </c>
      <c r="AI381" s="65" t="str">
        <f>IF(MSProject_Schedule!G381="","",IF(A381="",SUBSTITUTE(SUBSTITUTE(SUBSTITUTE(SUBSTITUTE(MSProject_Schedule!G381,CONCATENATE(" ",Import_Configuration!$B$8,"?"),""),CONCATENATE(" ",Import_Configuration!$B$8),""),CONCATENATE(" ",Import_Configuration!$B$9,"?"),""),CONCATENATE(" ",Import_Configuration!$B$9),""),""))</f>
        <v/>
      </c>
      <c r="AJ381" s="65" t="str">
        <f>IF(MSProject_Schedule!G381="","",SUBSTITUTE(SUBSTITUTE(SUBSTITUTE(SUBSTITUTE(MSProject_Schedule!G381,CONCATENATE(" ",Import_Configuration!$B$8,"?"),""),CONCATENATE(" ",Import_Configuration!$B$8),""),CONCATENATE(" ",Import_Configuration!$B$9,"?"),""),CONCATENATE(" ",Import_Configuration!$B$9),""))</f>
        <v/>
      </c>
      <c r="AK381" s="43"/>
      <c r="AL381" s="43"/>
      <c r="AM381" s="43"/>
      <c r="AN381" s="43"/>
      <c r="AO381" s="43"/>
      <c r="AP381" s="43"/>
      <c r="AQ381" s="43"/>
      <c r="AR381" s="43"/>
      <c r="AS381" s="43"/>
      <c r="AT381" s="43"/>
      <c r="AU381" s="43"/>
      <c r="AV381" s="43"/>
      <c r="AW381" s="43"/>
      <c r="AX381" s="43"/>
      <c r="AY381" s="43"/>
      <c r="AZ381" s="43"/>
      <c r="BA381" s="43"/>
      <c r="BB381" s="43"/>
      <c r="BC381" s="43"/>
    </row>
    <row r="382" spans="1:55">
      <c r="A382" s="77" t="str">
        <f>IF(MSProject_Schedule!A382="","",MSProject_Schedule!A382)</f>
        <v/>
      </c>
      <c r="B382" s="43"/>
      <c r="C382" s="65" t="str">
        <f>IF(E382="","",Import_Configuration!$B$12)</f>
        <v/>
      </c>
      <c r="D382" s="65" t="str">
        <f>IF(E382="","",IF(A382="",IF(MSProject_Schedule!K382="",IF(Import_Configuration!$B$15="YES",Import_Configuration!$B$16,""),IF(Import_Configuration!$B$17="YES",Import_Configuration!$B$18,"")),""))</f>
        <v/>
      </c>
      <c r="E382" s="65" t="str">
        <f>IF(MSProject_Schedule!B382="","",MSProject_Schedule!B382)</f>
        <v/>
      </c>
      <c r="F382" s="43"/>
      <c r="G382" s="66" t="str">
        <f>IF(E382="","",IF(A382="",Import_Configuration!$B$10,""))</f>
        <v/>
      </c>
      <c r="H382" s="65" t="str">
        <f>IF(E382="","",IF(A382="",Import_Configuration!$B$11,""))</f>
        <v/>
      </c>
      <c r="I382" s="43"/>
      <c r="J382" s="43"/>
      <c r="K382" s="43"/>
      <c r="L382" s="43"/>
      <c r="M382" s="43"/>
      <c r="N382" s="65" t="str">
        <f>IF(E382="","",IF(MSProject_Schedule!E382=0,Import_Configuration!$B$3,IF(MSProject_Schedule!E382=1,Import_Configuration!$B$5,Import_Configuration!$B$4)))</f>
        <v/>
      </c>
      <c r="O382" s="65" t="str">
        <f>IF(Import_Configuration!$B$13="NO","",IF(E382="","",IF(MSProject_Schedule!K382="","",IF(IFERROR(SEARCH(Import_Configuration!$B$14,MSProject_Schedule!K382,1),0)&gt;0,TRIM(MID(MSProject_Schedule!K382,1,SEARCH(Import_Configuration!$B$14,MSProject_Schedule!K382,1)-1)),TRIM(MSProject_Schedule!K382)))))</f>
        <v/>
      </c>
      <c r="P382" s="43"/>
      <c r="Q382" s="66" t="str">
        <f>IF(E382="","",IF(MSProject_Schedule!E382=0,"",IF(Import_Configuration!$B$19="YES",Projeqtor_Import!Z382,Import_Configuration!$B$10)))</f>
        <v/>
      </c>
      <c r="R382" s="43"/>
      <c r="S382" s="66" t="str">
        <f>IF(E382="","",IF(MSProject_Schedule!E382=0,"",IF(MSProject_Schedule!E382=1,IF(Import_Configuration!$B$20="YES",Projeqtor_Import!AE382,Import_Configuration!$B$10),"")))</f>
        <v/>
      </c>
      <c r="T382" s="43"/>
      <c r="U382" s="44"/>
      <c r="V382" s="43"/>
      <c r="W382" s="43"/>
      <c r="X382" s="43"/>
      <c r="Y382" s="66" t="str">
        <f>IF(MSProject_Schedule!H382="","",IF(A382="",MSProject_Schedule!H382,""))</f>
        <v/>
      </c>
      <c r="Z382" s="66" t="str">
        <f>IF(MSProject_Schedule!H382="","",MSProject_Schedule!H382)</f>
        <v/>
      </c>
      <c r="AA382" s="43"/>
      <c r="AB382" s="43"/>
      <c r="AC382" s="65" t="str">
        <f>IF(E382="","",IF(A382="",Import_Configuration!$B$6,""))</f>
        <v/>
      </c>
      <c r="AD382" s="66" t="str">
        <f>IF(MSProject_Schedule!I382="","",IF(A382="",MSProject_Schedule!I382,""))</f>
        <v/>
      </c>
      <c r="AE382" s="66" t="str">
        <f>IF(MSProject_Schedule!I382="","",MSProject_Schedule!I382)</f>
        <v/>
      </c>
      <c r="AF382" s="43"/>
      <c r="AG382" s="43"/>
      <c r="AH382" s="65" t="str">
        <f>IF(E382="","",IF(A382="",Import_Configuration!$B$7,""))</f>
        <v/>
      </c>
      <c r="AI382" s="65" t="str">
        <f>IF(MSProject_Schedule!G382="","",IF(A382="",SUBSTITUTE(SUBSTITUTE(SUBSTITUTE(SUBSTITUTE(MSProject_Schedule!G382,CONCATENATE(" ",Import_Configuration!$B$8,"?"),""),CONCATENATE(" ",Import_Configuration!$B$8),""),CONCATENATE(" ",Import_Configuration!$B$9,"?"),""),CONCATENATE(" ",Import_Configuration!$B$9),""),""))</f>
        <v/>
      </c>
      <c r="AJ382" s="65" t="str">
        <f>IF(MSProject_Schedule!G382="","",SUBSTITUTE(SUBSTITUTE(SUBSTITUTE(SUBSTITUTE(MSProject_Schedule!G382,CONCATENATE(" ",Import_Configuration!$B$8,"?"),""),CONCATENATE(" ",Import_Configuration!$B$8),""),CONCATENATE(" ",Import_Configuration!$B$9,"?"),""),CONCATENATE(" ",Import_Configuration!$B$9),""))</f>
        <v/>
      </c>
      <c r="AK382" s="43"/>
      <c r="AL382" s="43"/>
      <c r="AM382" s="43"/>
      <c r="AN382" s="43"/>
      <c r="AO382" s="43"/>
      <c r="AP382" s="43"/>
      <c r="AQ382" s="43"/>
      <c r="AR382" s="43"/>
      <c r="AS382" s="43"/>
      <c r="AT382" s="43"/>
      <c r="AU382" s="43"/>
      <c r="AV382" s="43"/>
      <c r="AW382" s="43"/>
      <c r="AX382" s="43"/>
      <c r="AY382" s="43"/>
      <c r="AZ382" s="43"/>
      <c r="BA382" s="43"/>
      <c r="BB382" s="43"/>
      <c r="BC382" s="43"/>
    </row>
    <row r="383" spans="1:55">
      <c r="A383" s="77" t="str">
        <f>IF(MSProject_Schedule!A383="","",MSProject_Schedule!A383)</f>
        <v/>
      </c>
      <c r="B383" s="43"/>
      <c r="C383" s="65" t="str">
        <f>IF(E383="","",Import_Configuration!$B$12)</f>
        <v/>
      </c>
      <c r="D383" s="65" t="str">
        <f>IF(E383="","",IF(A383="",IF(MSProject_Schedule!K383="",IF(Import_Configuration!$B$15="YES",Import_Configuration!$B$16,""),IF(Import_Configuration!$B$17="YES",Import_Configuration!$B$18,"")),""))</f>
        <v/>
      </c>
      <c r="E383" s="65" t="str">
        <f>IF(MSProject_Schedule!B383="","",MSProject_Schedule!B383)</f>
        <v/>
      </c>
      <c r="F383" s="43"/>
      <c r="G383" s="66" t="str">
        <f>IF(E383="","",IF(A383="",Import_Configuration!$B$10,""))</f>
        <v/>
      </c>
      <c r="H383" s="65" t="str">
        <f>IF(E383="","",IF(A383="",Import_Configuration!$B$11,""))</f>
        <v/>
      </c>
      <c r="I383" s="43"/>
      <c r="J383" s="43"/>
      <c r="K383" s="43"/>
      <c r="L383" s="43"/>
      <c r="M383" s="43"/>
      <c r="N383" s="65" t="str">
        <f>IF(E383="","",IF(MSProject_Schedule!E383=0,Import_Configuration!$B$3,IF(MSProject_Schedule!E383=1,Import_Configuration!$B$5,Import_Configuration!$B$4)))</f>
        <v/>
      </c>
      <c r="O383" s="65" t="str">
        <f>IF(Import_Configuration!$B$13="NO","",IF(E383="","",IF(MSProject_Schedule!K383="","",IF(IFERROR(SEARCH(Import_Configuration!$B$14,MSProject_Schedule!K383,1),0)&gt;0,TRIM(MID(MSProject_Schedule!K383,1,SEARCH(Import_Configuration!$B$14,MSProject_Schedule!K383,1)-1)),TRIM(MSProject_Schedule!K383)))))</f>
        <v/>
      </c>
      <c r="P383" s="43"/>
      <c r="Q383" s="66" t="str">
        <f>IF(E383="","",IF(MSProject_Schedule!E383=0,"",IF(Import_Configuration!$B$19="YES",Projeqtor_Import!Z383,Import_Configuration!$B$10)))</f>
        <v/>
      </c>
      <c r="R383" s="43"/>
      <c r="S383" s="66" t="str">
        <f>IF(E383="","",IF(MSProject_Schedule!E383=0,"",IF(MSProject_Schedule!E383=1,IF(Import_Configuration!$B$20="YES",Projeqtor_Import!AE383,Import_Configuration!$B$10),"")))</f>
        <v/>
      </c>
      <c r="T383" s="43"/>
      <c r="U383" s="44"/>
      <c r="V383" s="43"/>
      <c r="W383" s="43"/>
      <c r="X383" s="43"/>
      <c r="Y383" s="66" t="str">
        <f>IF(MSProject_Schedule!H383="","",IF(A383="",MSProject_Schedule!H383,""))</f>
        <v/>
      </c>
      <c r="Z383" s="66" t="str">
        <f>IF(MSProject_Schedule!H383="","",MSProject_Schedule!H383)</f>
        <v/>
      </c>
      <c r="AA383" s="43"/>
      <c r="AB383" s="43"/>
      <c r="AC383" s="65" t="str">
        <f>IF(E383="","",IF(A383="",Import_Configuration!$B$6,""))</f>
        <v/>
      </c>
      <c r="AD383" s="66" t="str">
        <f>IF(MSProject_Schedule!I383="","",IF(A383="",MSProject_Schedule!I383,""))</f>
        <v/>
      </c>
      <c r="AE383" s="66" t="str">
        <f>IF(MSProject_Schedule!I383="","",MSProject_Schedule!I383)</f>
        <v/>
      </c>
      <c r="AF383" s="43"/>
      <c r="AG383" s="43"/>
      <c r="AH383" s="65" t="str">
        <f>IF(E383="","",IF(A383="",Import_Configuration!$B$7,""))</f>
        <v/>
      </c>
      <c r="AI383" s="65" t="str">
        <f>IF(MSProject_Schedule!G383="","",IF(A383="",SUBSTITUTE(SUBSTITUTE(SUBSTITUTE(SUBSTITUTE(MSProject_Schedule!G383,CONCATENATE(" ",Import_Configuration!$B$8,"?"),""),CONCATENATE(" ",Import_Configuration!$B$8),""),CONCATENATE(" ",Import_Configuration!$B$9,"?"),""),CONCATENATE(" ",Import_Configuration!$B$9),""),""))</f>
        <v/>
      </c>
      <c r="AJ383" s="65" t="str">
        <f>IF(MSProject_Schedule!G383="","",SUBSTITUTE(SUBSTITUTE(SUBSTITUTE(SUBSTITUTE(MSProject_Schedule!G383,CONCATENATE(" ",Import_Configuration!$B$8,"?"),""),CONCATENATE(" ",Import_Configuration!$B$8),""),CONCATENATE(" ",Import_Configuration!$B$9,"?"),""),CONCATENATE(" ",Import_Configuration!$B$9),""))</f>
        <v/>
      </c>
      <c r="AK383" s="43"/>
      <c r="AL383" s="43"/>
      <c r="AM383" s="43"/>
      <c r="AN383" s="43"/>
      <c r="AO383" s="43"/>
      <c r="AP383" s="43"/>
      <c r="AQ383" s="43"/>
      <c r="AR383" s="43"/>
      <c r="AS383" s="43"/>
      <c r="AT383" s="43"/>
      <c r="AU383" s="43"/>
      <c r="AV383" s="43"/>
      <c r="AW383" s="43"/>
      <c r="AX383" s="43"/>
      <c r="AY383" s="43"/>
      <c r="AZ383" s="43"/>
      <c r="BA383" s="43"/>
      <c r="BB383" s="43"/>
      <c r="BC383" s="43"/>
    </row>
    <row r="384" spans="1:55">
      <c r="A384" s="77" t="str">
        <f>IF(MSProject_Schedule!A384="","",MSProject_Schedule!A384)</f>
        <v/>
      </c>
      <c r="B384" s="43"/>
      <c r="C384" s="65" t="str">
        <f>IF(E384="","",Import_Configuration!$B$12)</f>
        <v/>
      </c>
      <c r="D384" s="65" t="str">
        <f>IF(E384="","",IF(A384="",IF(MSProject_Schedule!K384="",IF(Import_Configuration!$B$15="YES",Import_Configuration!$B$16,""),IF(Import_Configuration!$B$17="YES",Import_Configuration!$B$18,"")),""))</f>
        <v/>
      </c>
      <c r="E384" s="65" t="str">
        <f>IF(MSProject_Schedule!B384="","",MSProject_Schedule!B384)</f>
        <v/>
      </c>
      <c r="F384" s="43"/>
      <c r="G384" s="66" t="str">
        <f>IF(E384="","",IF(A384="",Import_Configuration!$B$10,""))</f>
        <v/>
      </c>
      <c r="H384" s="65" t="str">
        <f>IF(E384="","",IF(A384="",Import_Configuration!$B$11,""))</f>
        <v/>
      </c>
      <c r="I384" s="43"/>
      <c r="J384" s="43"/>
      <c r="K384" s="43"/>
      <c r="L384" s="43"/>
      <c r="M384" s="43"/>
      <c r="N384" s="65" t="str">
        <f>IF(E384="","",IF(MSProject_Schedule!E384=0,Import_Configuration!$B$3,IF(MSProject_Schedule!E384=1,Import_Configuration!$B$5,Import_Configuration!$B$4)))</f>
        <v/>
      </c>
      <c r="O384" s="65" t="str">
        <f>IF(Import_Configuration!$B$13="NO","",IF(E384="","",IF(MSProject_Schedule!K384="","",IF(IFERROR(SEARCH(Import_Configuration!$B$14,MSProject_Schedule!K384,1),0)&gt;0,TRIM(MID(MSProject_Schedule!K384,1,SEARCH(Import_Configuration!$B$14,MSProject_Schedule!K384,1)-1)),TRIM(MSProject_Schedule!K384)))))</f>
        <v/>
      </c>
      <c r="P384" s="43"/>
      <c r="Q384" s="66" t="str">
        <f>IF(E384="","",IF(MSProject_Schedule!E384=0,"",IF(Import_Configuration!$B$19="YES",Projeqtor_Import!Z384,Import_Configuration!$B$10)))</f>
        <v/>
      </c>
      <c r="R384" s="43"/>
      <c r="S384" s="66" t="str">
        <f>IF(E384="","",IF(MSProject_Schedule!E384=0,"",IF(MSProject_Schedule!E384=1,IF(Import_Configuration!$B$20="YES",Projeqtor_Import!AE384,Import_Configuration!$B$10),"")))</f>
        <v/>
      </c>
      <c r="T384" s="43"/>
      <c r="U384" s="44"/>
      <c r="V384" s="43"/>
      <c r="W384" s="43"/>
      <c r="X384" s="43"/>
      <c r="Y384" s="66" t="str">
        <f>IF(MSProject_Schedule!H384="","",IF(A384="",MSProject_Schedule!H384,""))</f>
        <v/>
      </c>
      <c r="Z384" s="66" t="str">
        <f>IF(MSProject_Schedule!H384="","",MSProject_Schedule!H384)</f>
        <v/>
      </c>
      <c r="AA384" s="43"/>
      <c r="AB384" s="43"/>
      <c r="AC384" s="65" t="str">
        <f>IF(E384="","",IF(A384="",Import_Configuration!$B$6,""))</f>
        <v/>
      </c>
      <c r="AD384" s="66" t="str">
        <f>IF(MSProject_Schedule!I384="","",IF(A384="",MSProject_Schedule!I384,""))</f>
        <v/>
      </c>
      <c r="AE384" s="66" t="str">
        <f>IF(MSProject_Schedule!I384="","",MSProject_Schedule!I384)</f>
        <v/>
      </c>
      <c r="AF384" s="43"/>
      <c r="AG384" s="43"/>
      <c r="AH384" s="65" t="str">
        <f>IF(E384="","",IF(A384="",Import_Configuration!$B$7,""))</f>
        <v/>
      </c>
      <c r="AI384" s="65" t="str">
        <f>IF(MSProject_Schedule!G384="","",IF(A384="",SUBSTITUTE(SUBSTITUTE(SUBSTITUTE(SUBSTITUTE(MSProject_Schedule!G384,CONCATENATE(" ",Import_Configuration!$B$8,"?"),""),CONCATENATE(" ",Import_Configuration!$B$8),""),CONCATENATE(" ",Import_Configuration!$B$9,"?"),""),CONCATENATE(" ",Import_Configuration!$B$9),""),""))</f>
        <v/>
      </c>
      <c r="AJ384" s="65" t="str">
        <f>IF(MSProject_Schedule!G384="","",SUBSTITUTE(SUBSTITUTE(SUBSTITUTE(SUBSTITUTE(MSProject_Schedule!G384,CONCATENATE(" ",Import_Configuration!$B$8,"?"),""),CONCATENATE(" ",Import_Configuration!$B$8),""),CONCATENATE(" ",Import_Configuration!$B$9,"?"),""),CONCATENATE(" ",Import_Configuration!$B$9),""))</f>
        <v/>
      </c>
      <c r="AK384" s="43"/>
      <c r="AL384" s="43"/>
      <c r="AM384" s="43"/>
      <c r="AN384" s="43"/>
      <c r="AO384" s="43"/>
      <c r="AP384" s="43"/>
      <c r="AQ384" s="43"/>
      <c r="AR384" s="43"/>
      <c r="AS384" s="43"/>
      <c r="AT384" s="43"/>
      <c r="AU384" s="43"/>
      <c r="AV384" s="43"/>
      <c r="AW384" s="43"/>
      <c r="AX384" s="43"/>
      <c r="AY384" s="43"/>
      <c r="AZ384" s="43"/>
      <c r="BA384" s="43"/>
      <c r="BB384" s="43"/>
      <c r="BC384" s="43"/>
    </row>
    <row r="385" spans="1:55">
      <c r="A385" s="77" t="str">
        <f>IF(MSProject_Schedule!A385="","",MSProject_Schedule!A385)</f>
        <v/>
      </c>
      <c r="B385" s="43"/>
      <c r="C385" s="65" t="str">
        <f>IF(E385="","",Import_Configuration!$B$12)</f>
        <v/>
      </c>
      <c r="D385" s="65" t="str">
        <f>IF(E385="","",IF(A385="",IF(MSProject_Schedule!K385="",IF(Import_Configuration!$B$15="YES",Import_Configuration!$B$16,""),IF(Import_Configuration!$B$17="YES",Import_Configuration!$B$18,"")),""))</f>
        <v/>
      </c>
      <c r="E385" s="65" t="str">
        <f>IF(MSProject_Schedule!B385="","",MSProject_Schedule!B385)</f>
        <v/>
      </c>
      <c r="F385" s="43"/>
      <c r="G385" s="66" t="str">
        <f>IF(E385="","",IF(A385="",Import_Configuration!$B$10,""))</f>
        <v/>
      </c>
      <c r="H385" s="65" t="str">
        <f>IF(E385="","",IF(A385="",Import_Configuration!$B$11,""))</f>
        <v/>
      </c>
      <c r="I385" s="43"/>
      <c r="J385" s="43"/>
      <c r="K385" s="43"/>
      <c r="L385" s="43"/>
      <c r="M385" s="43"/>
      <c r="N385" s="65" t="str">
        <f>IF(E385="","",IF(MSProject_Schedule!E385=0,Import_Configuration!$B$3,IF(MSProject_Schedule!E385=1,Import_Configuration!$B$5,Import_Configuration!$B$4)))</f>
        <v/>
      </c>
      <c r="O385" s="65" t="str">
        <f>IF(Import_Configuration!$B$13="NO","",IF(E385="","",IF(MSProject_Schedule!K385="","",IF(IFERROR(SEARCH(Import_Configuration!$B$14,MSProject_Schedule!K385,1),0)&gt;0,TRIM(MID(MSProject_Schedule!K385,1,SEARCH(Import_Configuration!$B$14,MSProject_Schedule!K385,1)-1)),TRIM(MSProject_Schedule!K385)))))</f>
        <v/>
      </c>
      <c r="P385" s="43"/>
      <c r="Q385" s="66" t="str">
        <f>IF(E385="","",IF(MSProject_Schedule!E385=0,"",IF(Import_Configuration!$B$19="YES",Projeqtor_Import!Z385,Import_Configuration!$B$10)))</f>
        <v/>
      </c>
      <c r="R385" s="43"/>
      <c r="S385" s="66" t="str">
        <f>IF(E385="","",IF(MSProject_Schedule!E385=0,"",IF(MSProject_Schedule!E385=1,IF(Import_Configuration!$B$20="YES",Projeqtor_Import!AE385,Import_Configuration!$B$10),"")))</f>
        <v/>
      </c>
      <c r="T385" s="43"/>
      <c r="U385" s="44"/>
      <c r="V385" s="43"/>
      <c r="W385" s="43"/>
      <c r="X385" s="43"/>
      <c r="Y385" s="66" t="str">
        <f>IF(MSProject_Schedule!H385="","",IF(A385="",MSProject_Schedule!H385,""))</f>
        <v/>
      </c>
      <c r="Z385" s="66" t="str">
        <f>IF(MSProject_Schedule!H385="","",MSProject_Schedule!H385)</f>
        <v/>
      </c>
      <c r="AA385" s="43"/>
      <c r="AB385" s="43"/>
      <c r="AC385" s="65" t="str">
        <f>IF(E385="","",IF(A385="",Import_Configuration!$B$6,""))</f>
        <v/>
      </c>
      <c r="AD385" s="66" t="str">
        <f>IF(MSProject_Schedule!I385="","",IF(A385="",MSProject_Schedule!I385,""))</f>
        <v/>
      </c>
      <c r="AE385" s="66" t="str">
        <f>IF(MSProject_Schedule!I385="","",MSProject_Schedule!I385)</f>
        <v/>
      </c>
      <c r="AF385" s="43"/>
      <c r="AG385" s="43"/>
      <c r="AH385" s="65" t="str">
        <f>IF(E385="","",IF(A385="",Import_Configuration!$B$7,""))</f>
        <v/>
      </c>
      <c r="AI385" s="65" t="str">
        <f>IF(MSProject_Schedule!G385="","",IF(A385="",SUBSTITUTE(SUBSTITUTE(SUBSTITUTE(SUBSTITUTE(MSProject_Schedule!G385,CONCATENATE(" ",Import_Configuration!$B$8,"?"),""),CONCATENATE(" ",Import_Configuration!$B$8),""),CONCATENATE(" ",Import_Configuration!$B$9,"?"),""),CONCATENATE(" ",Import_Configuration!$B$9),""),""))</f>
        <v/>
      </c>
      <c r="AJ385" s="65" t="str">
        <f>IF(MSProject_Schedule!G385="","",SUBSTITUTE(SUBSTITUTE(SUBSTITUTE(SUBSTITUTE(MSProject_Schedule!G385,CONCATENATE(" ",Import_Configuration!$B$8,"?"),""),CONCATENATE(" ",Import_Configuration!$B$8),""),CONCATENATE(" ",Import_Configuration!$B$9,"?"),""),CONCATENATE(" ",Import_Configuration!$B$9),""))</f>
        <v/>
      </c>
      <c r="AK385" s="43"/>
      <c r="AL385" s="43"/>
      <c r="AM385" s="43"/>
      <c r="AN385" s="43"/>
      <c r="AO385" s="43"/>
      <c r="AP385" s="43"/>
      <c r="AQ385" s="43"/>
      <c r="AR385" s="43"/>
      <c r="AS385" s="43"/>
      <c r="AT385" s="43"/>
      <c r="AU385" s="43"/>
      <c r="AV385" s="43"/>
      <c r="AW385" s="43"/>
      <c r="AX385" s="43"/>
      <c r="AY385" s="43"/>
      <c r="AZ385" s="43"/>
      <c r="BA385" s="43"/>
      <c r="BB385" s="43"/>
      <c r="BC385" s="43"/>
    </row>
    <row r="386" spans="1:55">
      <c r="A386" s="77" t="str">
        <f>IF(MSProject_Schedule!A386="","",MSProject_Schedule!A386)</f>
        <v/>
      </c>
      <c r="B386" s="43"/>
      <c r="C386" s="65" t="str">
        <f>IF(E386="","",Import_Configuration!$B$12)</f>
        <v/>
      </c>
      <c r="D386" s="65" t="str">
        <f>IF(E386="","",IF(A386="",IF(MSProject_Schedule!K386="",IF(Import_Configuration!$B$15="YES",Import_Configuration!$B$16,""),IF(Import_Configuration!$B$17="YES",Import_Configuration!$B$18,"")),""))</f>
        <v/>
      </c>
      <c r="E386" s="65" t="str">
        <f>IF(MSProject_Schedule!B386="","",MSProject_Schedule!B386)</f>
        <v/>
      </c>
      <c r="F386" s="43"/>
      <c r="G386" s="66" t="str">
        <f>IF(E386="","",IF(A386="",Import_Configuration!$B$10,""))</f>
        <v/>
      </c>
      <c r="H386" s="65" t="str">
        <f>IF(E386="","",IF(A386="",Import_Configuration!$B$11,""))</f>
        <v/>
      </c>
      <c r="I386" s="43"/>
      <c r="J386" s="43"/>
      <c r="K386" s="43"/>
      <c r="L386" s="43"/>
      <c r="M386" s="43"/>
      <c r="N386" s="65" t="str">
        <f>IF(E386="","",IF(MSProject_Schedule!E386=0,Import_Configuration!$B$3,IF(MSProject_Schedule!E386=1,Import_Configuration!$B$5,Import_Configuration!$B$4)))</f>
        <v/>
      </c>
      <c r="O386" s="65" t="str">
        <f>IF(Import_Configuration!$B$13="NO","",IF(E386="","",IF(MSProject_Schedule!K386="","",IF(IFERROR(SEARCH(Import_Configuration!$B$14,MSProject_Schedule!K386,1),0)&gt;0,TRIM(MID(MSProject_Schedule!K386,1,SEARCH(Import_Configuration!$B$14,MSProject_Schedule!K386,1)-1)),TRIM(MSProject_Schedule!K386)))))</f>
        <v/>
      </c>
      <c r="P386" s="43"/>
      <c r="Q386" s="66" t="str">
        <f>IF(E386="","",IF(MSProject_Schedule!E386=0,"",IF(Import_Configuration!$B$19="YES",Projeqtor_Import!Z386,Import_Configuration!$B$10)))</f>
        <v/>
      </c>
      <c r="R386" s="43"/>
      <c r="S386" s="66" t="str">
        <f>IF(E386="","",IF(MSProject_Schedule!E386=0,"",IF(MSProject_Schedule!E386=1,IF(Import_Configuration!$B$20="YES",Projeqtor_Import!AE386,Import_Configuration!$B$10),"")))</f>
        <v/>
      </c>
      <c r="T386" s="43"/>
      <c r="U386" s="44"/>
      <c r="V386" s="43"/>
      <c r="W386" s="43"/>
      <c r="X386" s="43"/>
      <c r="Y386" s="66" t="str">
        <f>IF(MSProject_Schedule!H386="","",IF(A386="",MSProject_Schedule!H386,""))</f>
        <v/>
      </c>
      <c r="Z386" s="66" t="str">
        <f>IF(MSProject_Schedule!H386="","",MSProject_Schedule!H386)</f>
        <v/>
      </c>
      <c r="AA386" s="43"/>
      <c r="AB386" s="43"/>
      <c r="AC386" s="65" t="str">
        <f>IF(E386="","",IF(A386="",Import_Configuration!$B$6,""))</f>
        <v/>
      </c>
      <c r="AD386" s="66" t="str">
        <f>IF(MSProject_Schedule!I386="","",IF(A386="",MSProject_Schedule!I386,""))</f>
        <v/>
      </c>
      <c r="AE386" s="66" t="str">
        <f>IF(MSProject_Schedule!I386="","",MSProject_Schedule!I386)</f>
        <v/>
      </c>
      <c r="AF386" s="43"/>
      <c r="AG386" s="43"/>
      <c r="AH386" s="65" t="str">
        <f>IF(E386="","",IF(A386="",Import_Configuration!$B$7,""))</f>
        <v/>
      </c>
      <c r="AI386" s="65" t="str">
        <f>IF(MSProject_Schedule!G386="","",IF(A386="",SUBSTITUTE(SUBSTITUTE(SUBSTITUTE(SUBSTITUTE(MSProject_Schedule!G386,CONCATENATE(" ",Import_Configuration!$B$8,"?"),""),CONCATENATE(" ",Import_Configuration!$B$8),""),CONCATENATE(" ",Import_Configuration!$B$9,"?"),""),CONCATENATE(" ",Import_Configuration!$B$9),""),""))</f>
        <v/>
      </c>
      <c r="AJ386" s="65" t="str">
        <f>IF(MSProject_Schedule!G386="","",SUBSTITUTE(SUBSTITUTE(SUBSTITUTE(SUBSTITUTE(MSProject_Schedule!G386,CONCATENATE(" ",Import_Configuration!$B$8,"?"),""),CONCATENATE(" ",Import_Configuration!$B$8),""),CONCATENATE(" ",Import_Configuration!$B$9,"?"),""),CONCATENATE(" ",Import_Configuration!$B$9),""))</f>
        <v/>
      </c>
      <c r="AK386" s="43"/>
      <c r="AL386" s="43"/>
      <c r="AM386" s="43"/>
      <c r="AN386" s="43"/>
      <c r="AO386" s="43"/>
      <c r="AP386" s="43"/>
      <c r="AQ386" s="43"/>
      <c r="AR386" s="43"/>
      <c r="AS386" s="43"/>
      <c r="AT386" s="43"/>
      <c r="AU386" s="43"/>
      <c r="AV386" s="43"/>
      <c r="AW386" s="43"/>
      <c r="AX386" s="43"/>
      <c r="AY386" s="43"/>
      <c r="AZ386" s="43"/>
      <c r="BA386" s="43"/>
      <c r="BB386" s="43"/>
      <c r="BC386" s="43"/>
    </row>
    <row r="387" spans="1:55">
      <c r="A387" s="77" t="str">
        <f>IF(MSProject_Schedule!A387="","",MSProject_Schedule!A387)</f>
        <v/>
      </c>
      <c r="B387" s="43"/>
      <c r="C387" s="65" t="str">
        <f>IF(E387="","",Import_Configuration!$B$12)</f>
        <v/>
      </c>
      <c r="D387" s="65" t="str">
        <f>IF(E387="","",IF(A387="",IF(MSProject_Schedule!K387="",IF(Import_Configuration!$B$15="YES",Import_Configuration!$B$16,""),IF(Import_Configuration!$B$17="YES",Import_Configuration!$B$18,"")),""))</f>
        <v/>
      </c>
      <c r="E387" s="65" t="str">
        <f>IF(MSProject_Schedule!B387="","",MSProject_Schedule!B387)</f>
        <v/>
      </c>
      <c r="F387" s="43"/>
      <c r="G387" s="66" t="str">
        <f>IF(E387="","",IF(A387="",Import_Configuration!$B$10,""))</f>
        <v/>
      </c>
      <c r="H387" s="65" t="str">
        <f>IF(E387="","",IF(A387="",Import_Configuration!$B$11,""))</f>
        <v/>
      </c>
      <c r="I387" s="43"/>
      <c r="J387" s="43"/>
      <c r="K387" s="43"/>
      <c r="L387" s="43"/>
      <c r="M387" s="43"/>
      <c r="N387" s="65" t="str">
        <f>IF(E387="","",IF(MSProject_Schedule!E387=0,Import_Configuration!$B$3,IF(MSProject_Schedule!E387=1,Import_Configuration!$B$5,Import_Configuration!$B$4)))</f>
        <v/>
      </c>
      <c r="O387" s="65" t="str">
        <f>IF(Import_Configuration!$B$13="NO","",IF(E387="","",IF(MSProject_Schedule!K387="","",IF(IFERROR(SEARCH(Import_Configuration!$B$14,MSProject_Schedule!K387,1),0)&gt;0,TRIM(MID(MSProject_Schedule!K387,1,SEARCH(Import_Configuration!$B$14,MSProject_Schedule!K387,1)-1)),TRIM(MSProject_Schedule!K387)))))</f>
        <v/>
      </c>
      <c r="P387" s="43"/>
      <c r="Q387" s="66" t="str">
        <f>IF(E387="","",IF(MSProject_Schedule!E387=0,"",IF(Import_Configuration!$B$19="YES",Projeqtor_Import!Z387,Import_Configuration!$B$10)))</f>
        <v/>
      </c>
      <c r="R387" s="43"/>
      <c r="S387" s="66" t="str">
        <f>IF(E387="","",IF(MSProject_Schedule!E387=0,"",IF(MSProject_Schedule!E387=1,IF(Import_Configuration!$B$20="YES",Projeqtor_Import!AE387,Import_Configuration!$B$10),"")))</f>
        <v/>
      </c>
      <c r="T387" s="43"/>
      <c r="U387" s="44"/>
      <c r="V387" s="43"/>
      <c r="W387" s="43"/>
      <c r="X387" s="43"/>
      <c r="Y387" s="66" t="str">
        <f>IF(MSProject_Schedule!H387="","",IF(A387="",MSProject_Schedule!H387,""))</f>
        <v/>
      </c>
      <c r="Z387" s="66" t="str">
        <f>IF(MSProject_Schedule!H387="","",MSProject_Schedule!H387)</f>
        <v/>
      </c>
      <c r="AA387" s="43"/>
      <c r="AB387" s="43"/>
      <c r="AC387" s="65" t="str">
        <f>IF(E387="","",IF(A387="",Import_Configuration!$B$6,""))</f>
        <v/>
      </c>
      <c r="AD387" s="66" t="str">
        <f>IF(MSProject_Schedule!I387="","",IF(A387="",MSProject_Schedule!I387,""))</f>
        <v/>
      </c>
      <c r="AE387" s="66" t="str">
        <f>IF(MSProject_Schedule!I387="","",MSProject_Schedule!I387)</f>
        <v/>
      </c>
      <c r="AF387" s="43"/>
      <c r="AG387" s="43"/>
      <c r="AH387" s="65" t="str">
        <f>IF(E387="","",IF(A387="",Import_Configuration!$B$7,""))</f>
        <v/>
      </c>
      <c r="AI387" s="65" t="str">
        <f>IF(MSProject_Schedule!G387="","",IF(A387="",SUBSTITUTE(SUBSTITUTE(SUBSTITUTE(SUBSTITUTE(MSProject_Schedule!G387,CONCATENATE(" ",Import_Configuration!$B$8,"?"),""),CONCATENATE(" ",Import_Configuration!$B$8),""),CONCATENATE(" ",Import_Configuration!$B$9,"?"),""),CONCATENATE(" ",Import_Configuration!$B$9),""),""))</f>
        <v/>
      </c>
      <c r="AJ387" s="65" t="str">
        <f>IF(MSProject_Schedule!G387="","",SUBSTITUTE(SUBSTITUTE(SUBSTITUTE(SUBSTITUTE(MSProject_Schedule!G387,CONCATENATE(" ",Import_Configuration!$B$8,"?"),""),CONCATENATE(" ",Import_Configuration!$B$8),""),CONCATENATE(" ",Import_Configuration!$B$9,"?"),""),CONCATENATE(" ",Import_Configuration!$B$9),""))</f>
        <v/>
      </c>
      <c r="AK387" s="43"/>
      <c r="AL387" s="43"/>
      <c r="AM387" s="43"/>
      <c r="AN387" s="43"/>
      <c r="AO387" s="43"/>
      <c r="AP387" s="43"/>
      <c r="AQ387" s="43"/>
      <c r="AR387" s="43"/>
      <c r="AS387" s="43"/>
      <c r="AT387" s="43"/>
      <c r="AU387" s="43"/>
      <c r="AV387" s="43"/>
      <c r="AW387" s="43"/>
      <c r="AX387" s="43"/>
      <c r="AY387" s="43"/>
      <c r="AZ387" s="43"/>
      <c r="BA387" s="43"/>
      <c r="BB387" s="43"/>
      <c r="BC387" s="43"/>
    </row>
    <row r="388" spans="1:55">
      <c r="A388" s="77" t="str">
        <f>IF(MSProject_Schedule!A388="","",MSProject_Schedule!A388)</f>
        <v/>
      </c>
      <c r="B388" s="43"/>
      <c r="C388" s="65" t="str">
        <f>IF(E388="","",Import_Configuration!$B$12)</f>
        <v/>
      </c>
      <c r="D388" s="65" t="str">
        <f>IF(E388="","",IF(A388="",IF(MSProject_Schedule!K388="",IF(Import_Configuration!$B$15="YES",Import_Configuration!$B$16,""),IF(Import_Configuration!$B$17="YES",Import_Configuration!$B$18,"")),""))</f>
        <v/>
      </c>
      <c r="E388" s="65" t="str">
        <f>IF(MSProject_Schedule!B388="","",MSProject_Schedule!B388)</f>
        <v/>
      </c>
      <c r="F388" s="43"/>
      <c r="G388" s="66" t="str">
        <f>IF(E388="","",IF(A388="",Import_Configuration!$B$10,""))</f>
        <v/>
      </c>
      <c r="H388" s="65" t="str">
        <f>IF(E388="","",IF(A388="",Import_Configuration!$B$11,""))</f>
        <v/>
      </c>
      <c r="I388" s="43"/>
      <c r="J388" s="43"/>
      <c r="K388" s="43"/>
      <c r="L388" s="43"/>
      <c r="M388" s="43"/>
      <c r="N388" s="65" t="str">
        <f>IF(E388="","",IF(MSProject_Schedule!E388=0,Import_Configuration!$B$3,IF(MSProject_Schedule!E388=1,Import_Configuration!$B$5,Import_Configuration!$B$4)))</f>
        <v/>
      </c>
      <c r="O388" s="65" t="str">
        <f>IF(Import_Configuration!$B$13="NO","",IF(E388="","",IF(MSProject_Schedule!K388="","",IF(IFERROR(SEARCH(Import_Configuration!$B$14,MSProject_Schedule!K388,1),0)&gt;0,TRIM(MID(MSProject_Schedule!K388,1,SEARCH(Import_Configuration!$B$14,MSProject_Schedule!K388,1)-1)),TRIM(MSProject_Schedule!K388)))))</f>
        <v/>
      </c>
      <c r="P388" s="43"/>
      <c r="Q388" s="66" t="str">
        <f>IF(E388="","",IF(MSProject_Schedule!E388=0,"",IF(Import_Configuration!$B$19="YES",Projeqtor_Import!Z388,Import_Configuration!$B$10)))</f>
        <v/>
      </c>
      <c r="R388" s="43"/>
      <c r="S388" s="66" t="str">
        <f>IF(E388="","",IF(MSProject_Schedule!E388=0,"",IF(MSProject_Schedule!E388=1,IF(Import_Configuration!$B$20="YES",Projeqtor_Import!AE388,Import_Configuration!$B$10),"")))</f>
        <v/>
      </c>
      <c r="T388" s="43"/>
      <c r="U388" s="44"/>
      <c r="V388" s="43"/>
      <c r="W388" s="43"/>
      <c r="X388" s="43"/>
      <c r="Y388" s="66" t="str">
        <f>IF(MSProject_Schedule!H388="","",IF(A388="",MSProject_Schedule!H388,""))</f>
        <v/>
      </c>
      <c r="Z388" s="66" t="str">
        <f>IF(MSProject_Schedule!H388="","",MSProject_Schedule!H388)</f>
        <v/>
      </c>
      <c r="AA388" s="43"/>
      <c r="AB388" s="43"/>
      <c r="AC388" s="65" t="str">
        <f>IF(E388="","",IF(A388="",Import_Configuration!$B$6,""))</f>
        <v/>
      </c>
      <c r="AD388" s="66" t="str">
        <f>IF(MSProject_Schedule!I388="","",IF(A388="",MSProject_Schedule!I388,""))</f>
        <v/>
      </c>
      <c r="AE388" s="66" t="str">
        <f>IF(MSProject_Schedule!I388="","",MSProject_Schedule!I388)</f>
        <v/>
      </c>
      <c r="AF388" s="43"/>
      <c r="AG388" s="43"/>
      <c r="AH388" s="65" t="str">
        <f>IF(E388="","",IF(A388="",Import_Configuration!$B$7,""))</f>
        <v/>
      </c>
      <c r="AI388" s="65" t="str">
        <f>IF(MSProject_Schedule!G388="","",IF(A388="",SUBSTITUTE(SUBSTITUTE(SUBSTITUTE(SUBSTITUTE(MSProject_Schedule!G388,CONCATENATE(" ",Import_Configuration!$B$8,"?"),""),CONCATENATE(" ",Import_Configuration!$B$8),""),CONCATENATE(" ",Import_Configuration!$B$9,"?"),""),CONCATENATE(" ",Import_Configuration!$B$9),""),""))</f>
        <v/>
      </c>
      <c r="AJ388" s="65" t="str">
        <f>IF(MSProject_Schedule!G388="","",SUBSTITUTE(SUBSTITUTE(SUBSTITUTE(SUBSTITUTE(MSProject_Schedule!G388,CONCATENATE(" ",Import_Configuration!$B$8,"?"),""),CONCATENATE(" ",Import_Configuration!$B$8),""),CONCATENATE(" ",Import_Configuration!$B$9,"?"),""),CONCATENATE(" ",Import_Configuration!$B$9),""))</f>
        <v/>
      </c>
      <c r="AK388" s="43"/>
      <c r="AL388" s="43"/>
      <c r="AM388" s="43"/>
      <c r="AN388" s="43"/>
      <c r="AO388" s="43"/>
      <c r="AP388" s="43"/>
      <c r="AQ388" s="43"/>
      <c r="AR388" s="43"/>
      <c r="AS388" s="43"/>
      <c r="AT388" s="43"/>
      <c r="AU388" s="43"/>
      <c r="AV388" s="43"/>
      <c r="AW388" s="43"/>
      <c r="AX388" s="43"/>
      <c r="AY388" s="43"/>
      <c r="AZ388" s="43"/>
      <c r="BA388" s="43"/>
      <c r="BB388" s="43"/>
      <c r="BC388" s="43"/>
    </row>
    <row r="389" spans="1:55">
      <c r="A389" s="77" t="str">
        <f>IF(MSProject_Schedule!A389="","",MSProject_Schedule!A389)</f>
        <v/>
      </c>
      <c r="B389" s="43"/>
      <c r="C389" s="65" t="str">
        <f>IF(E389="","",Import_Configuration!$B$12)</f>
        <v/>
      </c>
      <c r="D389" s="65" t="str">
        <f>IF(E389="","",IF(A389="",IF(MSProject_Schedule!K389="",IF(Import_Configuration!$B$15="YES",Import_Configuration!$B$16,""),IF(Import_Configuration!$B$17="YES",Import_Configuration!$B$18,"")),""))</f>
        <v/>
      </c>
      <c r="E389" s="65" t="str">
        <f>IF(MSProject_Schedule!B389="","",MSProject_Schedule!B389)</f>
        <v/>
      </c>
      <c r="F389" s="43"/>
      <c r="G389" s="66" t="str">
        <f>IF(E389="","",IF(A389="",Import_Configuration!$B$10,""))</f>
        <v/>
      </c>
      <c r="H389" s="65" t="str">
        <f>IF(E389="","",IF(A389="",Import_Configuration!$B$11,""))</f>
        <v/>
      </c>
      <c r="I389" s="43"/>
      <c r="J389" s="43"/>
      <c r="K389" s="43"/>
      <c r="L389" s="43"/>
      <c r="M389" s="43"/>
      <c r="N389" s="65" t="str">
        <f>IF(E389="","",IF(MSProject_Schedule!E389=0,Import_Configuration!$B$3,IF(MSProject_Schedule!E389=1,Import_Configuration!$B$5,Import_Configuration!$B$4)))</f>
        <v/>
      </c>
      <c r="O389" s="65" t="str">
        <f>IF(Import_Configuration!$B$13="NO","",IF(E389="","",IF(MSProject_Schedule!K389="","",IF(IFERROR(SEARCH(Import_Configuration!$B$14,MSProject_Schedule!K389,1),0)&gt;0,TRIM(MID(MSProject_Schedule!K389,1,SEARCH(Import_Configuration!$B$14,MSProject_Schedule!K389,1)-1)),TRIM(MSProject_Schedule!K389)))))</f>
        <v/>
      </c>
      <c r="P389" s="43"/>
      <c r="Q389" s="66" t="str">
        <f>IF(E389="","",IF(MSProject_Schedule!E389=0,"",IF(Import_Configuration!$B$19="YES",Projeqtor_Import!Z389,Import_Configuration!$B$10)))</f>
        <v/>
      </c>
      <c r="R389" s="43"/>
      <c r="S389" s="66" t="str">
        <f>IF(E389="","",IF(MSProject_Schedule!E389=0,"",IF(MSProject_Schedule!E389=1,IF(Import_Configuration!$B$20="YES",Projeqtor_Import!AE389,Import_Configuration!$B$10),"")))</f>
        <v/>
      </c>
      <c r="T389" s="43"/>
      <c r="U389" s="44"/>
      <c r="V389" s="43"/>
      <c r="W389" s="43"/>
      <c r="X389" s="43"/>
      <c r="Y389" s="66" t="str">
        <f>IF(MSProject_Schedule!H389="","",IF(A389="",MSProject_Schedule!H389,""))</f>
        <v/>
      </c>
      <c r="Z389" s="66" t="str">
        <f>IF(MSProject_Schedule!H389="","",MSProject_Schedule!H389)</f>
        <v/>
      </c>
      <c r="AA389" s="43"/>
      <c r="AB389" s="43"/>
      <c r="AC389" s="65" t="str">
        <f>IF(E389="","",IF(A389="",Import_Configuration!$B$6,""))</f>
        <v/>
      </c>
      <c r="AD389" s="66" t="str">
        <f>IF(MSProject_Schedule!I389="","",IF(A389="",MSProject_Schedule!I389,""))</f>
        <v/>
      </c>
      <c r="AE389" s="66" t="str">
        <f>IF(MSProject_Schedule!I389="","",MSProject_Schedule!I389)</f>
        <v/>
      </c>
      <c r="AF389" s="43"/>
      <c r="AG389" s="43"/>
      <c r="AH389" s="65" t="str">
        <f>IF(E389="","",IF(A389="",Import_Configuration!$B$7,""))</f>
        <v/>
      </c>
      <c r="AI389" s="65" t="str">
        <f>IF(MSProject_Schedule!G389="","",IF(A389="",SUBSTITUTE(SUBSTITUTE(SUBSTITUTE(SUBSTITUTE(MSProject_Schedule!G389,CONCATENATE(" ",Import_Configuration!$B$8,"?"),""),CONCATENATE(" ",Import_Configuration!$B$8),""),CONCATENATE(" ",Import_Configuration!$B$9,"?"),""),CONCATENATE(" ",Import_Configuration!$B$9),""),""))</f>
        <v/>
      </c>
      <c r="AJ389" s="65" t="str">
        <f>IF(MSProject_Schedule!G389="","",SUBSTITUTE(SUBSTITUTE(SUBSTITUTE(SUBSTITUTE(MSProject_Schedule!G389,CONCATENATE(" ",Import_Configuration!$B$8,"?"),""),CONCATENATE(" ",Import_Configuration!$B$8),""),CONCATENATE(" ",Import_Configuration!$B$9,"?"),""),CONCATENATE(" ",Import_Configuration!$B$9),""))</f>
        <v/>
      </c>
      <c r="AK389" s="43"/>
      <c r="AL389" s="43"/>
      <c r="AM389" s="43"/>
      <c r="AN389" s="43"/>
      <c r="AO389" s="43"/>
      <c r="AP389" s="43"/>
      <c r="AQ389" s="43"/>
      <c r="AR389" s="43"/>
      <c r="AS389" s="43"/>
      <c r="AT389" s="43"/>
      <c r="AU389" s="43"/>
      <c r="AV389" s="43"/>
      <c r="AW389" s="43"/>
      <c r="AX389" s="43"/>
      <c r="AY389" s="43"/>
      <c r="AZ389" s="43"/>
      <c r="BA389" s="43"/>
      <c r="BB389" s="43"/>
      <c r="BC389" s="43"/>
    </row>
    <row r="390" spans="1:55">
      <c r="A390" s="77" t="str">
        <f>IF(MSProject_Schedule!A390="","",MSProject_Schedule!A390)</f>
        <v/>
      </c>
      <c r="B390" s="43"/>
      <c r="C390" s="65" t="str">
        <f>IF(E390="","",Import_Configuration!$B$12)</f>
        <v/>
      </c>
      <c r="D390" s="65" t="str">
        <f>IF(E390="","",IF(A390="",IF(MSProject_Schedule!K390="",IF(Import_Configuration!$B$15="YES",Import_Configuration!$B$16,""),IF(Import_Configuration!$B$17="YES",Import_Configuration!$B$18,"")),""))</f>
        <v/>
      </c>
      <c r="E390" s="65" t="str">
        <f>IF(MSProject_Schedule!B390="","",MSProject_Schedule!B390)</f>
        <v/>
      </c>
      <c r="F390" s="43"/>
      <c r="G390" s="66" t="str">
        <f>IF(E390="","",IF(A390="",Import_Configuration!$B$10,""))</f>
        <v/>
      </c>
      <c r="H390" s="65" t="str">
        <f>IF(E390="","",IF(A390="",Import_Configuration!$B$11,""))</f>
        <v/>
      </c>
      <c r="I390" s="43"/>
      <c r="J390" s="43"/>
      <c r="K390" s="43"/>
      <c r="L390" s="43"/>
      <c r="M390" s="43"/>
      <c r="N390" s="65" t="str">
        <f>IF(E390="","",IF(MSProject_Schedule!E390=0,Import_Configuration!$B$3,IF(MSProject_Schedule!E390=1,Import_Configuration!$B$5,Import_Configuration!$B$4)))</f>
        <v/>
      </c>
      <c r="O390" s="65" t="str">
        <f>IF(Import_Configuration!$B$13="NO","",IF(E390="","",IF(MSProject_Schedule!K390="","",IF(IFERROR(SEARCH(Import_Configuration!$B$14,MSProject_Schedule!K390,1),0)&gt;0,TRIM(MID(MSProject_Schedule!K390,1,SEARCH(Import_Configuration!$B$14,MSProject_Schedule!K390,1)-1)),TRIM(MSProject_Schedule!K390)))))</f>
        <v/>
      </c>
      <c r="P390" s="43"/>
      <c r="Q390" s="66" t="str">
        <f>IF(E390="","",IF(MSProject_Schedule!E390=0,"",IF(Import_Configuration!$B$19="YES",Projeqtor_Import!Z390,Import_Configuration!$B$10)))</f>
        <v/>
      </c>
      <c r="R390" s="43"/>
      <c r="S390" s="66" t="str">
        <f>IF(E390="","",IF(MSProject_Schedule!E390=0,"",IF(MSProject_Schedule!E390=1,IF(Import_Configuration!$B$20="YES",Projeqtor_Import!AE390,Import_Configuration!$B$10),"")))</f>
        <v/>
      </c>
      <c r="T390" s="43"/>
      <c r="U390" s="44"/>
      <c r="V390" s="43"/>
      <c r="W390" s="43"/>
      <c r="X390" s="43"/>
      <c r="Y390" s="66" t="str">
        <f>IF(MSProject_Schedule!H390="","",IF(A390="",MSProject_Schedule!H390,""))</f>
        <v/>
      </c>
      <c r="Z390" s="66" t="str">
        <f>IF(MSProject_Schedule!H390="","",MSProject_Schedule!H390)</f>
        <v/>
      </c>
      <c r="AA390" s="43"/>
      <c r="AB390" s="43"/>
      <c r="AC390" s="65" t="str">
        <f>IF(E390="","",IF(A390="",Import_Configuration!$B$6,""))</f>
        <v/>
      </c>
      <c r="AD390" s="66" t="str">
        <f>IF(MSProject_Schedule!I390="","",IF(A390="",MSProject_Schedule!I390,""))</f>
        <v/>
      </c>
      <c r="AE390" s="66" t="str">
        <f>IF(MSProject_Schedule!I390="","",MSProject_Schedule!I390)</f>
        <v/>
      </c>
      <c r="AF390" s="43"/>
      <c r="AG390" s="43"/>
      <c r="AH390" s="65" t="str">
        <f>IF(E390="","",IF(A390="",Import_Configuration!$B$7,""))</f>
        <v/>
      </c>
      <c r="AI390" s="65" t="str">
        <f>IF(MSProject_Schedule!G390="","",IF(A390="",SUBSTITUTE(SUBSTITUTE(SUBSTITUTE(SUBSTITUTE(MSProject_Schedule!G390,CONCATENATE(" ",Import_Configuration!$B$8,"?"),""),CONCATENATE(" ",Import_Configuration!$B$8),""),CONCATENATE(" ",Import_Configuration!$B$9,"?"),""),CONCATENATE(" ",Import_Configuration!$B$9),""),""))</f>
        <v/>
      </c>
      <c r="AJ390" s="65" t="str">
        <f>IF(MSProject_Schedule!G390="","",SUBSTITUTE(SUBSTITUTE(SUBSTITUTE(SUBSTITUTE(MSProject_Schedule!G390,CONCATENATE(" ",Import_Configuration!$B$8,"?"),""),CONCATENATE(" ",Import_Configuration!$B$8),""),CONCATENATE(" ",Import_Configuration!$B$9,"?"),""),CONCATENATE(" ",Import_Configuration!$B$9),""))</f>
        <v/>
      </c>
      <c r="AK390" s="43"/>
      <c r="AL390" s="43"/>
      <c r="AM390" s="43"/>
      <c r="AN390" s="43"/>
      <c r="AO390" s="43"/>
      <c r="AP390" s="43"/>
      <c r="AQ390" s="43"/>
      <c r="AR390" s="43"/>
      <c r="AS390" s="43"/>
      <c r="AT390" s="43"/>
      <c r="AU390" s="43"/>
      <c r="AV390" s="43"/>
      <c r="AW390" s="43"/>
      <c r="AX390" s="43"/>
      <c r="AY390" s="43"/>
      <c r="AZ390" s="43"/>
      <c r="BA390" s="43"/>
      <c r="BB390" s="43"/>
      <c r="BC390" s="43"/>
    </row>
    <row r="391" spans="1:55">
      <c r="A391" s="77" t="str">
        <f>IF(MSProject_Schedule!A391="","",MSProject_Schedule!A391)</f>
        <v/>
      </c>
      <c r="B391" s="43"/>
      <c r="C391" s="65" t="str">
        <f>IF(E391="","",Import_Configuration!$B$12)</f>
        <v/>
      </c>
      <c r="D391" s="65" t="str">
        <f>IF(E391="","",IF(A391="",IF(MSProject_Schedule!K391="",IF(Import_Configuration!$B$15="YES",Import_Configuration!$B$16,""),IF(Import_Configuration!$B$17="YES",Import_Configuration!$B$18,"")),""))</f>
        <v/>
      </c>
      <c r="E391" s="65" t="str">
        <f>IF(MSProject_Schedule!B391="","",MSProject_Schedule!B391)</f>
        <v/>
      </c>
      <c r="F391" s="43"/>
      <c r="G391" s="66" t="str">
        <f>IF(E391="","",IF(A391="",Import_Configuration!$B$10,""))</f>
        <v/>
      </c>
      <c r="H391" s="65" t="str">
        <f>IF(E391="","",IF(A391="",Import_Configuration!$B$11,""))</f>
        <v/>
      </c>
      <c r="I391" s="43"/>
      <c r="J391" s="43"/>
      <c r="K391" s="43"/>
      <c r="L391" s="43"/>
      <c r="M391" s="43"/>
      <c r="N391" s="65" t="str">
        <f>IF(E391="","",IF(MSProject_Schedule!E391=0,Import_Configuration!$B$3,IF(MSProject_Schedule!E391=1,Import_Configuration!$B$5,Import_Configuration!$B$4)))</f>
        <v/>
      </c>
      <c r="O391" s="65" t="str">
        <f>IF(Import_Configuration!$B$13="NO","",IF(E391="","",IF(MSProject_Schedule!K391="","",IF(IFERROR(SEARCH(Import_Configuration!$B$14,MSProject_Schedule!K391,1),0)&gt;0,TRIM(MID(MSProject_Schedule!K391,1,SEARCH(Import_Configuration!$B$14,MSProject_Schedule!K391,1)-1)),TRIM(MSProject_Schedule!K391)))))</f>
        <v/>
      </c>
      <c r="P391" s="43"/>
      <c r="Q391" s="66" t="str">
        <f>IF(E391="","",IF(MSProject_Schedule!E391=0,"",IF(Import_Configuration!$B$19="YES",Projeqtor_Import!Z391,Import_Configuration!$B$10)))</f>
        <v/>
      </c>
      <c r="R391" s="43"/>
      <c r="S391" s="66" t="str">
        <f>IF(E391="","",IF(MSProject_Schedule!E391=0,"",IF(MSProject_Schedule!E391=1,IF(Import_Configuration!$B$20="YES",Projeqtor_Import!AE391,Import_Configuration!$B$10),"")))</f>
        <v/>
      </c>
      <c r="T391" s="43"/>
      <c r="U391" s="44"/>
      <c r="V391" s="43"/>
      <c r="W391" s="43"/>
      <c r="X391" s="43"/>
      <c r="Y391" s="66" t="str">
        <f>IF(MSProject_Schedule!H391="","",IF(A391="",MSProject_Schedule!H391,""))</f>
        <v/>
      </c>
      <c r="Z391" s="66" t="str">
        <f>IF(MSProject_Schedule!H391="","",MSProject_Schedule!H391)</f>
        <v/>
      </c>
      <c r="AA391" s="43"/>
      <c r="AB391" s="43"/>
      <c r="AC391" s="65" t="str">
        <f>IF(E391="","",IF(A391="",Import_Configuration!$B$6,""))</f>
        <v/>
      </c>
      <c r="AD391" s="66" t="str">
        <f>IF(MSProject_Schedule!I391="","",IF(A391="",MSProject_Schedule!I391,""))</f>
        <v/>
      </c>
      <c r="AE391" s="66" t="str">
        <f>IF(MSProject_Schedule!I391="","",MSProject_Schedule!I391)</f>
        <v/>
      </c>
      <c r="AF391" s="43"/>
      <c r="AG391" s="43"/>
      <c r="AH391" s="65" t="str">
        <f>IF(E391="","",IF(A391="",Import_Configuration!$B$7,""))</f>
        <v/>
      </c>
      <c r="AI391" s="65" t="str">
        <f>IF(MSProject_Schedule!G391="","",IF(A391="",SUBSTITUTE(SUBSTITUTE(SUBSTITUTE(SUBSTITUTE(MSProject_Schedule!G391,CONCATENATE(" ",Import_Configuration!$B$8,"?"),""),CONCATENATE(" ",Import_Configuration!$B$8),""),CONCATENATE(" ",Import_Configuration!$B$9,"?"),""),CONCATENATE(" ",Import_Configuration!$B$9),""),""))</f>
        <v/>
      </c>
      <c r="AJ391" s="65" t="str">
        <f>IF(MSProject_Schedule!G391="","",SUBSTITUTE(SUBSTITUTE(SUBSTITUTE(SUBSTITUTE(MSProject_Schedule!G391,CONCATENATE(" ",Import_Configuration!$B$8,"?"),""),CONCATENATE(" ",Import_Configuration!$B$8),""),CONCATENATE(" ",Import_Configuration!$B$9,"?"),""),CONCATENATE(" ",Import_Configuration!$B$9),""))</f>
        <v/>
      </c>
      <c r="AK391" s="43"/>
      <c r="AL391" s="43"/>
      <c r="AM391" s="43"/>
      <c r="AN391" s="43"/>
      <c r="AO391" s="43"/>
      <c r="AP391" s="43"/>
      <c r="AQ391" s="43"/>
      <c r="AR391" s="43"/>
      <c r="AS391" s="43"/>
      <c r="AT391" s="43"/>
      <c r="AU391" s="43"/>
      <c r="AV391" s="43"/>
      <c r="AW391" s="43"/>
      <c r="AX391" s="43"/>
      <c r="AY391" s="43"/>
      <c r="AZ391" s="43"/>
      <c r="BA391" s="43"/>
      <c r="BB391" s="43"/>
      <c r="BC391" s="43"/>
    </row>
    <row r="392" spans="1:55">
      <c r="A392" s="77" t="str">
        <f>IF(MSProject_Schedule!A392="","",MSProject_Schedule!A392)</f>
        <v/>
      </c>
      <c r="B392" s="43"/>
      <c r="C392" s="65" t="str">
        <f>IF(E392="","",Import_Configuration!$B$12)</f>
        <v/>
      </c>
      <c r="D392" s="65" t="str">
        <f>IF(E392="","",IF(A392="",IF(MSProject_Schedule!K392="",IF(Import_Configuration!$B$15="YES",Import_Configuration!$B$16,""),IF(Import_Configuration!$B$17="YES",Import_Configuration!$B$18,"")),""))</f>
        <v/>
      </c>
      <c r="E392" s="65" t="str">
        <f>IF(MSProject_Schedule!B392="","",MSProject_Schedule!B392)</f>
        <v/>
      </c>
      <c r="F392" s="43"/>
      <c r="G392" s="66" t="str">
        <f>IF(E392="","",IF(A392="",Import_Configuration!$B$10,""))</f>
        <v/>
      </c>
      <c r="H392" s="65" t="str">
        <f>IF(E392="","",IF(A392="",Import_Configuration!$B$11,""))</f>
        <v/>
      </c>
      <c r="I392" s="43"/>
      <c r="J392" s="43"/>
      <c r="K392" s="43"/>
      <c r="L392" s="43"/>
      <c r="M392" s="43"/>
      <c r="N392" s="65" t="str">
        <f>IF(E392="","",IF(MSProject_Schedule!E392=0,Import_Configuration!$B$3,IF(MSProject_Schedule!E392=1,Import_Configuration!$B$5,Import_Configuration!$B$4)))</f>
        <v/>
      </c>
      <c r="O392" s="65" t="str">
        <f>IF(Import_Configuration!$B$13="NO","",IF(E392="","",IF(MSProject_Schedule!K392="","",IF(IFERROR(SEARCH(Import_Configuration!$B$14,MSProject_Schedule!K392,1),0)&gt;0,TRIM(MID(MSProject_Schedule!K392,1,SEARCH(Import_Configuration!$B$14,MSProject_Schedule!K392,1)-1)),TRIM(MSProject_Schedule!K392)))))</f>
        <v/>
      </c>
      <c r="P392" s="43"/>
      <c r="Q392" s="66" t="str">
        <f>IF(E392="","",IF(MSProject_Schedule!E392=0,"",IF(Import_Configuration!$B$19="YES",Projeqtor_Import!Z392,Import_Configuration!$B$10)))</f>
        <v/>
      </c>
      <c r="R392" s="43"/>
      <c r="S392" s="66" t="str">
        <f>IF(E392="","",IF(MSProject_Schedule!E392=0,"",IF(MSProject_Schedule!E392=1,IF(Import_Configuration!$B$20="YES",Projeqtor_Import!AE392,Import_Configuration!$B$10),"")))</f>
        <v/>
      </c>
      <c r="T392" s="43"/>
      <c r="U392" s="44"/>
      <c r="V392" s="43"/>
      <c r="W392" s="43"/>
      <c r="X392" s="43"/>
      <c r="Y392" s="66" t="str">
        <f>IF(MSProject_Schedule!H392="","",IF(A392="",MSProject_Schedule!H392,""))</f>
        <v/>
      </c>
      <c r="Z392" s="66" t="str">
        <f>IF(MSProject_Schedule!H392="","",MSProject_Schedule!H392)</f>
        <v/>
      </c>
      <c r="AA392" s="43"/>
      <c r="AB392" s="43"/>
      <c r="AC392" s="65" t="str">
        <f>IF(E392="","",IF(A392="",Import_Configuration!$B$6,""))</f>
        <v/>
      </c>
      <c r="AD392" s="66" t="str">
        <f>IF(MSProject_Schedule!I392="","",IF(A392="",MSProject_Schedule!I392,""))</f>
        <v/>
      </c>
      <c r="AE392" s="66" t="str">
        <f>IF(MSProject_Schedule!I392="","",MSProject_Schedule!I392)</f>
        <v/>
      </c>
      <c r="AF392" s="43"/>
      <c r="AG392" s="43"/>
      <c r="AH392" s="65" t="str">
        <f>IF(E392="","",IF(A392="",Import_Configuration!$B$7,""))</f>
        <v/>
      </c>
      <c r="AI392" s="65" t="str">
        <f>IF(MSProject_Schedule!G392="","",IF(A392="",SUBSTITUTE(SUBSTITUTE(SUBSTITUTE(SUBSTITUTE(MSProject_Schedule!G392,CONCATENATE(" ",Import_Configuration!$B$8,"?"),""),CONCATENATE(" ",Import_Configuration!$B$8),""),CONCATENATE(" ",Import_Configuration!$B$9,"?"),""),CONCATENATE(" ",Import_Configuration!$B$9),""),""))</f>
        <v/>
      </c>
      <c r="AJ392" s="65" t="str">
        <f>IF(MSProject_Schedule!G392="","",SUBSTITUTE(SUBSTITUTE(SUBSTITUTE(SUBSTITUTE(MSProject_Schedule!G392,CONCATENATE(" ",Import_Configuration!$B$8,"?"),""),CONCATENATE(" ",Import_Configuration!$B$8),""),CONCATENATE(" ",Import_Configuration!$B$9,"?"),""),CONCATENATE(" ",Import_Configuration!$B$9),""))</f>
        <v/>
      </c>
      <c r="AK392" s="43"/>
      <c r="AL392" s="43"/>
      <c r="AM392" s="43"/>
      <c r="AN392" s="43"/>
      <c r="AO392" s="43"/>
      <c r="AP392" s="43"/>
      <c r="AQ392" s="43"/>
      <c r="AR392" s="43"/>
      <c r="AS392" s="43"/>
      <c r="AT392" s="43"/>
      <c r="AU392" s="43"/>
      <c r="AV392" s="43"/>
      <c r="AW392" s="43"/>
      <c r="AX392" s="43"/>
      <c r="AY392" s="43"/>
      <c r="AZ392" s="43"/>
      <c r="BA392" s="43"/>
      <c r="BB392" s="43"/>
      <c r="BC392" s="43"/>
    </row>
    <row r="393" spans="1:55">
      <c r="A393" s="77" t="str">
        <f>IF(MSProject_Schedule!A393="","",MSProject_Schedule!A393)</f>
        <v/>
      </c>
      <c r="B393" s="43"/>
      <c r="C393" s="65" t="str">
        <f>IF(E393="","",Import_Configuration!$B$12)</f>
        <v/>
      </c>
      <c r="D393" s="65" t="str">
        <f>IF(E393="","",IF(A393="",IF(MSProject_Schedule!K393="",IF(Import_Configuration!$B$15="YES",Import_Configuration!$B$16,""),IF(Import_Configuration!$B$17="YES",Import_Configuration!$B$18,"")),""))</f>
        <v/>
      </c>
      <c r="E393" s="65" t="str">
        <f>IF(MSProject_Schedule!B393="","",MSProject_Schedule!B393)</f>
        <v/>
      </c>
      <c r="F393" s="43"/>
      <c r="G393" s="66" t="str">
        <f>IF(E393="","",IF(A393="",Import_Configuration!$B$10,""))</f>
        <v/>
      </c>
      <c r="H393" s="65" t="str">
        <f>IF(E393="","",IF(A393="",Import_Configuration!$B$11,""))</f>
        <v/>
      </c>
      <c r="I393" s="43"/>
      <c r="J393" s="43"/>
      <c r="K393" s="43"/>
      <c r="L393" s="43"/>
      <c r="M393" s="43"/>
      <c r="N393" s="65" t="str">
        <f>IF(E393="","",IF(MSProject_Schedule!E393=0,Import_Configuration!$B$3,IF(MSProject_Schedule!E393=1,Import_Configuration!$B$5,Import_Configuration!$B$4)))</f>
        <v/>
      </c>
      <c r="O393" s="65" t="str">
        <f>IF(Import_Configuration!$B$13="NO","",IF(E393="","",IF(MSProject_Schedule!K393="","",IF(IFERROR(SEARCH(Import_Configuration!$B$14,MSProject_Schedule!K393,1),0)&gt;0,TRIM(MID(MSProject_Schedule!K393,1,SEARCH(Import_Configuration!$B$14,MSProject_Schedule!K393,1)-1)),TRIM(MSProject_Schedule!K393)))))</f>
        <v/>
      </c>
      <c r="P393" s="43"/>
      <c r="Q393" s="66" t="str">
        <f>IF(E393="","",IF(MSProject_Schedule!E393=0,"",IF(Import_Configuration!$B$19="YES",Projeqtor_Import!Z393,Import_Configuration!$B$10)))</f>
        <v/>
      </c>
      <c r="R393" s="43"/>
      <c r="S393" s="66" t="str">
        <f>IF(E393="","",IF(MSProject_Schedule!E393=0,"",IF(MSProject_Schedule!E393=1,IF(Import_Configuration!$B$20="YES",Projeqtor_Import!AE393,Import_Configuration!$B$10),"")))</f>
        <v/>
      </c>
      <c r="T393" s="43"/>
      <c r="U393" s="44"/>
      <c r="V393" s="43"/>
      <c r="W393" s="43"/>
      <c r="X393" s="43"/>
      <c r="Y393" s="66" t="str">
        <f>IF(MSProject_Schedule!H393="","",IF(A393="",MSProject_Schedule!H393,""))</f>
        <v/>
      </c>
      <c r="Z393" s="66" t="str">
        <f>IF(MSProject_Schedule!H393="","",MSProject_Schedule!H393)</f>
        <v/>
      </c>
      <c r="AA393" s="43"/>
      <c r="AB393" s="43"/>
      <c r="AC393" s="65" t="str">
        <f>IF(E393="","",IF(A393="",Import_Configuration!$B$6,""))</f>
        <v/>
      </c>
      <c r="AD393" s="66" t="str">
        <f>IF(MSProject_Schedule!I393="","",IF(A393="",MSProject_Schedule!I393,""))</f>
        <v/>
      </c>
      <c r="AE393" s="66" t="str">
        <f>IF(MSProject_Schedule!I393="","",MSProject_Schedule!I393)</f>
        <v/>
      </c>
      <c r="AF393" s="43"/>
      <c r="AG393" s="43"/>
      <c r="AH393" s="65" t="str">
        <f>IF(E393="","",IF(A393="",Import_Configuration!$B$7,""))</f>
        <v/>
      </c>
      <c r="AI393" s="65" t="str">
        <f>IF(MSProject_Schedule!G393="","",IF(A393="",SUBSTITUTE(SUBSTITUTE(SUBSTITUTE(SUBSTITUTE(MSProject_Schedule!G393,CONCATENATE(" ",Import_Configuration!$B$8,"?"),""),CONCATENATE(" ",Import_Configuration!$B$8),""),CONCATENATE(" ",Import_Configuration!$B$9,"?"),""),CONCATENATE(" ",Import_Configuration!$B$9),""),""))</f>
        <v/>
      </c>
      <c r="AJ393" s="65" t="str">
        <f>IF(MSProject_Schedule!G393="","",SUBSTITUTE(SUBSTITUTE(SUBSTITUTE(SUBSTITUTE(MSProject_Schedule!G393,CONCATENATE(" ",Import_Configuration!$B$8,"?"),""),CONCATENATE(" ",Import_Configuration!$B$8),""),CONCATENATE(" ",Import_Configuration!$B$9,"?"),""),CONCATENATE(" ",Import_Configuration!$B$9),""))</f>
        <v/>
      </c>
      <c r="AK393" s="43"/>
      <c r="AL393" s="43"/>
      <c r="AM393" s="43"/>
      <c r="AN393" s="43"/>
      <c r="AO393" s="43"/>
      <c r="AP393" s="43"/>
      <c r="AQ393" s="43"/>
      <c r="AR393" s="43"/>
      <c r="AS393" s="43"/>
      <c r="AT393" s="43"/>
      <c r="AU393" s="43"/>
      <c r="AV393" s="43"/>
      <c r="AW393" s="43"/>
      <c r="AX393" s="43"/>
      <c r="AY393" s="43"/>
      <c r="AZ393" s="43"/>
      <c r="BA393" s="43"/>
      <c r="BB393" s="43"/>
      <c r="BC393" s="43"/>
    </row>
    <row r="394" spans="1:55">
      <c r="A394" s="77" t="str">
        <f>IF(MSProject_Schedule!A394="","",MSProject_Schedule!A394)</f>
        <v/>
      </c>
      <c r="B394" s="43"/>
      <c r="C394" s="65" t="str">
        <f>IF(E394="","",Import_Configuration!$B$12)</f>
        <v/>
      </c>
      <c r="D394" s="65" t="str">
        <f>IF(E394="","",IF(A394="",IF(MSProject_Schedule!K394="",IF(Import_Configuration!$B$15="YES",Import_Configuration!$B$16,""),IF(Import_Configuration!$B$17="YES",Import_Configuration!$B$18,"")),""))</f>
        <v/>
      </c>
      <c r="E394" s="65" t="str">
        <f>IF(MSProject_Schedule!B394="","",MSProject_Schedule!B394)</f>
        <v/>
      </c>
      <c r="F394" s="43"/>
      <c r="G394" s="66" t="str">
        <f>IF(E394="","",IF(A394="",Import_Configuration!$B$10,""))</f>
        <v/>
      </c>
      <c r="H394" s="65" t="str">
        <f>IF(E394="","",IF(A394="",Import_Configuration!$B$11,""))</f>
        <v/>
      </c>
      <c r="I394" s="43"/>
      <c r="J394" s="43"/>
      <c r="K394" s="43"/>
      <c r="L394" s="43"/>
      <c r="M394" s="43"/>
      <c r="N394" s="65" t="str">
        <f>IF(E394="","",IF(MSProject_Schedule!E394=0,Import_Configuration!$B$3,IF(MSProject_Schedule!E394=1,Import_Configuration!$B$5,Import_Configuration!$B$4)))</f>
        <v/>
      </c>
      <c r="O394" s="65" t="str">
        <f>IF(Import_Configuration!$B$13="NO","",IF(E394="","",IF(MSProject_Schedule!K394="","",IF(IFERROR(SEARCH(Import_Configuration!$B$14,MSProject_Schedule!K394,1),0)&gt;0,TRIM(MID(MSProject_Schedule!K394,1,SEARCH(Import_Configuration!$B$14,MSProject_Schedule!K394,1)-1)),TRIM(MSProject_Schedule!K394)))))</f>
        <v/>
      </c>
      <c r="P394" s="43"/>
      <c r="Q394" s="66" t="str">
        <f>IF(E394="","",IF(MSProject_Schedule!E394=0,"",IF(Import_Configuration!$B$19="YES",Projeqtor_Import!Z394,Import_Configuration!$B$10)))</f>
        <v/>
      </c>
      <c r="R394" s="43"/>
      <c r="S394" s="66" t="str">
        <f>IF(E394="","",IF(MSProject_Schedule!E394=0,"",IF(MSProject_Schedule!E394=1,IF(Import_Configuration!$B$20="YES",Projeqtor_Import!AE394,Import_Configuration!$B$10),"")))</f>
        <v/>
      </c>
      <c r="T394" s="43"/>
      <c r="U394" s="44"/>
      <c r="V394" s="43"/>
      <c r="W394" s="43"/>
      <c r="X394" s="43"/>
      <c r="Y394" s="66" t="str">
        <f>IF(MSProject_Schedule!H394="","",IF(A394="",MSProject_Schedule!H394,""))</f>
        <v/>
      </c>
      <c r="Z394" s="66" t="str">
        <f>IF(MSProject_Schedule!H394="","",MSProject_Schedule!H394)</f>
        <v/>
      </c>
      <c r="AA394" s="43"/>
      <c r="AB394" s="43"/>
      <c r="AC394" s="65" t="str">
        <f>IF(E394="","",IF(A394="",Import_Configuration!$B$6,""))</f>
        <v/>
      </c>
      <c r="AD394" s="66" t="str">
        <f>IF(MSProject_Schedule!I394="","",IF(A394="",MSProject_Schedule!I394,""))</f>
        <v/>
      </c>
      <c r="AE394" s="66" t="str">
        <f>IF(MSProject_Schedule!I394="","",MSProject_Schedule!I394)</f>
        <v/>
      </c>
      <c r="AF394" s="43"/>
      <c r="AG394" s="43"/>
      <c r="AH394" s="65" t="str">
        <f>IF(E394="","",IF(A394="",Import_Configuration!$B$7,""))</f>
        <v/>
      </c>
      <c r="AI394" s="65" t="str">
        <f>IF(MSProject_Schedule!G394="","",IF(A394="",SUBSTITUTE(SUBSTITUTE(SUBSTITUTE(SUBSTITUTE(MSProject_Schedule!G394,CONCATENATE(" ",Import_Configuration!$B$8,"?"),""),CONCATENATE(" ",Import_Configuration!$B$8),""),CONCATENATE(" ",Import_Configuration!$B$9,"?"),""),CONCATENATE(" ",Import_Configuration!$B$9),""),""))</f>
        <v/>
      </c>
      <c r="AJ394" s="65" t="str">
        <f>IF(MSProject_Schedule!G394="","",SUBSTITUTE(SUBSTITUTE(SUBSTITUTE(SUBSTITUTE(MSProject_Schedule!G394,CONCATENATE(" ",Import_Configuration!$B$8,"?"),""),CONCATENATE(" ",Import_Configuration!$B$8),""),CONCATENATE(" ",Import_Configuration!$B$9,"?"),""),CONCATENATE(" ",Import_Configuration!$B$9),""))</f>
        <v/>
      </c>
      <c r="AK394" s="43"/>
      <c r="AL394" s="43"/>
      <c r="AM394" s="43"/>
      <c r="AN394" s="43"/>
      <c r="AO394" s="43"/>
      <c r="AP394" s="43"/>
      <c r="AQ394" s="43"/>
      <c r="AR394" s="43"/>
      <c r="AS394" s="43"/>
      <c r="AT394" s="43"/>
      <c r="AU394" s="43"/>
      <c r="AV394" s="43"/>
      <c r="AW394" s="43"/>
      <c r="AX394" s="43"/>
      <c r="AY394" s="43"/>
      <c r="AZ394" s="43"/>
      <c r="BA394" s="43"/>
      <c r="BB394" s="43"/>
      <c r="BC394" s="43"/>
    </row>
    <row r="395" spans="1:55">
      <c r="A395" s="77" t="str">
        <f>IF(MSProject_Schedule!A395="","",MSProject_Schedule!A395)</f>
        <v/>
      </c>
      <c r="B395" s="43"/>
      <c r="C395" s="65" t="str">
        <f>IF(E395="","",Import_Configuration!$B$12)</f>
        <v/>
      </c>
      <c r="D395" s="65" t="str">
        <f>IF(E395="","",IF(A395="",IF(MSProject_Schedule!K395="",IF(Import_Configuration!$B$15="YES",Import_Configuration!$B$16,""),IF(Import_Configuration!$B$17="YES",Import_Configuration!$B$18,"")),""))</f>
        <v/>
      </c>
      <c r="E395" s="65" t="str">
        <f>IF(MSProject_Schedule!B395="","",MSProject_Schedule!B395)</f>
        <v/>
      </c>
      <c r="F395" s="43"/>
      <c r="G395" s="66" t="str">
        <f>IF(E395="","",IF(A395="",Import_Configuration!$B$10,""))</f>
        <v/>
      </c>
      <c r="H395" s="65" t="str">
        <f>IF(E395="","",IF(A395="",Import_Configuration!$B$11,""))</f>
        <v/>
      </c>
      <c r="I395" s="43"/>
      <c r="J395" s="43"/>
      <c r="K395" s="43"/>
      <c r="L395" s="43"/>
      <c r="M395" s="43"/>
      <c r="N395" s="65" t="str">
        <f>IF(E395="","",IF(MSProject_Schedule!E395=0,Import_Configuration!$B$3,IF(MSProject_Schedule!E395=1,Import_Configuration!$B$5,Import_Configuration!$B$4)))</f>
        <v/>
      </c>
      <c r="O395" s="65" t="str">
        <f>IF(Import_Configuration!$B$13="NO","",IF(E395="","",IF(MSProject_Schedule!K395="","",IF(IFERROR(SEARCH(Import_Configuration!$B$14,MSProject_Schedule!K395,1),0)&gt;0,TRIM(MID(MSProject_Schedule!K395,1,SEARCH(Import_Configuration!$B$14,MSProject_Schedule!K395,1)-1)),TRIM(MSProject_Schedule!K395)))))</f>
        <v/>
      </c>
      <c r="P395" s="43"/>
      <c r="Q395" s="66" t="str">
        <f>IF(E395="","",IF(MSProject_Schedule!E395=0,"",IF(Import_Configuration!$B$19="YES",Projeqtor_Import!Z395,Import_Configuration!$B$10)))</f>
        <v/>
      </c>
      <c r="R395" s="43"/>
      <c r="S395" s="66" t="str">
        <f>IF(E395="","",IF(MSProject_Schedule!E395=0,"",IF(MSProject_Schedule!E395=1,IF(Import_Configuration!$B$20="YES",Projeqtor_Import!AE395,Import_Configuration!$B$10),"")))</f>
        <v/>
      </c>
      <c r="T395" s="43"/>
      <c r="U395" s="44"/>
      <c r="V395" s="43"/>
      <c r="W395" s="43"/>
      <c r="X395" s="43"/>
      <c r="Y395" s="66" t="str">
        <f>IF(MSProject_Schedule!H395="","",IF(A395="",MSProject_Schedule!H395,""))</f>
        <v/>
      </c>
      <c r="Z395" s="66" t="str">
        <f>IF(MSProject_Schedule!H395="","",MSProject_Schedule!H395)</f>
        <v/>
      </c>
      <c r="AA395" s="43"/>
      <c r="AB395" s="43"/>
      <c r="AC395" s="65" t="str">
        <f>IF(E395="","",IF(A395="",Import_Configuration!$B$6,""))</f>
        <v/>
      </c>
      <c r="AD395" s="66" t="str">
        <f>IF(MSProject_Schedule!I395="","",IF(A395="",MSProject_Schedule!I395,""))</f>
        <v/>
      </c>
      <c r="AE395" s="66" t="str">
        <f>IF(MSProject_Schedule!I395="","",MSProject_Schedule!I395)</f>
        <v/>
      </c>
      <c r="AF395" s="43"/>
      <c r="AG395" s="43"/>
      <c r="AH395" s="65" t="str">
        <f>IF(E395="","",IF(A395="",Import_Configuration!$B$7,""))</f>
        <v/>
      </c>
      <c r="AI395" s="65" t="str">
        <f>IF(MSProject_Schedule!G395="","",IF(A395="",SUBSTITUTE(SUBSTITUTE(SUBSTITUTE(SUBSTITUTE(MSProject_Schedule!G395,CONCATENATE(" ",Import_Configuration!$B$8,"?"),""),CONCATENATE(" ",Import_Configuration!$B$8),""),CONCATENATE(" ",Import_Configuration!$B$9,"?"),""),CONCATENATE(" ",Import_Configuration!$B$9),""),""))</f>
        <v/>
      </c>
      <c r="AJ395" s="65" t="str">
        <f>IF(MSProject_Schedule!G395="","",SUBSTITUTE(SUBSTITUTE(SUBSTITUTE(SUBSTITUTE(MSProject_Schedule!G395,CONCATENATE(" ",Import_Configuration!$B$8,"?"),""),CONCATENATE(" ",Import_Configuration!$B$8),""),CONCATENATE(" ",Import_Configuration!$B$9,"?"),""),CONCATENATE(" ",Import_Configuration!$B$9),""))</f>
        <v/>
      </c>
      <c r="AK395" s="43"/>
      <c r="AL395" s="43"/>
      <c r="AM395" s="43"/>
      <c r="AN395" s="43"/>
      <c r="AO395" s="43"/>
      <c r="AP395" s="43"/>
      <c r="AQ395" s="43"/>
      <c r="AR395" s="43"/>
      <c r="AS395" s="43"/>
      <c r="AT395" s="43"/>
      <c r="AU395" s="43"/>
      <c r="AV395" s="43"/>
      <c r="AW395" s="43"/>
      <c r="AX395" s="43"/>
      <c r="AY395" s="43"/>
      <c r="AZ395" s="43"/>
      <c r="BA395" s="43"/>
      <c r="BB395" s="43"/>
      <c r="BC395" s="43"/>
    </row>
    <row r="396" spans="1:55">
      <c r="A396" s="77" t="str">
        <f>IF(MSProject_Schedule!A396="","",MSProject_Schedule!A396)</f>
        <v/>
      </c>
      <c r="B396" s="43"/>
      <c r="C396" s="65" t="str">
        <f>IF(E396="","",Import_Configuration!$B$12)</f>
        <v/>
      </c>
      <c r="D396" s="65" t="str">
        <f>IF(E396="","",IF(A396="",IF(MSProject_Schedule!K396="",IF(Import_Configuration!$B$15="YES",Import_Configuration!$B$16,""),IF(Import_Configuration!$B$17="YES",Import_Configuration!$B$18,"")),""))</f>
        <v/>
      </c>
      <c r="E396" s="65" t="str">
        <f>IF(MSProject_Schedule!B396="","",MSProject_Schedule!B396)</f>
        <v/>
      </c>
      <c r="F396" s="43"/>
      <c r="G396" s="66" t="str">
        <f>IF(E396="","",IF(A396="",Import_Configuration!$B$10,""))</f>
        <v/>
      </c>
      <c r="H396" s="65" t="str">
        <f>IF(E396="","",IF(A396="",Import_Configuration!$B$11,""))</f>
        <v/>
      </c>
      <c r="I396" s="43"/>
      <c r="J396" s="43"/>
      <c r="K396" s="43"/>
      <c r="L396" s="43"/>
      <c r="M396" s="43"/>
      <c r="N396" s="65" t="str">
        <f>IF(E396="","",IF(MSProject_Schedule!E396=0,Import_Configuration!$B$3,IF(MSProject_Schedule!E396=1,Import_Configuration!$B$5,Import_Configuration!$B$4)))</f>
        <v/>
      </c>
      <c r="O396" s="65" t="str">
        <f>IF(Import_Configuration!$B$13="NO","",IF(E396="","",IF(MSProject_Schedule!K396="","",IF(IFERROR(SEARCH(Import_Configuration!$B$14,MSProject_Schedule!K396,1),0)&gt;0,TRIM(MID(MSProject_Schedule!K396,1,SEARCH(Import_Configuration!$B$14,MSProject_Schedule!K396,1)-1)),TRIM(MSProject_Schedule!K396)))))</f>
        <v/>
      </c>
      <c r="P396" s="43"/>
      <c r="Q396" s="66" t="str">
        <f>IF(E396="","",IF(MSProject_Schedule!E396=0,"",IF(Import_Configuration!$B$19="YES",Projeqtor_Import!Z396,Import_Configuration!$B$10)))</f>
        <v/>
      </c>
      <c r="R396" s="43"/>
      <c r="S396" s="66" t="str">
        <f>IF(E396="","",IF(MSProject_Schedule!E396=0,"",IF(MSProject_Schedule!E396=1,IF(Import_Configuration!$B$20="YES",Projeqtor_Import!AE396,Import_Configuration!$B$10),"")))</f>
        <v/>
      </c>
      <c r="T396" s="43"/>
      <c r="U396" s="44"/>
      <c r="V396" s="43"/>
      <c r="W396" s="43"/>
      <c r="X396" s="43"/>
      <c r="Y396" s="66" t="str">
        <f>IF(MSProject_Schedule!H396="","",IF(A396="",MSProject_Schedule!H396,""))</f>
        <v/>
      </c>
      <c r="Z396" s="66" t="str">
        <f>IF(MSProject_Schedule!H396="","",MSProject_Schedule!H396)</f>
        <v/>
      </c>
      <c r="AA396" s="43"/>
      <c r="AB396" s="43"/>
      <c r="AC396" s="65" t="str">
        <f>IF(E396="","",IF(A396="",Import_Configuration!$B$6,""))</f>
        <v/>
      </c>
      <c r="AD396" s="66" t="str">
        <f>IF(MSProject_Schedule!I396="","",IF(A396="",MSProject_Schedule!I396,""))</f>
        <v/>
      </c>
      <c r="AE396" s="66" t="str">
        <f>IF(MSProject_Schedule!I396="","",MSProject_Schedule!I396)</f>
        <v/>
      </c>
      <c r="AF396" s="43"/>
      <c r="AG396" s="43"/>
      <c r="AH396" s="65" t="str">
        <f>IF(E396="","",IF(A396="",Import_Configuration!$B$7,""))</f>
        <v/>
      </c>
      <c r="AI396" s="65" t="str">
        <f>IF(MSProject_Schedule!G396="","",IF(A396="",SUBSTITUTE(SUBSTITUTE(SUBSTITUTE(SUBSTITUTE(MSProject_Schedule!G396,CONCATENATE(" ",Import_Configuration!$B$8,"?"),""),CONCATENATE(" ",Import_Configuration!$B$8),""),CONCATENATE(" ",Import_Configuration!$B$9,"?"),""),CONCATENATE(" ",Import_Configuration!$B$9),""),""))</f>
        <v/>
      </c>
      <c r="AJ396" s="65" t="str">
        <f>IF(MSProject_Schedule!G396="","",SUBSTITUTE(SUBSTITUTE(SUBSTITUTE(SUBSTITUTE(MSProject_Schedule!G396,CONCATENATE(" ",Import_Configuration!$B$8,"?"),""),CONCATENATE(" ",Import_Configuration!$B$8),""),CONCATENATE(" ",Import_Configuration!$B$9,"?"),""),CONCATENATE(" ",Import_Configuration!$B$9),""))</f>
        <v/>
      </c>
      <c r="AK396" s="43"/>
      <c r="AL396" s="43"/>
      <c r="AM396" s="43"/>
      <c r="AN396" s="43"/>
      <c r="AO396" s="43"/>
      <c r="AP396" s="43"/>
      <c r="AQ396" s="43"/>
      <c r="AR396" s="43"/>
      <c r="AS396" s="43"/>
      <c r="AT396" s="43"/>
      <c r="AU396" s="43"/>
      <c r="AV396" s="43"/>
      <c r="AW396" s="43"/>
      <c r="AX396" s="43"/>
      <c r="AY396" s="43"/>
      <c r="AZ396" s="43"/>
      <c r="BA396" s="43"/>
      <c r="BB396" s="43"/>
      <c r="BC396" s="43"/>
    </row>
    <row r="397" spans="1:55">
      <c r="A397" s="77" t="str">
        <f>IF(MSProject_Schedule!A397="","",MSProject_Schedule!A397)</f>
        <v/>
      </c>
      <c r="B397" s="43"/>
      <c r="C397" s="65" t="str">
        <f>IF(E397="","",Import_Configuration!$B$12)</f>
        <v/>
      </c>
      <c r="D397" s="65" t="str">
        <f>IF(E397="","",IF(A397="",IF(MSProject_Schedule!K397="",IF(Import_Configuration!$B$15="YES",Import_Configuration!$B$16,""),IF(Import_Configuration!$B$17="YES",Import_Configuration!$B$18,"")),""))</f>
        <v/>
      </c>
      <c r="E397" s="65" t="str">
        <f>IF(MSProject_Schedule!B397="","",MSProject_Schedule!B397)</f>
        <v/>
      </c>
      <c r="F397" s="43"/>
      <c r="G397" s="66" t="str">
        <f>IF(E397="","",IF(A397="",Import_Configuration!$B$10,""))</f>
        <v/>
      </c>
      <c r="H397" s="65" t="str">
        <f>IF(E397="","",IF(A397="",Import_Configuration!$B$11,""))</f>
        <v/>
      </c>
      <c r="I397" s="43"/>
      <c r="J397" s="43"/>
      <c r="K397" s="43"/>
      <c r="L397" s="43"/>
      <c r="M397" s="43"/>
      <c r="N397" s="65" t="str">
        <f>IF(E397="","",IF(MSProject_Schedule!E397=0,Import_Configuration!$B$3,IF(MSProject_Schedule!E397=1,Import_Configuration!$B$5,Import_Configuration!$B$4)))</f>
        <v/>
      </c>
      <c r="O397" s="65" t="str">
        <f>IF(Import_Configuration!$B$13="NO","",IF(E397="","",IF(MSProject_Schedule!K397="","",IF(IFERROR(SEARCH(Import_Configuration!$B$14,MSProject_Schedule!K397,1),0)&gt;0,TRIM(MID(MSProject_Schedule!K397,1,SEARCH(Import_Configuration!$B$14,MSProject_Schedule!K397,1)-1)),TRIM(MSProject_Schedule!K397)))))</f>
        <v/>
      </c>
      <c r="P397" s="43"/>
      <c r="Q397" s="66" t="str">
        <f>IF(E397="","",IF(MSProject_Schedule!E397=0,"",IF(Import_Configuration!$B$19="YES",Projeqtor_Import!Z397,Import_Configuration!$B$10)))</f>
        <v/>
      </c>
      <c r="R397" s="43"/>
      <c r="S397" s="66" t="str">
        <f>IF(E397="","",IF(MSProject_Schedule!E397=0,"",IF(MSProject_Schedule!E397=1,IF(Import_Configuration!$B$20="YES",Projeqtor_Import!AE397,Import_Configuration!$B$10),"")))</f>
        <v/>
      </c>
      <c r="T397" s="43"/>
      <c r="U397" s="44"/>
      <c r="V397" s="43"/>
      <c r="W397" s="43"/>
      <c r="X397" s="43"/>
      <c r="Y397" s="66" t="str">
        <f>IF(MSProject_Schedule!H397="","",IF(A397="",MSProject_Schedule!H397,""))</f>
        <v/>
      </c>
      <c r="Z397" s="66" t="str">
        <f>IF(MSProject_Schedule!H397="","",MSProject_Schedule!H397)</f>
        <v/>
      </c>
      <c r="AA397" s="43"/>
      <c r="AB397" s="43"/>
      <c r="AC397" s="65" t="str">
        <f>IF(E397="","",IF(A397="",Import_Configuration!$B$6,""))</f>
        <v/>
      </c>
      <c r="AD397" s="66" t="str">
        <f>IF(MSProject_Schedule!I397="","",IF(A397="",MSProject_Schedule!I397,""))</f>
        <v/>
      </c>
      <c r="AE397" s="66" t="str">
        <f>IF(MSProject_Schedule!I397="","",MSProject_Schedule!I397)</f>
        <v/>
      </c>
      <c r="AF397" s="43"/>
      <c r="AG397" s="43"/>
      <c r="AH397" s="65" t="str">
        <f>IF(E397="","",IF(A397="",Import_Configuration!$B$7,""))</f>
        <v/>
      </c>
      <c r="AI397" s="65" t="str">
        <f>IF(MSProject_Schedule!G397="","",IF(A397="",SUBSTITUTE(SUBSTITUTE(SUBSTITUTE(SUBSTITUTE(MSProject_Schedule!G397,CONCATENATE(" ",Import_Configuration!$B$8,"?"),""),CONCATENATE(" ",Import_Configuration!$B$8),""),CONCATENATE(" ",Import_Configuration!$B$9,"?"),""),CONCATENATE(" ",Import_Configuration!$B$9),""),""))</f>
        <v/>
      </c>
      <c r="AJ397" s="65" t="str">
        <f>IF(MSProject_Schedule!G397="","",SUBSTITUTE(SUBSTITUTE(SUBSTITUTE(SUBSTITUTE(MSProject_Schedule!G397,CONCATENATE(" ",Import_Configuration!$B$8,"?"),""),CONCATENATE(" ",Import_Configuration!$B$8),""),CONCATENATE(" ",Import_Configuration!$B$9,"?"),""),CONCATENATE(" ",Import_Configuration!$B$9),""))</f>
        <v/>
      </c>
      <c r="AK397" s="43"/>
      <c r="AL397" s="43"/>
      <c r="AM397" s="43"/>
      <c r="AN397" s="43"/>
      <c r="AO397" s="43"/>
      <c r="AP397" s="43"/>
      <c r="AQ397" s="43"/>
      <c r="AR397" s="43"/>
      <c r="AS397" s="43"/>
      <c r="AT397" s="43"/>
      <c r="AU397" s="43"/>
      <c r="AV397" s="43"/>
      <c r="AW397" s="43"/>
      <c r="AX397" s="43"/>
      <c r="AY397" s="43"/>
      <c r="AZ397" s="43"/>
      <c r="BA397" s="43"/>
      <c r="BB397" s="43"/>
      <c r="BC397" s="43"/>
    </row>
    <row r="398" spans="1:55">
      <c r="A398" s="77" t="str">
        <f>IF(MSProject_Schedule!A398="","",MSProject_Schedule!A398)</f>
        <v/>
      </c>
      <c r="B398" s="43"/>
      <c r="C398" s="65" t="str">
        <f>IF(E398="","",Import_Configuration!$B$12)</f>
        <v/>
      </c>
      <c r="D398" s="65" t="str">
        <f>IF(E398="","",IF(A398="",IF(MSProject_Schedule!K398="",IF(Import_Configuration!$B$15="YES",Import_Configuration!$B$16,""),IF(Import_Configuration!$B$17="YES",Import_Configuration!$B$18,"")),""))</f>
        <v/>
      </c>
      <c r="E398" s="65" t="str">
        <f>IF(MSProject_Schedule!B398="","",MSProject_Schedule!B398)</f>
        <v/>
      </c>
      <c r="F398" s="43"/>
      <c r="G398" s="66" t="str">
        <f>IF(E398="","",IF(A398="",Import_Configuration!$B$10,""))</f>
        <v/>
      </c>
      <c r="H398" s="65" t="str">
        <f>IF(E398="","",IF(A398="",Import_Configuration!$B$11,""))</f>
        <v/>
      </c>
      <c r="I398" s="43"/>
      <c r="J398" s="43"/>
      <c r="K398" s="43"/>
      <c r="L398" s="43"/>
      <c r="M398" s="43"/>
      <c r="N398" s="65" t="str">
        <f>IF(E398="","",IF(MSProject_Schedule!E398=0,Import_Configuration!$B$3,IF(MSProject_Schedule!E398=1,Import_Configuration!$B$5,Import_Configuration!$B$4)))</f>
        <v/>
      </c>
      <c r="O398" s="65" t="str">
        <f>IF(Import_Configuration!$B$13="NO","",IF(E398="","",IF(MSProject_Schedule!K398="","",IF(IFERROR(SEARCH(Import_Configuration!$B$14,MSProject_Schedule!K398,1),0)&gt;0,TRIM(MID(MSProject_Schedule!K398,1,SEARCH(Import_Configuration!$B$14,MSProject_Schedule!K398,1)-1)),TRIM(MSProject_Schedule!K398)))))</f>
        <v/>
      </c>
      <c r="P398" s="43"/>
      <c r="Q398" s="66" t="str">
        <f>IF(E398="","",IF(MSProject_Schedule!E398=0,"",IF(Import_Configuration!$B$19="YES",Projeqtor_Import!Z398,Import_Configuration!$B$10)))</f>
        <v/>
      </c>
      <c r="R398" s="43"/>
      <c r="S398" s="66" t="str">
        <f>IF(E398="","",IF(MSProject_Schedule!E398=0,"",IF(MSProject_Schedule!E398=1,IF(Import_Configuration!$B$20="YES",Projeqtor_Import!AE398,Import_Configuration!$B$10),"")))</f>
        <v/>
      </c>
      <c r="T398" s="43"/>
      <c r="U398" s="44"/>
      <c r="V398" s="43"/>
      <c r="W398" s="43"/>
      <c r="X398" s="43"/>
      <c r="Y398" s="66" t="str">
        <f>IF(MSProject_Schedule!H398="","",IF(A398="",MSProject_Schedule!H398,""))</f>
        <v/>
      </c>
      <c r="Z398" s="66" t="str">
        <f>IF(MSProject_Schedule!H398="","",MSProject_Schedule!H398)</f>
        <v/>
      </c>
      <c r="AA398" s="43"/>
      <c r="AB398" s="43"/>
      <c r="AC398" s="65" t="str">
        <f>IF(E398="","",IF(A398="",Import_Configuration!$B$6,""))</f>
        <v/>
      </c>
      <c r="AD398" s="66" t="str">
        <f>IF(MSProject_Schedule!I398="","",IF(A398="",MSProject_Schedule!I398,""))</f>
        <v/>
      </c>
      <c r="AE398" s="66" t="str">
        <f>IF(MSProject_Schedule!I398="","",MSProject_Schedule!I398)</f>
        <v/>
      </c>
      <c r="AF398" s="43"/>
      <c r="AG398" s="43"/>
      <c r="AH398" s="65" t="str">
        <f>IF(E398="","",IF(A398="",Import_Configuration!$B$7,""))</f>
        <v/>
      </c>
      <c r="AI398" s="65" t="str">
        <f>IF(MSProject_Schedule!G398="","",IF(A398="",SUBSTITUTE(SUBSTITUTE(SUBSTITUTE(SUBSTITUTE(MSProject_Schedule!G398,CONCATENATE(" ",Import_Configuration!$B$8,"?"),""),CONCATENATE(" ",Import_Configuration!$B$8),""),CONCATENATE(" ",Import_Configuration!$B$9,"?"),""),CONCATENATE(" ",Import_Configuration!$B$9),""),""))</f>
        <v/>
      </c>
      <c r="AJ398" s="65" t="str">
        <f>IF(MSProject_Schedule!G398="","",SUBSTITUTE(SUBSTITUTE(SUBSTITUTE(SUBSTITUTE(MSProject_Schedule!G398,CONCATENATE(" ",Import_Configuration!$B$8,"?"),""),CONCATENATE(" ",Import_Configuration!$B$8),""),CONCATENATE(" ",Import_Configuration!$B$9,"?"),""),CONCATENATE(" ",Import_Configuration!$B$9),""))</f>
        <v/>
      </c>
      <c r="AK398" s="43"/>
      <c r="AL398" s="43"/>
      <c r="AM398" s="43"/>
      <c r="AN398" s="43"/>
      <c r="AO398" s="43"/>
      <c r="AP398" s="43"/>
      <c r="AQ398" s="43"/>
      <c r="AR398" s="43"/>
      <c r="AS398" s="43"/>
      <c r="AT398" s="43"/>
      <c r="AU398" s="43"/>
      <c r="AV398" s="43"/>
      <c r="AW398" s="43"/>
      <c r="AX398" s="43"/>
      <c r="AY398" s="43"/>
      <c r="AZ398" s="43"/>
      <c r="BA398" s="43"/>
      <c r="BB398" s="43"/>
      <c r="BC398" s="43"/>
    </row>
    <row r="399" spans="1:55">
      <c r="A399" s="77" t="str">
        <f>IF(MSProject_Schedule!A399="","",MSProject_Schedule!A399)</f>
        <v/>
      </c>
      <c r="B399" s="43"/>
      <c r="C399" s="65" t="str">
        <f>IF(E399="","",Import_Configuration!$B$12)</f>
        <v/>
      </c>
      <c r="D399" s="65" t="str">
        <f>IF(E399="","",IF(A399="",IF(MSProject_Schedule!K399="",IF(Import_Configuration!$B$15="YES",Import_Configuration!$B$16,""),IF(Import_Configuration!$B$17="YES",Import_Configuration!$B$18,"")),""))</f>
        <v/>
      </c>
      <c r="E399" s="65" t="str">
        <f>IF(MSProject_Schedule!B399="","",MSProject_Schedule!B399)</f>
        <v/>
      </c>
      <c r="F399" s="43"/>
      <c r="G399" s="66" t="str">
        <f>IF(E399="","",IF(A399="",Import_Configuration!$B$10,""))</f>
        <v/>
      </c>
      <c r="H399" s="65" t="str">
        <f>IF(E399="","",IF(A399="",Import_Configuration!$B$11,""))</f>
        <v/>
      </c>
      <c r="I399" s="43"/>
      <c r="J399" s="43"/>
      <c r="K399" s="43"/>
      <c r="L399" s="43"/>
      <c r="M399" s="43"/>
      <c r="N399" s="65" t="str">
        <f>IF(E399="","",IF(MSProject_Schedule!E399=0,Import_Configuration!$B$3,IF(MSProject_Schedule!E399=1,Import_Configuration!$B$5,Import_Configuration!$B$4)))</f>
        <v/>
      </c>
      <c r="O399" s="65" t="str">
        <f>IF(Import_Configuration!$B$13="NO","",IF(E399="","",IF(MSProject_Schedule!K399="","",IF(IFERROR(SEARCH(Import_Configuration!$B$14,MSProject_Schedule!K399,1),0)&gt;0,TRIM(MID(MSProject_Schedule!K399,1,SEARCH(Import_Configuration!$B$14,MSProject_Schedule!K399,1)-1)),TRIM(MSProject_Schedule!K399)))))</f>
        <v/>
      </c>
      <c r="P399" s="43"/>
      <c r="Q399" s="66" t="str">
        <f>IF(E399="","",IF(MSProject_Schedule!E399=0,"",IF(Import_Configuration!$B$19="YES",Projeqtor_Import!Z399,Import_Configuration!$B$10)))</f>
        <v/>
      </c>
      <c r="R399" s="43"/>
      <c r="S399" s="66" t="str">
        <f>IF(E399="","",IF(MSProject_Schedule!E399=0,"",IF(MSProject_Schedule!E399=1,IF(Import_Configuration!$B$20="YES",Projeqtor_Import!AE399,Import_Configuration!$B$10),"")))</f>
        <v/>
      </c>
      <c r="T399" s="43"/>
      <c r="U399" s="44"/>
      <c r="V399" s="43"/>
      <c r="W399" s="43"/>
      <c r="X399" s="43"/>
      <c r="Y399" s="66" t="str">
        <f>IF(MSProject_Schedule!H399="","",IF(A399="",MSProject_Schedule!H399,""))</f>
        <v/>
      </c>
      <c r="Z399" s="66" t="str">
        <f>IF(MSProject_Schedule!H399="","",MSProject_Schedule!H399)</f>
        <v/>
      </c>
      <c r="AA399" s="43"/>
      <c r="AB399" s="43"/>
      <c r="AC399" s="65" t="str">
        <f>IF(E399="","",IF(A399="",Import_Configuration!$B$6,""))</f>
        <v/>
      </c>
      <c r="AD399" s="66" t="str">
        <f>IF(MSProject_Schedule!I399="","",IF(A399="",MSProject_Schedule!I399,""))</f>
        <v/>
      </c>
      <c r="AE399" s="66" t="str">
        <f>IF(MSProject_Schedule!I399="","",MSProject_Schedule!I399)</f>
        <v/>
      </c>
      <c r="AF399" s="43"/>
      <c r="AG399" s="43"/>
      <c r="AH399" s="65" t="str">
        <f>IF(E399="","",IF(A399="",Import_Configuration!$B$7,""))</f>
        <v/>
      </c>
      <c r="AI399" s="65" t="str">
        <f>IF(MSProject_Schedule!G399="","",IF(A399="",SUBSTITUTE(SUBSTITUTE(SUBSTITUTE(SUBSTITUTE(MSProject_Schedule!G399,CONCATENATE(" ",Import_Configuration!$B$8,"?"),""),CONCATENATE(" ",Import_Configuration!$B$8),""),CONCATENATE(" ",Import_Configuration!$B$9,"?"),""),CONCATENATE(" ",Import_Configuration!$B$9),""),""))</f>
        <v/>
      </c>
      <c r="AJ399" s="65" t="str">
        <f>IF(MSProject_Schedule!G399="","",SUBSTITUTE(SUBSTITUTE(SUBSTITUTE(SUBSTITUTE(MSProject_Schedule!G399,CONCATENATE(" ",Import_Configuration!$B$8,"?"),""),CONCATENATE(" ",Import_Configuration!$B$8),""),CONCATENATE(" ",Import_Configuration!$B$9,"?"),""),CONCATENATE(" ",Import_Configuration!$B$9),""))</f>
        <v/>
      </c>
      <c r="AK399" s="43"/>
      <c r="AL399" s="43"/>
      <c r="AM399" s="43"/>
      <c r="AN399" s="43"/>
      <c r="AO399" s="43"/>
      <c r="AP399" s="43"/>
      <c r="AQ399" s="43"/>
      <c r="AR399" s="43"/>
      <c r="AS399" s="43"/>
      <c r="AT399" s="43"/>
      <c r="AU399" s="43"/>
      <c r="AV399" s="43"/>
      <c r="AW399" s="43"/>
      <c r="AX399" s="43"/>
      <c r="AY399" s="43"/>
      <c r="AZ399" s="43"/>
      <c r="BA399" s="43"/>
      <c r="BB399" s="43"/>
      <c r="BC399" s="43"/>
    </row>
    <row r="400" spans="1:55">
      <c r="A400" s="77" t="str">
        <f>IF(MSProject_Schedule!A400="","",MSProject_Schedule!A400)</f>
        <v/>
      </c>
      <c r="B400" s="43"/>
      <c r="C400" s="65" t="str">
        <f>IF(E400="","",Import_Configuration!$B$12)</f>
        <v/>
      </c>
      <c r="D400" s="65" t="str">
        <f>IF(E400="","",IF(A400="",IF(MSProject_Schedule!K400="",IF(Import_Configuration!$B$15="YES",Import_Configuration!$B$16,""),IF(Import_Configuration!$B$17="YES",Import_Configuration!$B$18,"")),""))</f>
        <v/>
      </c>
      <c r="E400" s="65" t="str">
        <f>IF(MSProject_Schedule!B400="","",MSProject_Schedule!B400)</f>
        <v/>
      </c>
      <c r="F400" s="43"/>
      <c r="G400" s="66" t="str">
        <f>IF(E400="","",IF(A400="",Import_Configuration!$B$10,""))</f>
        <v/>
      </c>
      <c r="H400" s="65" t="str">
        <f>IF(E400="","",IF(A400="",Import_Configuration!$B$11,""))</f>
        <v/>
      </c>
      <c r="I400" s="43"/>
      <c r="J400" s="43"/>
      <c r="K400" s="43"/>
      <c r="L400" s="43"/>
      <c r="M400" s="43"/>
      <c r="N400" s="65" t="str">
        <f>IF(E400="","",IF(MSProject_Schedule!E400=0,Import_Configuration!$B$3,IF(MSProject_Schedule!E400=1,Import_Configuration!$B$5,Import_Configuration!$B$4)))</f>
        <v/>
      </c>
      <c r="O400" s="65" t="str">
        <f>IF(Import_Configuration!$B$13="NO","",IF(E400="","",IF(MSProject_Schedule!K400="","",IF(IFERROR(SEARCH(Import_Configuration!$B$14,MSProject_Schedule!K400,1),0)&gt;0,TRIM(MID(MSProject_Schedule!K400,1,SEARCH(Import_Configuration!$B$14,MSProject_Schedule!K400,1)-1)),TRIM(MSProject_Schedule!K400)))))</f>
        <v/>
      </c>
      <c r="P400" s="43"/>
      <c r="Q400" s="66" t="str">
        <f>IF(E400="","",IF(MSProject_Schedule!E400=0,"",IF(Import_Configuration!$B$19="YES",Projeqtor_Import!Z400,Import_Configuration!$B$10)))</f>
        <v/>
      </c>
      <c r="R400" s="43"/>
      <c r="S400" s="66" t="str">
        <f>IF(E400="","",IF(MSProject_Schedule!E400=0,"",IF(MSProject_Schedule!E400=1,IF(Import_Configuration!$B$20="YES",Projeqtor_Import!AE400,Import_Configuration!$B$10),"")))</f>
        <v/>
      </c>
      <c r="T400" s="43"/>
      <c r="U400" s="44"/>
      <c r="V400" s="43"/>
      <c r="W400" s="43"/>
      <c r="X400" s="43"/>
      <c r="Y400" s="66" t="str">
        <f>IF(MSProject_Schedule!H400="","",IF(A400="",MSProject_Schedule!H400,""))</f>
        <v/>
      </c>
      <c r="Z400" s="66" t="str">
        <f>IF(MSProject_Schedule!H400="","",MSProject_Schedule!H400)</f>
        <v/>
      </c>
      <c r="AA400" s="43"/>
      <c r="AB400" s="43"/>
      <c r="AC400" s="65" t="str">
        <f>IF(E400="","",IF(A400="",Import_Configuration!$B$6,""))</f>
        <v/>
      </c>
      <c r="AD400" s="66" t="str">
        <f>IF(MSProject_Schedule!I400="","",IF(A400="",MSProject_Schedule!I400,""))</f>
        <v/>
      </c>
      <c r="AE400" s="66" t="str">
        <f>IF(MSProject_Schedule!I400="","",MSProject_Schedule!I400)</f>
        <v/>
      </c>
      <c r="AF400" s="43"/>
      <c r="AG400" s="43"/>
      <c r="AH400" s="65" t="str">
        <f>IF(E400="","",IF(A400="",Import_Configuration!$B$7,""))</f>
        <v/>
      </c>
      <c r="AI400" s="65" t="str">
        <f>IF(MSProject_Schedule!G400="","",IF(A400="",SUBSTITUTE(SUBSTITUTE(SUBSTITUTE(SUBSTITUTE(MSProject_Schedule!G400,CONCATENATE(" ",Import_Configuration!$B$8,"?"),""),CONCATENATE(" ",Import_Configuration!$B$8),""),CONCATENATE(" ",Import_Configuration!$B$9,"?"),""),CONCATENATE(" ",Import_Configuration!$B$9),""),""))</f>
        <v/>
      </c>
      <c r="AJ400" s="65" t="str">
        <f>IF(MSProject_Schedule!G400="","",SUBSTITUTE(SUBSTITUTE(SUBSTITUTE(SUBSTITUTE(MSProject_Schedule!G400,CONCATENATE(" ",Import_Configuration!$B$8,"?"),""),CONCATENATE(" ",Import_Configuration!$B$8),""),CONCATENATE(" ",Import_Configuration!$B$9,"?"),""),CONCATENATE(" ",Import_Configuration!$B$9),""))</f>
        <v/>
      </c>
      <c r="AK400" s="43"/>
      <c r="AL400" s="43"/>
      <c r="AM400" s="43"/>
      <c r="AN400" s="43"/>
      <c r="AO400" s="43"/>
      <c r="AP400" s="43"/>
      <c r="AQ400" s="43"/>
      <c r="AR400" s="43"/>
      <c r="AS400" s="43"/>
      <c r="AT400" s="43"/>
      <c r="AU400" s="43"/>
      <c r="AV400" s="43"/>
      <c r="AW400" s="43"/>
      <c r="AX400" s="43"/>
      <c r="AY400" s="43"/>
      <c r="AZ400" s="43"/>
      <c r="BA400" s="43"/>
      <c r="BB400" s="43"/>
      <c r="BC400" s="43"/>
    </row>
    <row r="401" spans="1:55">
      <c r="A401" s="77" t="str">
        <f>IF(MSProject_Schedule!A401="","",MSProject_Schedule!A401)</f>
        <v/>
      </c>
      <c r="B401" s="43"/>
      <c r="C401" s="65" t="str">
        <f>IF(E401="","",Import_Configuration!$B$12)</f>
        <v/>
      </c>
      <c r="D401" s="65" t="str">
        <f>IF(E401="","",IF(A401="",IF(MSProject_Schedule!K401="",IF(Import_Configuration!$B$15="YES",Import_Configuration!$B$16,""),IF(Import_Configuration!$B$17="YES",Import_Configuration!$B$18,"")),""))</f>
        <v/>
      </c>
      <c r="E401" s="65" t="str">
        <f>IF(MSProject_Schedule!B401="","",MSProject_Schedule!B401)</f>
        <v/>
      </c>
      <c r="F401" s="43"/>
      <c r="G401" s="66" t="str">
        <f>IF(E401="","",IF(A401="",Import_Configuration!$B$10,""))</f>
        <v/>
      </c>
      <c r="H401" s="65" t="str">
        <f>IF(E401="","",IF(A401="",Import_Configuration!$B$11,""))</f>
        <v/>
      </c>
      <c r="I401" s="43"/>
      <c r="J401" s="43"/>
      <c r="K401" s="43"/>
      <c r="L401" s="43"/>
      <c r="M401" s="43"/>
      <c r="N401" s="65" t="str">
        <f>IF(E401="","",IF(MSProject_Schedule!E401=0,Import_Configuration!$B$3,IF(MSProject_Schedule!E401=1,Import_Configuration!$B$5,Import_Configuration!$B$4)))</f>
        <v/>
      </c>
      <c r="O401" s="65" t="str">
        <f>IF(Import_Configuration!$B$13="NO","",IF(E401="","",IF(MSProject_Schedule!K401="","",IF(IFERROR(SEARCH(Import_Configuration!$B$14,MSProject_Schedule!K401,1),0)&gt;0,TRIM(MID(MSProject_Schedule!K401,1,SEARCH(Import_Configuration!$B$14,MSProject_Schedule!K401,1)-1)),TRIM(MSProject_Schedule!K401)))))</f>
        <v/>
      </c>
      <c r="P401" s="43"/>
      <c r="Q401" s="66" t="str">
        <f>IF(E401="","",IF(MSProject_Schedule!E401=0,"",IF(Import_Configuration!$B$19="YES",Projeqtor_Import!Z401,Import_Configuration!$B$10)))</f>
        <v/>
      </c>
      <c r="R401" s="43"/>
      <c r="S401" s="66" t="str">
        <f>IF(E401="","",IF(MSProject_Schedule!E401=0,"",IF(MSProject_Schedule!E401=1,IF(Import_Configuration!$B$20="YES",Projeqtor_Import!AE401,Import_Configuration!$B$10),"")))</f>
        <v/>
      </c>
      <c r="T401" s="43"/>
      <c r="U401" s="44"/>
      <c r="V401" s="43"/>
      <c r="W401" s="43"/>
      <c r="X401" s="43"/>
      <c r="Y401" s="66" t="str">
        <f>IF(MSProject_Schedule!H401="","",IF(A401="",MSProject_Schedule!H401,""))</f>
        <v/>
      </c>
      <c r="Z401" s="66" t="str">
        <f>IF(MSProject_Schedule!H401="","",MSProject_Schedule!H401)</f>
        <v/>
      </c>
      <c r="AA401" s="43"/>
      <c r="AB401" s="43"/>
      <c r="AC401" s="65" t="str">
        <f>IF(E401="","",IF(A401="",Import_Configuration!$B$6,""))</f>
        <v/>
      </c>
      <c r="AD401" s="66" t="str">
        <f>IF(MSProject_Schedule!I401="","",IF(A401="",MSProject_Schedule!I401,""))</f>
        <v/>
      </c>
      <c r="AE401" s="66" t="str">
        <f>IF(MSProject_Schedule!I401="","",MSProject_Schedule!I401)</f>
        <v/>
      </c>
      <c r="AF401" s="43"/>
      <c r="AG401" s="43"/>
      <c r="AH401" s="65" t="str">
        <f>IF(E401="","",IF(A401="",Import_Configuration!$B$7,""))</f>
        <v/>
      </c>
      <c r="AI401" s="65" t="str">
        <f>IF(MSProject_Schedule!G401="","",IF(A401="",SUBSTITUTE(SUBSTITUTE(SUBSTITUTE(SUBSTITUTE(MSProject_Schedule!G401,CONCATENATE(" ",Import_Configuration!$B$8,"?"),""),CONCATENATE(" ",Import_Configuration!$B$8),""),CONCATENATE(" ",Import_Configuration!$B$9,"?"),""),CONCATENATE(" ",Import_Configuration!$B$9),""),""))</f>
        <v/>
      </c>
      <c r="AJ401" s="65" t="str">
        <f>IF(MSProject_Schedule!G401="","",SUBSTITUTE(SUBSTITUTE(SUBSTITUTE(SUBSTITUTE(MSProject_Schedule!G401,CONCATENATE(" ",Import_Configuration!$B$8,"?"),""),CONCATENATE(" ",Import_Configuration!$B$8),""),CONCATENATE(" ",Import_Configuration!$B$9,"?"),""),CONCATENATE(" ",Import_Configuration!$B$9),""))</f>
        <v/>
      </c>
      <c r="AK401" s="43"/>
      <c r="AL401" s="43"/>
      <c r="AM401" s="43"/>
      <c r="AN401" s="43"/>
      <c r="AO401" s="43"/>
      <c r="AP401" s="43"/>
      <c r="AQ401" s="43"/>
      <c r="AR401" s="43"/>
      <c r="AS401" s="43"/>
      <c r="AT401" s="43"/>
      <c r="AU401" s="43"/>
      <c r="AV401" s="43"/>
      <c r="AW401" s="43"/>
      <c r="AX401" s="43"/>
      <c r="AY401" s="43"/>
      <c r="AZ401" s="43"/>
      <c r="BA401" s="43"/>
      <c r="BB401" s="43"/>
      <c r="BC401" s="43"/>
    </row>
    <row r="402" spans="1:55">
      <c r="A402" s="77" t="str">
        <f>IF(MSProject_Schedule!A402="","",MSProject_Schedule!A402)</f>
        <v/>
      </c>
      <c r="B402" s="43"/>
      <c r="C402" s="65" t="str">
        <f>IF(E402="","",Import_Configuration!$B$12)</f>
        <v/>
      </c>
      <c r="D402" s="65" t="str">
        <f>IF(E402="","",IF(A402="",IF(MSProject_Schedule!K402="",IF(Import_Configuration!$B$15="YES",Import_Configuration!$B$16,""),IF(Import_Configuration!$B$17="YES",Import_Configuration!$B$18,"")),""))</f>
        <v/>
      </c>
      <c r="E402" s="65" t="str">
        <f>IF(MSProject_Schedule!B402="","",MSProject_Schedule!B402)</f>
        <v/>
      </c>
      <c r="F402" s="43"/>
      <c r="G402" s="66" t="str">
        <f>IF(E402="","",IF(A402="",Import_Configuration!$B$10,""))</f>
        <v/>
      </c>
      <c r="H402" s="65" t="str">
        <f>IF(E402="","",IF(A402="",Import_Configuration!$B$11,""))</f>
        <v/>
      </c>
      <c r="I402" s="43"/>
      <c r="J402" s="43"/>
      <c r="K402" s="43"/>
      <c r="L402" s="43"/>
      <c r="M402" s="43"/>
      <c r="N402" s="65" t="str">
        <f>IF(E402="","",IF(MSProject_Schedule!E402=0,Import_Configuration!$B$3,IF(MSProject_Schedule!E402=1,Import_Configuration!$B$5,Import_Configuration!$B$4)))</f>
        <v/>
      </c>
      <c r="O402" s="65" t="str">
        <f>IF(Import_Configuration!$B$13="NO","",IF(E402="","",IF(MSProject_Schedule!K402="","",IF(IFERROR(SEARCH(Import_Configuration!$B$14,MSProject_Schedule!K402,1),0)&gt;0,TRIM(MID(MSProject_Schedule!K402,1,SEARCH(Import_Configuration!$B$14,MSProject_Schedule!K402,1)-1)),TRIM(MSProject_Schedule!K402)))))</f>
        <v/>
      </c>
      <c r="P402" s="43"/>
      <c r="Q402" s="66" t="str">
        <f>IF(E402="","",IF(MSProject_Schedule!E402=0,"",IF(Import_Configuration!$B$19="YES",Projeqtor_Import!Z402,Import_Configuration!$B$10)))</f>
        <v/>
      </c>
      <c r="R402" s="43"/>
      <c r="S402" s="66" t="str">
        <f>IF(E402="","",IF(MSProject_Schedule!E402=0,"",IF(MSProject_Schedule!E402=1,IF(Import_Configuration!$B$20="YES",Projeqtor_Import!AE402,Import_Configuration!$B$10),"")))</f>
        <v/>
      </c>
      <c r="T402" s="43"/>
      <c r="U402" s="44"/>
      <c r="V402" s="43"/>
      <c r="W402" s="43"/>
      <c r="X402" s="43"/>
      <c r="Y402" s="66" t="str">
        <f>IF(MSProject_Schedule!H402="","",IF(A402="",MSProject_Schedule!H402,""))</f>
        <v/>
      </c>
      <c r="Z402" s="66" t="str">
        <f>IF(MSProject_Schedule!H402="","",MSProject_Schedule!H402)</f>
        <v/>
      </c>
      <c r="AA402" s="43"/>
      <c r="AB402" s="43"/>
      <c r="AC402" s="65" t="str">
        <f>IF(E402="","",IF(A402="",Import_Configuration!$B$6,""))</f>
        <v/>
      </c>
      <c r="AD402" s="66" t="str">
        <f>IF(MSProject_Schedule!I402="","",IF(A402="",MSProject_Schedule!I402,""))</f>
        <v/>
      </c>
      <c r="AE402" s="66" t="str">
        <f>IF(MSProject_Schedule!I402="","",MSProject_Schedule!I402)</f>
        <v/>
      </c>
      <c r="AF402" s="43"/>
      <c r="AG402" s="43"/>
      <c r="AH402" s="65" t="str">
        <f>IF(E402="","",IF(A402="",Import_Configuration!$B$7,""))</f>
        <v/>
      </c>
      <c r="AI402" s="65" t="str">
        <f>IF(MSProject_Schedule!G402="","",IF(A402="",SUBSTITUTE(SUBSTITUTE(SUBSTITUTE(SUBSTITUTE(MSProject_Schedule!G402,CONCATENATE(" ",Import_Configuration!$B$8,"?"),""),CONCATENATE(" ",Import_Configuration!$B$8),""),CONCATENATE(" ",Import_Configuration!$B$9,"?"),""),CONCATENATE(" ",Import_Configuration!$B$9),""),""))</f>
        <v/>
      </c>
      <c r="AJ402" s="65" t="str">
        <f>IF(MSProject_Schedule!G402="","",SUBSTITUTE(SUBSTITUTE(SUBSTITUTE(SUBSTITUTE(MSProject_Schedule!G402,CONCATENATE(" ",Import_Configuration!$B$8,"?"),""),CONCATENATE(" ",Import_Configuration!$B$8),""),CONCATENATE(" ",Import_Configuration!$B$9,"?"),""),CONCATENATE(" ",Import_Configuration!$B$9),""))</f>
        <v/>
      </c>
      <c r="AK402" s="43"/>
      <c r="AL402" s="43"/>
      <c r="AM402" s="43"/>
      <c r="AN402" s="43"/>
      <c r="AO402" s="43"/>
      <c r="AP402" s="43"/>
      <c r="AQ402" s="43"/>
      <c r="AR402" s="43"/>
      <c r="AS402" s="43"/>
      <c r="AT402" s="43"/>
      <c r="AU402" s="43"/>
      <c r="AV402" s="43"/>
      <c r="AW402" s="43"/>
      <c r="AX402" s="43"/>
      <c r="AY402" s="43"/>
      <c r="AZ402" s="43"/>
      <c r="BA402" s="43"/>
      <c r="BB402" s="43"/>
      <c r="BC402" s="43"/>
    </row>
    <row r="403" spans="1:55">
      <c r="A403" s="77" t="str">
        <f>IF(MSProject_Schedule!A403="","",MSProject_Schedule!A403)</f>
        <v/>
      </c>
      <c r="B403" s="43"/>
      <c r="C403" s="65" t="str">
        <f>IF(E403="","",Import_Configuration!$B$12)</f>
        <v/>
      </c>
      <c r="D403" s="65" t="str">
        <f>IF(E403="","",IF(A403="",IF(MSProject_Schedule!K403="",IF(Import_Configuration!$B$15="YES",Import_Configuration!$B$16,""),IF(Import_Configuration!$B$17="YES",Import_Configuration!$B$18,"")),""))</f>
        <v/>
      </c>
      <c r="E403" s="65" t="str">
        <f>IF(MSProject_Schedule!B403="","",MSProject_Schedule!B403)</f>
        <v/>
      </c>
      <c r="F403" s="43"/>
      <c r="G403" s="66" t="str">
        <f>IF(E403="","",IF(A403="",Import_Configuration!$B$10,""))</f>
        <v/>
      </c>
      <c r="H403" s="65" t="str">
        <f>IF(E403="","",IF(A403="",Import_Configuration!$B$11,""))</f>
        <v/>
      </c>
      <c r="I403" s="43"/>
      <c r="J403" s="43"/>
      <c r="K403" s="43"/>
      <c r="L403" s="43"/>
      <c r="M403" s="43"/>
      <c r="N403" s="65" t="str">
        <f>IF(E403="","",IF(MSProject_Schedule!E403=0,Import_Configuration!$B$3,IF(MSProject_Schedule!E403=1,Import_Configuration!$B$5,Import_Configuration!$B$4)))</f>
        <v/>
      </c>
      <c r="O403" s="65" t="str">
        <f>IF(Import_Configuration!$B$13="NO","",IF(E403="","",IF(MSProject_Schedule!K403="","",IF(IFERROR(SEARCH(Import_Configuration!$B$14,MSProject_Schedule!K403,1),0)&gt;0,TRIM(MID(MSProject_Schedule!K403,1,SEARCH(Import_Configuration!$B$14,MSProject_Schedule!K403,1)-1)),TRIM(MSProject_Schedule!K403)))))</f>
        <v/>
      </c>
      <c r="P403" s="43"/>
      <c r="Q403" s="66" t="str">
        <f>IF(E403="","",IF(MSProject_Schedule!E403=0,"",IF(Import_Configuration!$B$19="YES",Projeqtor_Import!Z403,Import_Configuration!$B$10)))</f>
        <v/>
      </c>
      <c r="R403" s="43"/>
      <c r="S403" s="66" t="str">
        <f>IF(E403="","",IF(MSProject_Schedule!E403=0,"",IF(MSProject_Schedule!E403=1,IF(Import_Configuration!$B$20="YES",Projeqtor_Import!AE403,Import_Configuration!$B$10),"")))</f>
        <v/>
      </c>
      <c r="T403" s="43"/>
      <c r="U403" s="44"/>
      <c r="V403" s="43"/>
      <c r="W403" s="43"/>
      <c r="X403" s="43"/>
      <c r="Y403" s="66" t="str">
        <f>IF(MSProject_Schedule!H403="","",IF(A403="",MSProject_Schedule!H403,""))</f>
        <v/>
      </c>
      <c r="Z403" s="66" t="str">
        <f>IF(MSProject_Schedule!H403="","",MSProject_Schedule!H403)</f>
        <v/>
      </c>
      <c r="AA403" s="43"/>
      <c r="AB403" s="43"/>
      <c r="AC403" s="65" t="str">
        <f>IF(E403="","",IF(A403="",Import_Configuration!$B$6,""))</f>
        <v/>
      </c>
      <c r="AD403" s="66" t="str">
        <f>IF(MSProject_Schedule!I403="","",IF(A403="",MSProject_Schedule!I403,""))</f>
        <v/>
      </c>
      <c r="AE403" s="66" t="str">
        <f>IF(MSProject_Schedule!I403="","",MSProject_Schedule!I403)</f>
        <v/>
      </c>
      <c r="AF403" s="43"/>
      <c r="AG403" s="43"/>
      <c r="AH403" s="65" t="str">
        <f>IF(E403="","",IF(A403="",Import_Configuration!$B$7,""))</f>
        <v/>
      </c>
      <c r="AI403" s="65" t="str">
        <f>IF(MSProject_Schedule!G403="","",IF(A403="",SUBSTITUTE(SUBSTITUTE(SUBSTITUTE(SUBSTITUTE(MSProject_Schedule!G403,CONCATENATE(" ",Import_Configuration!$B$8,"?"),""),CONCATENATE(" ",Import_Configuration!$B$8),""),CONCATENATE(" ",Import_Configuration!$B$9,"?"),""),CONCATENATE(" ",Import_Configuration!$B$9),""),""))</f>
        <v/>
      </c>
      <c r="AJ403" s="65" t="str">
        <f>IF(MSProject_Schedule!G403="","",SUBSTITUTE(SUBSTITUTE(SUBSTITUTE(SUBSTITUTE(MSProject_Schedule!G403,CONCATENATE(" ",Import_Configuration!$B$8,"?"),""),CONCATENATE(" ",Import_Configuration!$B$8),""),CONCATENATE(" ",Import_Configuration!$B$9,"?"),""),CONCATENATE(" ",Import_Configuration!$B$9),""))</f>
        <v/>
      </c>
      <c r="AK403" s="43"/>
      <c r="AL403" s="43"/>
      <c r="AM403" s="43"/>
      <c r="AN403" s="43"/>
      <c r="AO403" s="43"/>
      <c r="AP403" s="43"/>
      <c r="AQ403" s="43"/>
      <c r="AR403" s="43"/>
      <c r="AS403" s="43"/>
      <c r="AT403" s="43"/>
      <c r="AU403" s="43"/>
      <c r="AV403" s="43"/>
      <c r="AW403" s="43"/>
      <c r="AX403" s="43"/>
      <c r="AY403" s="43"/>
      <c r="AZ403" s="43"/>
      <c r="BA403" s="43"/>
      <c r="BB403" s="43"/>
      <c r="BC403" s="43"/>
    </row>
    <row r="404" spans="1:55">
      <c r="A404" s="77" t="str">
        <f>IF(MSProject_Schedule!A404="","",MSProject_Schedule!A404)</f>
        <v/>
      </c>
      <c r="B404" s="43"/>
      <c r="C404" s="65" t="str">
        <f>IF(E404="","",Import_Configuration!$B$12)</f>
        <v/>
      </c>
      <c r="D404" s="65" t="str">
        <f>IF(E404="","",IF(A404="",IF(MSProject_Schedule!K404="",IF(Import_Configuration!$B$15="YES",Import_Configuration!$B$16,""),IF(Import_Configuration!$B$17="YES",Import_Configuration!$B$18,"")),""))</f>
        <v/>
      </c>
      <c r="E404" s="65" t="str">
        <f>IF(MSProject_Schedule!B404="","",MSProject_Schedule!B404)</f>
        <v/>
      </c>
      <c r="F404" s="43"/>
      <c r="G404" s="66" t="str">
        <f>IF(E404="","",IF(A404="",Import_Configuration!$B$10,""))</f>
        <v/>
      </c>
      <c r="H404" s="65" t="str">
        <f>IF(E404="","",IF(A404="",Import_Configuration!$B$11,""))</f>
        <v/>
      </c>
      <c r="I404" s="43"/>
      <c r="J404" s="43"/>
      <c r="K404" s="43"/>
      <c r="L404" s="43"/>
      <c r="M404" s="43"/>
      <c r="N404" s="65" t="str">
        <f>IF(E404="","",IF(MSProject_Schedule!E404=0,Import_Configuration!$B$3,IF(MSProject_Schedule!E404=1,Import_Configuration!$B$5,Import_Configuration!$B$4)))</f>
        <v/>
      </c>
      <c r="O404" s="65" t="str">
        <f>IF(Import_Configuration!$B$13="NO","",IF(E404="","",IF(MSProject_Schedule!K404="","",IF(IFERROR(SEARCH(Import_Configuration!$B$14,MSProject_Schedule!K404,1),0)&gt;0,TRIM(MID(MSProject_Schedule!K404,1,SEARCH(Import_Configuration!$B$14,MSProject_Schedule!K404,1)-1)),TRIM(MSProject_Schedule!K404)))))</f>
        <v/>
      </c>
      <c r="P404" s="43"/>
      <c r="Q404" s="66" t="str">
        <f>IF(E404="","",IF(MSProject_Schedule!E404=0,"",IF(Import_Configuration!$B$19="YES",Projeqtor_Import!Z404,Import_Configuration!$B$10)))</f>
        <v/>
      </c>
      <c r="R404" s="43"/>
      <c r="S404" s="66" t="str">
        <f>IF(E404="","",IF(MSProject_Schedule!E404=0,"",IF(MSProject_Schedule!E404=1,IF(Import_Configuration!$B$20="YES",Projeqtor_Import!AE404,Import_Configuration!$B$10),"")))</f>
        <v/>
      </c>
      <c r="T404" s="43"/>
      <c r="U404" s="44"/>
      <c r="V404" s="43"/>
      <c r="W404" s="43"/>
      <c r="X404" s="43"/>
      <c r="Y404" s="66" t="str">
        <f>IF(MSProject_Schedule!H404="","",IF(A404="",MSProject_Schedule!H404,""))</f>
        <v/>
      </c>
      <c r="Z404" s="66" t="str">
        <f>IF(MSProject_Schedule!H404="","",MSProject_Schedule!H404)</f>
        <v/>
      </c>
      <c r="AA404" s="43"/>
      <c r="AB404" s="43"/>
      <c r="AC404" s="65" t="str">
        <f>IF(E404="","",IF(A404="",Import_Configuration!$B$6,""))</f>
        <v/>
      </c>
      <c r="AD404" s="66" t="str">
        <f>IF(MSProject_Schedule!I404="","",IF(A404="",MSProject_Schedule!I404,""))</f>
        <v/>
      </c>
      <c r="AE404" s="66" t="str">
        <f>IF(MSProject_Schedule!I404="","",MSProject_Schedule!I404)</f>
        <v/>
      </c>
      <c r="AF404" s="43"/>
      <c r="AG404" s="43"/>
      <c r="AH404" s="65" t="str">
        <f>IF(E404="","",IF(A404="",Import_Configuration!$B$7,""))</f>
        <v/>
      </c>
      <c r="AI404" s="65" t="str">
        <f>IF(MSProject_Schedule!G404="","",IF(A404="",SUBSTITUTE(SUBSTITUTE(SUBSTITUTE(SUBSTITUTE(MSProject_Schedule!G404,CONCATENATE(" ",Import_Configuration!$B$8,"?"),""),CONCATENATE(" ",Import_Configuration!$B$8),""),CONCATENATE(" ",Import_Configuration!$B$9,"?"),""),CONCATENATE(" ",Import_Configuration!$B$9),""),""))</f>
        <v/>
      </c>
      <c r="AJ404" s="65" t="str">
        <f>IF(MSProject_Schedule!G404="","",SUBSTITUTE(SUBSTITUTE(SUBSTITUTE(SUBSTITUTE(MSProject_Schedule!G404,CONCATENATE(" ",Import_Configuration!$B$8,"?"),""),CONCATENATE(" ",Import_Configuration!$B$8),""),CONCATENATE(" ",Import_Configuration!$B$9,"?"),""),CONCATENATE(" ",Import_Configuration!$B$9),""))</f>
        <v/>
      </c>
      <c r="AK404" s="43"/>
      <c r="AL404" s="43"/>
      <c r="AM404" s="43"/>
      <c r="AN404" s="43"/>
      <c r="AO404" s="43"/>
      <c r="AP404" s="43"/>
      <c r="AQ404" s="43"/>
      <c r="AR404" s="43"/>
      <c r="AS404" s="43"/>
      <c r="AT404" s="43"/>
      <c r="AU404" s="43"/>
      <c r="AV404" s="43"/>
      <c r="AW404" s="43"/>
      <c r="AX404" s="43"/>
      <c r="AY404" s="43"/>
      <c r="AZ404" s="43"/>
      <c r="BA404" s="43"/>
      <c r="BB404" s="43"/>
      <c r="BC404" s="43"/>
    </row>
    <row r="405" spans="1:55">
      <c r="A405" s="77" t="str">
        <f>IF(MSProject_Schedule!A405="","",MSProject_Schedule!A405)</f>
        <v/>
      </c>
      <c r="B405" s="43"/>
      <c r="C405" s="65" t="str">
        <f>IF(E405="","",Import_Configuration!$B$12)</f>
        <v/>
      </c>
      <c r="D405" s="65" t="str">
        <f>IF(E405="","",IF(A405="",IF(MSProject_Schedule!K405="",IF(Import_Configuration!$B$15="YES",Import_Configuration!$B$16,""),IF(Import_Configuration!$B$17="YES",Import_Configuration!$B$18,"")),""))</f>
        <v/>
      </c>
      <c r="E405" s="65" t="str">
        <f>IF(MSProject_Schedule!B405="","",MSProject_Schedule!B405)</f>
        <v/>
      </c>
      <c r="F405" s="43"/>
      <c r="G405" s="66" t="str">
        <f>IF(E405="","",IF(A405="",Import_Configuration!$B$10,""))</f>
        <v/>
      </c>
      <c r="H405" s="65" t="str">
        <f>IF(E405="","",IF(A405="",Import_Configuration!$B$11,""))</f>
        <v/>
      </c>
      <c r="I405" s="43"/>
      <c r="J405" s="43"/>
      <c r="K405" s="43"/>
      <c r="L405" s="43"/>
      <c r="M405" s="43"/>
      <c r="N405" s="65" t="str">
        <f>IF(E405="","",IF(MSProject_Schedule!E405=0,Import_Configuration!$B$3,IF(MSProject_Schedule!E405=1,Import_Configuration!$B$5,Import_Configuration!$B$4)))</f>
        <v/>
      </c>
      <c r="O405" s="65" t="str">
        <f>IF(Import_Configuration!$B$13="NO","",IF(E405="","",IF(MSProject_Schedule!K405="","",IF(IFERROR(SEARCH(Import_Configuration!$B$14,MSProject_Schedule!K405,1),0)&gt;0,TRIM(MID(MSProject_Schedule!K405,1,SEARCH(Import_Configuration!$B$14,MSProject_Schedule!K405,1)-1)),TRIM(MSProject_Schedule!K405)))))</f>
        <v/>
      </c>
      <c r="P405" s="43"/>
      <c r="Q405" s="66" t="str">
        <f>IF(E405="","",IF(MSProject_Schedule!E405=0,"",IF(Import_Configuration!$B$19="YES",Projeqtor_Import!Z405,Import_Configuration!$B$10)))</f>
        <v/>
      </c>
      <c r="R405" s="43"/>
      <c r="S405" s="66" t="str">
        <f>IF(E405="","",IF(MSProject_Schedule!E405=0,"",IF(MSProject_Schedule!E405=1,IF(Import_Configuration!$B$20="YES",Projeqtor_Import!AE405,Import_Configuration!$B$10),"")))</f>
        <v/>
      </c>
      <c r="T405" s="43"/>
      <c r="U405" s="44"/>
      <c r="V405" s="43"/>
      <c r="W405" s="43"/>
      <c r="X405" s="43"/>
      <c r="Y405" s="66" t="str">
        <f>IF(MSProject_Schedule!H405="","",IF(A405="",MSProject_Schedule!H405,""))</f>
        <v/>
      </c>
      <c r="Z405" s="66" t="str">
        <f>IF(MSProject_Schedule!H405="","",MSProject_Schedule!H405)</f>
        <v/>
      </c>
      <c r="AA405" s="43"/>
      <c r="AB405" s="43"/>
      <c r="AC405" s="65" t="str">
        <f>IF(E405="","",IF(A405="",Import_Configuration!$B$6,""))</f>
        <v/>
      </c>
      <c r="AD405" s="66" t="str">
        <f>IF(MSProject_Schedule!I405="","",IF(A405="",MSProject_Schedule!I405,""))</f>
        <v/>
      </c>
      <c r="AE405" s="66" t="str">
        <f>IF(MSProject_Schedule!I405="","",MSProject_Schedule!I405)</f>
        <v/>
      </c>
      <c r="AF405" s="43"/>
      <c r="AG405" s="43"/>
      <c r="AH405" s="65" t="str">
        <f>IF(E405="","",IF(A405="",Import_Configuration!$B$7,""))</f>
        <v/>
      </c>
      <c r="AI405" s="65" t="str">
        <f>IF(MSProject_Schedule!G405="","",IF(A405="",SUBSTITUTE(SUBSTITUTE(SUBSTITUTE(SUBSTITUTE(MSProject_Schedule!G405,CONCATENATE(" ",Import_Configuration!$B$8,"?"),""),CONCATENATE(" ",Import_Configuration!$B$8),""),CONCATENATE(" ",Import_Configuration!$B$9,"?"),""),CONCATENATE(" ",Import_Configuration!$B$9),""),""))</f>
        <v/>
      </c>
      <c r="AJ405" s="65" t="str">
        <f>IF(MSProject_Schedule!G405="","",SUBSTITUTE(SUBSTITUTE(SUBSTITUTE(SUBSTITUTE(MSProject_Schedule!G405,CONCATENATE(" ",Import_Configuration!$B$8,"?"),""),CONCATENATE(" ",Import_Configuration!$B$8),""),CONCATENATE(" ",Import_Configuration!$B$9,"?"),""),CONCATENATE(" ",Import_Configuration!$B$9),""))</f>
        <v/>
      </c>
      <c r="AK405" s="43"/>
      <c r="AL405" s="43"/>
      <c r="AM405" s="43"/>
      <c r="AN405" s="43"/>
      <c r="AO405" s="43"/>
      <c r="AP405" s="43"/>
      <c r="AQ405" s="43"/>
      <c r="AR405" s="43"/>
      <c r="AS405" s="43"/>
      <c r="AT405" s="43"/>
      <c r="AU405" s="43"/>
      <c r="AV405" s="43"/>
      <c r="AW405" s="43"/>
      <c r="AX405" s="43"/>
      <c r="AY405" s="43"/>
      <c r="AZ405" s="43"/>
      <c r="BA405" s="43"/>
      <c r="BB405" s="43"/>
      <c r="BC405" s="43"/>
    </row>
    <row r="406" spans="1:55">
      <c r="A406" s="77" t="str">
        <f>IF(MSProject_Schedule!A406="","",MSProject_Schedule!A406)</f>
        <v/>
      </c>
      <c r="B406" s="43"/>
      <c r="C406" s="65" t="str">
        <f>IF(E406="","",Import_Configuration!$B$12)</f>
        <v/>
      </c>
      <c r="D406" s="65" t="str">
        <f>IF(E406="","",IF(A406="",IF(MSProject_Schedule!K406="",IF(Import_Configuration!$B$15="YES",Import_Configuration!$B$16,""),IF(Import_Configuration!$B$17="YES",Import_Configuration!$B$18,"")),""))</f>
        <v/>
      </c>
      <c r="E406" s="65" t="str">
        <f>IF(MSProject_Schedule!B406="","",MSProject_Schedule!B406)</f>
        <v/>
      </c>
      <c r="F406" s="43"/>
      <c r="G406" s="66" t="str">
        <f>IF(E406="","",IF(A406="",Import_Configuration!$B$10,""))</f>
        <v/>
      </c>
      <c r="H406" s="65" t="str">
        <f>IF(E406="","",IF(A406="",Import_Configuration!$B$11,""))</f>
        <v/>
      </c>
      <c r="I406" s="43"/>
      <c r="J406" s="43"/>
      <c r="K406" s="43"/>
      <c r="L406" s="43"/>
      <c r="M406" s="43"/>
      <c r="N406" s="65" t="str">
        <f>IF(E406="","",IF(MSProject_Schedule!E406=0,Import_Configuration!$B$3,IF(MSProject_Schedule!E406=1,Import_Configuration!$B$5,Import_Configuration!$B$4)))</f>
        <v/>
      </c>
      <c r="O406" s="65" t="str">
        <f>IF(Import_Configuration!$B$13="NO","",IF(E406="","",IF(MSProject_Schedule!K406="","",IF(IFERROR(SEARCH(Import_Configuration!$B$14,MSProject_Schedule!K406,1),0)&gt;0,TRIM(MID(MSProject_Schedule!K406,1,SEARCH(Import_Configuration!$B$14,MSProject_Schedule!K406,1)-1)),TRIM(MSProject_Schedule!K406)))))</f>
        <v/>
      </c>
      <c r="P406" s="43"/>
      <c r="Q406" s="66" t="str">
        <f>IF(E406="","",IF(MSProject_Schedule!E406=0,"",IF(Import_Configuration!$B$19="YES",Projeqtor_Import!Z406,Import_Configuration!$B$10)))</f>
        <v/>
      </c>
      <c r="R406" s="43"/>
      <c r="S406" s="66" t="str">
        <f>IF(E406="","",IF(MSProject_Schedule!E406=0,"",IF(MSProject_Schedule!E406=1,IF(Import_Configuration!$B$20="YES",Projeqtor_Import!AE406,Import_Configuration!$B$10),"")))</f>
        <v/>
      </c>
      <c r="T406" s="43"/>
      <c r="U406" s="44"/>
      <c r="V406" s="43"/>
      <c r="W406" s="43"/>
      <c r="X406" s="43"/>
      <c r="Y406" s="66" t="str">
        <f>IF(MSProject_Schedule!H406="","",IF(A406="",MSProject_Schedule!H406,""))</f>
        <v/>
      </c>
      <c r="Z406" s="66" t="str">
        <f>IF(MSProject_Schedule!H406="","",MSProject_Schedule!H406)</f>
        <v/>
      </c>
      <c r="AA406" s="43"/>
      <c r="AB406" s="43"/>
      <c r="AC406" s="65" t="str">
        <f>IF(E406="","",IF(A406="",Import_Configuration!$B$6,""))</f>
        <v/>
      </c>
      <c r="AD406" s="66" t="str">
        <f>IF(MSProject_Schedule!I406="","",IF(A406="",MSProject_Schedule!I406,""))</f>
        <v/>
      </c>
      <c r="AE406" s="66" t="str">
        <f>IF(MSProject_Schedule!I406="","",MSProject_Schedule!I406)</f>
        <v/>
      </c>
      <c r="AF406" s="43"/>
      <c r="AG406" s="43"/>
      <c r="AH406" s="65" t="str">
        <f>IF(E406="","",IF(A406="",Import_Configuration!$B$7,""))</f>
        <v/>
      </c>
      <c r="AI406" s="65" t="str">
        <f>IF(MSProject_Schedule!G406="","",IF(A406="",SUBSTITUTE(SUBSTITUTE(SUBSTITUTE(SUBSTITUTE(MSProject_Schedule!G406,CONCATENATE(" ",Import_Configuration!$B$8,"?"),""),CONCATENATE(" ",Import_Configuration!$B$8),""),CONCATENATE(" ",Import_Configuration!$B$9,"?"),""),CONCATENATE(" ",Import_Configuration!$B$9),""),""))</f>
        <v/>
      </c>
      <c r="AJ406" s="65" t="str">
        <f>IF(MSProject_Schedule!G406="","",SUBSTITUTE(SUBSTITUTE(SUBSTITUTE(SUBSTITUTE(MSProject_Schedule!G406,CONCATENATE(" ",Import_Configuration!$B$8,"?"),""),CONCATENATE(" ",Import_Configuration!$B$8),""),CONCATENATE(" ",Import_Configuration!$B$9,"?"),""),CONCATENATE(" ",Import_Configuration!$B$9),""))</f>
        <v/>
      </c>
      <c r="AK406" s="43"/>
      <c r="AL406" s="43"/>
      <c r="AM406" s="43"/>
      <c r="AN406" s="43"/>
      <c r="AO406" s="43"/>
      <c r="AP406" s="43"/>
      <c r="AQ406" s="43"/>
      <c r="AR406" s="43"/>
      <c r="AS406" s="43"/>
      <c r="AT406" s="43"/>
      <c r="AU406" s="43"/>
      <c r="AV406" s="43"/>
      <c r="AW406" s="43"/>
      <c r="AX406" s="43"/>
      <c r="AY406" s="43"/>
      <c r="AZ406" s="43"/>
      <c r="BA406" s="43"/>
      <c r="BB406" s="43"/>
      <c r="BC406" s="43"/>
    </row>
    <row r="407" spans="1:55">
      <c r="A407" s="77" t="str">
        <f>IF(MSProject_Schedule!A407="","",MSProject_Schedule!A407)</f>
        <v/>
      </c>
      <c r="B407" s="43"/>
      <c r="C407" s="65" t="str">
        <f>IF(E407="","",Import_Configuration!$B$12)</f>
        <v/>
      </c>
      <c r="D407" s="65" t="str">
        <f>IF(E407="","",IF(A407="",IF(MSProject_Schedule!K407="",IF(Import_Configuration!$B$15="YES",Import_Configuration!$B$16,""),IF(Import_Configuration!$B$17="YES",Import_Configuration!$B$18,"")),""))</f>
        <v/>
      </c>
      <c r="E407" s="65" t="str">
        <f>IF(MSProject_Schedule!B407="","",MSProject_Schedule!B407)</f>
        <v/>
      </c>
      <c r="F407" s="43"/>
      <c r="G407" s="66" t="str">
        <f>IF(E407="","",IF(A407="",Import_Configuration!$B$10,""))</f>
        <v/>
      </c>
      <c r="H407" s="65" t="str">
        <f>IF(E407="","",IF(A407="",Import_Configuration!$B$11,""))</f>
        <v/>
      </c>
      <c r="I407" s="43"/>
      <c r="J407" s="43"/>
      <c r="K407" s="43"/>
      <c r="L407" s="43"/>
      <c r="M407" s="43"/>
      <c r="N407" s="65" t="str">
        <f>IF(E407="","",IF(MSProject_Schedule!E407=0,Import_Configuration!$B$3,IF(MSProject_Schedule!E407=1,Import_Configuration!$B$5,Import_Configuration!$B$4)))</f>
        <v/>
      </c>
      <c r="O407" s="65" t="str">
        <f>IF(Import_Configuration!$B$13="NO","",IF(E407="","",IF(MSProject_Schedule!K407="","",IF(IFERROR(SEARCH(Import_Configuration!$B$14,MSProject_Schedule!K407,1),0)&gt;0,TRIM(MID(MSProject_Schedule!K407,1,SEARCH(Import_Configuration!$B$14,MSProject_Schedule!K407,1)-1)),TRIM(MSProject_Schedule!K407)))))</f>
        <v/>
      </c>
      <c r="P407" s="43"/>
      <c r="Q407" s="66" t="str">
        <f>IF(E407="","",IF(MSProject_Schedule!E407=0,"",IF(Import_Configuration!$B$19="YES",Projeqtor_Import!Z407,Import_Configuration!$B$10)))</f>
        <v/>
      </c>
      <c r="R407" s="43"/>
      <c r="S407" s="66" t="str">
        <f>IF(E407="","",IF(MSProject_Schedule!E407=0,"",IF(MSProject_Schedule!E407=1,IF(Import_Configuration!$B$20="YES",Projeqtor_Import!AE407,Import_Configuration!$B$10),"")))</f>
        <v/>
      </c>
      <c r="T407" s="43"/>
      <c r="U407" s="44"/>
      <c r="V407" s="43"/>
      <c r="W407" s="43"/>
      <c r="X407" s="43"/>
      <c r="Y407" s="66" t="str">
        <f>IF(MSProject_Schedule!H407="","",IF(A407="",MSProject_Schedule!H407,""))</f>
        <v/>
      </c>
      <c r="Z407" s="66" t="str">
        <f>IF(MSProject_Schedule!H407="","",MSProject_Schedule!H407)</f>
        <v/>
      </c>
      <c r="AA407" s="43"/>
      <c r="AB407" s="43"/>
      <c r="AC407" s="65" t="str">
        <f>IF(E407="","",IF(A407="",Import_Configuration!$B$6,""))</f>
        <v/>
      </c>
      <c r="AD407" s="66" t="str">
        <f>IF(MSProject_Schedule!I407="","",IF(A407="",MSProject_Schedule!I407,""))</f>
        <v/>
      </c>
      <c r="AE407" s="66" t="str">
        <f>IF(MSProject_Schedule!I407="","",MSProject_Schedule!I407)</f>
        <v/>
      </c>
      <c r="AF407" s="43"/>
      <c r="AG407" s="43"/>
      <c r="AH407" s="65" t="str">
        <f>IF(E407="","",IF(A407="",Import_Configuration!$B$7,""))</f>
        <v/>
      </c>
      <c r="AI407" s="65" t="str">
        <f>IF(MSProject_Schedule!G407="","",IF(A407="",SUBSTITUTE(SUBSTITUTE(SUBSTITUTE(SUBSTITUTE(MSProject_Schedule!G407,CONCATENATE(" ",Import_Configuration!$B$8,"?"),""),CONCATENATE(" ",Import_Configuration!$B$8),""),CONCATENATE(" ",Import_Configuration!$B$9,"?"),""),CONCATENATE(" ",Import_Configuration!$B$9),""),""))</f>
        <v/>
      </c>
      <c r="AJ407" s="65" t="str">
        <f>IF(MSProject_Schedule!G407="","",SUBSTITUTE(SUBSTITUTE(SUBSTITUTE(SUBSTITUTE(MSProject_Schedule!G407,CONCATENATE(" ",Import_Configuration!$B$8,"?"),""),CONCATENATE(" ",Import_Configuration!$B$8),""),CONCATENATE(" ",Import_Configuration!$B$9,"?"),""),CONCATENATE(" ",Import_Configuration!$B$9),""))</f>
        <v/>
      </c>
      <c r="AK407" s="43"/>
      <c r="AL407" s="43"/>
      <c r="AM407" s="43"/>
      <c r="AN407" s="43"/>
      <c r="AO407" s="43"/>
      <c r="AP407" s="43"/>
      <c r="AQ407" s="43"/>
      <c r="AR407" s="43"/>
      <c r="AS407" s="43"/>
      <c r="AT407" s="43"/>
      <c r="AU407" s="43"/>
      <c r="AV407" s="43"/>
      <c r="AW407" s="43"/>
      <c r="AX407" s="43"/>
      <c r="AY407" s="43"/>
      <c r="AZ407" s="43"/>
      <c r="BA407" s="43"/>
      <c r="BB407" s="43"/>
      <c r="BC407" s="43"/>
    </row>
    <row r="408" spans="1:55">
      <c r="A408" s="77" t="str">
        <f>IF(MSProject_Schedule!A408="","",MSProject_Schedule!A408)</f>
        <v/>
      </c>
      <c r="B408" s="43"/>
      <c r="C408" s="65" t="str">
        <f>IF(E408="","",Import_Configuration!$B$12)</f>
        <v/>
      </c>
      <c r="D408" s="65" t="str">
        <f>IF(E408="","",IF(A408="",IF(MSProject_Schedule!K408="",IF(Import_Configuration!$B$15="YES",Import_Configuration!$B$16,""),IF(Import_Configuration!$B$17="YES",Import_Configuration!$B$18,"")),""))</f>
        <v/>
      </c>
      <c r="E408" s="65" t="str">
        <f>IF(MSProject_Schedule!B408="","",MSProject_Schedule!B408)</f>
        <v/>
      </c>
      <c r="F408" s="43"/>
      <c r="G408" s="66" t="str">
        <f>IF(E408="","",IF(A408="",Import_Configuration!$B$10,""))</f>
        <v/>
      </c>
      <c r="H408" s="65" t="str">
        <f>IF(E408="","",IF(A408="",Import_Configuration!$B$11,""))</f>
        <v/>
      </c>
      <c r="I408" s="43"/>
      <c r="J408" s="43"/>
      <c r="K408" s="43"/>
      <c r="L408" s="43"/>
      <c r="M408" s="43"/>
      <c r="N408" s="65" t="str">
        <f>IF(E408="","",IF(MSProject_Schedule!E408=0,Import_Configuration!$B$3,IF(MSProject_Schedule!E408=1,Import_Configuration!$B$5,Import_Configuration!$B$4)))</f>
        <v/>
      </c>
      <c r="O408" s="65" t="str">
        <f>IF(Import_Configuration!$B$13="NO","",IF(E408="","",IF(MSProject_Schedule!K408="","",IF(IFERROR(SEARCH(Import_Configuration!$B$14,MSProject_Schedule!K408,1),0)&gt;0,TRIM(MID(MSProject_Schedule!K408,1,SEARCH(Import_Configuration!$B$14,MSProject_Schedule!K408,1)-1)),TRIM(MSProject_Schedule!K408)))))</f>
        <v/>
      </c>
      <c r="P408" s="43"/>
      <c r="Q408" s="66" t="str">
        <f>IF(E408="","",IF(MSProject_Schedule!E408=0,"",IF(Import_Configuration!$B$19="YES",Projeqtor_Import!Z408,Import_Configuration!$B$10)))</f>
        <v/>
      </c>
      <c r="R408" s="43"/>
      <c r="S408" s="66" t="str">
        <f>IF(E408="","",IF(MSProject_Schedule!E408=0,"",IF(MSProject_Schedule!E408=1,IF(Import_Configuration!$B$20="YES",Projeqtor_Import!AE408,Import_Configuration!$B$10),"")))</f>
        <v/>
      </c>
      <c r="T408" s="43"/>
      <c r="U408" s="44"/>
      <c r="V408" s="43"/>
      <c r="W408" s="43"/>
      <c r="X408" s="43"/>
      <c r="Y408" s="66" t="str">
        <f>IF(MSProject_Schedule!H408="","",IF(A408="",MSProject_Schedule!H408,""))</f>
        <v/>
      </c>
      <c r="Z408" s="66" t="str">
        <f>IF(MSProject_Schedule!H408="","",MSProject_Schedule!H408)</f>
        <v/>
      </c>
      <c r="AA408" s="43"/>
      <c r="AB408" s="43"/>
      <c r="AC408" s="65" t="str">
        <f>IF(E408="","",IF(A408="",Import_Configuration!$B$6,""))</f>
        <v/>
      </c>
      <c r="AD408" s="66" t="str">
        <f>IF(MSProject_Schedule!I408="","",IF(A408="",MSProject_Schedule!I408,""))</f>
        <v/>
      </c>
      <c r="AE408" s="66" t="str">
        <f>IF(MSProject_Schedule!I408="","",MSProject_Schedule!I408)</f>
        <v/>
      </c>
      <c r="AF408" s="43"/>
      <c r="AG408" s="43"/>
      <c r="AH408" s="65" t="str">
        <f>IF(E408="","",IF(A408="",Import_Configuration!$B$7,""))</f>
        <v/>
      </c>
      <c r="AI408" s="65" t="str">
        <f>IF(MSProject_Schedule!G408="","",IF(A408="",SUBSTITUTE(SUBSTITUTE(SUBSTITUTE(SUBSTITUTE(MSProject_Schedule!G408,CONCATENATE(" ",Import_Configuration!$B$8,"?"),""),CONCATENATE(" ",Import_Configuration!$B$8),""),CONCATENATE(" ",Import_Configuration!$B$9,"?"),""),CONCATENATE(" ",Import_Configuration!$B$9),""),""))</f>
        <v/>
      </c>
      <c r="AJ408" s="65" t="str">
        <f>IF(MSProject_Schedule!G408="","",SUBSTITUTE(SUBSTITUTE(SUBSTITUTE(SUBSTITUTE(MSProject_Schedule!G408,CONCATENATE(" ",Import_Configuration!$B$8,"?"),""),CONCATENATE(" ",Import_Configuration!$B$8),""),CONCATENATE(" ",Import_Configuration!$B$9,"?"),""),CONCATENATE(" ",Import_Configuration!$B$9),""))</f>
        <v/>
      </c>
      <c r="AK408" s="43"/>
      <c r="AL408" s="43"/>
      <c r="AM408" s="43"/>
      <c r="AN408" s="43"/>
      <c r="AO408" s="43"/>
      <c r="AP408" s="43"/>
      <c r="AQ408" s="43"/>
      <c r="AR408" s="43"/>
      <c r="AS408" s="43"/>
      <c r="AT408" s="43"/>
      <c r="AU408" s="43"/>
      <c r="AV408" s="43"/>
      <c r="AW408" s="43"/>
      <c r="AX408" s="43"/>
      <c r="AY408" s="43"/>
      <c r="AZ408" s="43"/>
      <c r="BA408" s="43"/>
      <c r="BB408" s="43"/>
      <c r="BC408" s="43"/>
    </row>
    <row r="409" spans="1:55">
      <c r="A409" s="77" t="str">
        <f>IF(MSProject_Schedule!A409="","",MSProject_Schedule!A409)</f>
        <v/>
      </c>
      <c r="B409" s="43"/>
      <c r="C409" s="65" t="str">
        <f>IF(E409="","",Import_Configuration!$B$12)</f>
        <v/>
      </c>
      <c r="D409" s="65" t="str">
        <f>IF(E409="","",IF(A409="",IF(MSProject_Schedule!K409="",IF(Import_Configuration!$B$15="YES",Import_Configuration!$B$16,""),IF(Import_Configuration!$B$17="YES",Import_Configuration!$B$18,"")),""))</f>
        <v/>
      </c>
      <c r="E409" s="65" t="str">
        <f>IF(MSProject_Schedule!B409="","",MSProject_Schedule!B409)</f>
        <v/>
      </c>
      <c r="F409" s="43"/>
      <c r="G409" s="66" t="str">
        <f>IF(E409="","",IF(A409="",Import_Configuration!$B$10,""))</f>
        <v/>
      </c>
      <c r="H409" s="65" t="str">
        <f>IF(E409="","",IF(A409="",Import_Configuration!$B$11,""))</f>
        <v/>
      </c>
      <c r="I409" s="43"/>
      <c r="J409" s="43"/>
      <c r="K409" s="43"/>
      <c r="L409" s="43"/>
      <c r="M409" s="43"/>
      <c r="N409" s="65" t="str">
        <f>IF(E409="","",IF(MSProject_Schedule!E409=0,Import_Configuration!$B$3,IF(MSProject_Schedule!E409=1,Import_Configuration!$B$5,Import_Configuration!$B$4)))</f>
        <v/>
      </c>
      <c r="O409" s="65" t="str">
        <f>IF(Import_Configuration!$B$13="NO","",IF(E409="","",IF(MSProject_Schedule!K409="","",IF(IFERROR(SEARCH(Import_Configuration!$B$14,MSProject_Schedule!K409,1),0)&gt;0,TRIM(MID(MSProject_Schedule!K409,1,SEARCH(Import_Configuration!$B$14,MSProject_Schedule!K409,1)-1)),TRIM(MSProject_Schedule!K409)))))</f>
        <v/>
      </c>
      <c r="P409" s="43"/>
      <c r="Q409" s="66" t="str">
        <f>IF(E409="","",IF(MSProject_Schedule!E409=0,"",IF(Import_Configuration!$B$19="YES",Projeqtor_Import!Z409,Import_Configuration!$B$10)))</f>
        <v/>
      </c>
      <c r="R409" s="43"/>
      <c r="S409" s="66" t="str">
        <f>IF(E409="","",IF(MSProject_Schedule!E409=0,"",IF(MSProject_Schedule!E409=1,IF(Import_Configuration!$B$20="YES",Projeqtor_Import!AE409,Import_Configuration!$B$10),"")))</f>
        <v/>
      </c>
      <c r="T409" s="43"/>
      <c r="U409" s="44"/>
      <c r="V409" s="43"/>
      <c r="W409" s="43"/>
      <c r="X409" s="43"/>
      <c r="Y409" s="66" t="str">
        <f>IF(MSProject_Schedule!H409="","",IF(A409="",MSProject_Schedule!H409,""))</f>
        <v/>
      </c>
      <c r="Z409" s="66" t="str">
        <f>IF(MSProject_Schedule!H409="","",MSProject_Schedule!H409)</f>
        <v/>
      </c>
      <c r="AA409" s="43"/>
      <c r="AB409" s="43"/>
      <c r="AC409" s="65" t="str">
        <f>IF(E409="","",IF(A409="",Import_Configuration!$B$6,""))</f>
        <v/>
      </c>
      <c r="AD409" s="66" t="str">
        <f>IF(MSProject_Schedule!I409="","",IF(A409="",MSProject_Schedule!I409,""))</f>
        <v/>
      </c>
      <c r="AE409" s="66" t="str">
        <f>IF(MSProject_Schedule!I409="","",MSProject_Schedule!I409)</f>
        <v/>
      </c>
      <c r="AF409" s="43"/>
      <c r="AG409" s="43"/>
      <c r="AH409" s="65" t="str">
        <f>IF(E409="","",IF(A409="",Import_Configuration!$B$7,""))</f>
        <v/>
      </c>
      <c r="AI409" s="65" t="str">
        <f>IF(MSProject_Schedule!G409="","",IF(A409="",SUBSTITUTE(SUBSTITUTE(SUBSTITUTE(SUBSTITUTE(MSProject_Schedule!G409,CONCATENATE(" ",Import_Configuration!$B$8,"?"),""),CONCATENATE(" ",Import_Configuration!$B$8),""),CONCATENATE(" ",Import_Configuration!$B$9,"?"),""),CONCATENATE(" ",Import_Configuration!$B$9),""),""))</f>
        <v/>
      </c>
      <c r="AJ409" s="65" t="str">
        <f>IF(MSProject_Schedule!G409="","",SUBSTITUTE(SUBSTITUTE(SUBSTITUTE(SUBSTITUTE(MSProject_Schedule!G409,CONCATENATE(" ",Import_Configuration!$B$8,"?"),""),CONCATENATE(" ",Import_Configuration!$B$8),""),CONCATENATE(" ",Import_Configuration!$B$9,"?"),""),CONCATENATE(" ",Import_Configuration!$B$9),""))</f>
        <v/>
      </c>
      <c r="AK409" s="43"/>
      <c r="AL409" s="43"/>
      <c r="AM409" s="43"/>
      <c r="AN409" s="43"/>
      <c r="AO409" s="43"/>
      <c r="AP409" s="43"/>
      <c r="AQ409" s="43"/>
      <c r="AR409" s="43"/>
      <c r="AS409" s="43"/>
      <c r="AT409" s="43"/>
      <c r="AU409" s="43"/>
      <c r="AV409" s="43"/>
      <c r="AW409" s="43"/>
      <c r="AX409" s="43"/>
      <c r="AY409" s="43"/>
      <c r="AZ409" s="43"/>
      <c r="BA409" s="43"/>
      <c r="BB409" s="43"/>
      <c r="BC409" s="43"/>
    </row>
    <row r="410" spans="1:55">
      <c r="A410" s="77" t="str">
        <f>IF(MSProject_Schedule!A410="","",MSProject_Schedule!A410)</f>
        <v/>
      </c>
      <c r="B410" s="43"/>
      <c r="C410" s="65" t="str">
        <f>IF(E410="","",Import_Configuration!$B$12)</f>
        <v/>
      </c>
      <c r="D410" s="65" t="str">
        <f>IF(E410="","",IF(A410="",IF(MSProject_Schedule!K410="",IF(Import_Configuration!$B$15="YES",Import_Configuration!$B$16,""),IF(Import_Configuration!$B$17="YES",Import_Configuration!$B$18,"")),""))</f>
        <v/>
      </c>
      <c r="E410" s="65" t="str">
        <f>IF(MSProject_Schedule!B410="","",MSProject_Schedule!B410)</f>
        <v/>
      </c>
      <c r="F410" s="43"/>
      <c r="G410" s="66" t="str">
        <f>IF(E410="","",IF(A410="",Import_Configuration!$B$10,""))</f>
        <v/>
      </c>
      <c r="H410" s="65" t="str">
        <f>IF(E410="","",IF(A410="",Import_Configuration!$B$11,""))</f>
        <v/>
      </c>
      <c r="I410" s="43"/>
      <c r="J410" s="43"/>
      <c r="K410" s="43"/>
      <c r="L410" s="43"/>
      <c r="M410" s="43"/>
      <c r="N410" s="65" t="str">
        <f>IF(E410="","",IF(MSProject_Schedule!E410=0,Import_Configuration!$B$3,IF(MSProject_Schedule!E410=1,Import_Configuration!$B$5,Import_Configuration!$B$4)))</f>
        <v/>
      </c>
      <c r="O410" s="65" t="str">
        <f>IF(Import_Configuration!$B$13="NO","",IF(E410="","",IF(MSProject_Schedule!K410="","",IF(IFERROR(SEARCH(Import_Configuration!$B$14,MSProject_Schedule!K410,1),0)&gt;0,TRIM(MID(MSProject_Schedule!K410,1,SEARCH(Import_Configuration!$B$14,MSProject_Schedule!K410,1)-1)),TRIM(MSProject_Schedule!K410)))))</f>
        <v/>
      </c>
      <c r="P410" s="43"/>
      <c r="Q410" s="66" t="str">
        <f>IF(E410="","",IF(MSProject_Schedule!E410=0,"",IF(Import_Configuration!$B$19="YES",Projeqtor_Import!Z410,Import_Configuration!$B$10)))</f>
        <v/>
      </c>
      <c r="R410" s="43"/>
      <c r="S410" s="66" t="str">
        <f>IF(E410="","",IF(MSProject_Schedule!E410=0,"",IF(MSProject_Schedule!E410=1,IF(Import_Configuration!$B$20="YES",Projeqtor_Import!AE410,Import_Configuration!$B$10),"")))</f>
        <v/>
      </c>
      <c r="T410" s="43"/>
      <c r="U410" s="44"/>
      <c r="V410" s="43"/>
      <c r="W410" s="43"/>
      <c r="X410" s="43"/>
      <c r="Y410" s="66" t="str">
        <f>IF(MSProject_Schedule!H410="","",IF(A410="",MSProject_Schedule!H410,""))</f>
        <v/>
      </c>
      <c r="Z410" s="66" t="str">
        <f>IF(MSProject_Schedule!H410="","",MSProject_Schedule!H410)</f>
        <v/>
      </c>
      <c r="AA410" s="43"/>
      <c r="AB410" s="43"/>
      <c r="AC410" s="65" t="str">
        <f>IF(E410="","",IF(A410="",Import_Configuration!$B$6,""))</f>
        <v/>
      </c>
      <c r="AD410" s="66" t="str">
        <f>IF(MSProject_Schedule!I410="","",IF(A410="",MSProject_Schedule!I410,""))</f>
        <v/>
      </c>
      <c r="AE410" s="66" t="str">
        <f>IF(MSProject_Schedule!I410="","",MSProject_Schedule!I410)</f>
        <v/>
      </c>
      <c r="AF410" s="43"/>
      <c r="AG410" s="43"/>
      <c r="AH410" s="65" t="str">
        <f>IF(E410="","",IF(A410="",Import_Configuration!$B$7,""))</f>
        <v/>
      </c>
      <c r="AI410" s="65" t="str">
        <f>IF(MSProject_Schedule!G410="","",IF(A410="",SUBSTITUTE(SUBSTITUTE(SUBSTITUTE(SUBSTITUTE(MSProject_Schedule!G410,CONCATENATE(" ",Import_Configuration!$B$8,"?"),""),CONCATENATE(" ",Import_Configuration!$B$8),""),CONCATENATE(" ",Import_Configuration!$B$9,"?"),""),CONCATENATE(" ",Import_Configuration!$B$9),""),""))</f>
        <v/>
      </c>
      <c r="AJ410" s="65" t="str">
        <f>IF(MSProject_Schedule!G410="","",SUBSTITUTE(SUBSTITUTE(SUBSTITUTE(SUBSTITUTE(MSProject_Schedule!G410,CONCATENATE(" ",Import_Configuration!$B$8,"?"),""),CONCATENATE(" ",Import_Configuration!$B$8),""),CONCATENATE(" ",Import_Configuration!$B$9,"?"),""),CONCATENATE(" ",Import_Configuration!$B$9),""))</f>
        <v/>
      </c>
      <c r="AK410" s="43"/>
      <c r="AL410" s="43"/>
      <c r="AM410" s="43"/>
      <c r="AN410" s="43"/>
      <c r="AO410" s="43"/>
      <c r="AP410" s="43"/>
      <c r="AQ410" s="43"/>
      <c r="AR410" s="43"/>
      <c r="AS410" s="43"/>
      <c r="AT410" s="43"/>
      <c r="AU410" s="43"/>
      <c r="AV410" s="43"/>
      <c r="AW410" s="43"/>
      <c r="AX410" s="43"/>
      <c r="AY410" s="43"/>
      <c r="AZ410" s="43"/>
      <c r="BA410" s="43"/>
      <c r="BB410" s="43"/>
      <c r="BC410" s="43"/>
    </row>
    <row r="411" spans="1:55">
      <c r="A411" s="77" t="str">
        <f>IF(MSProject_Schedule!A411="","",MSProject_Schedule!A411)</f>
        <v/>
      </c>
      <c r="B411" s="43"/>
      <c r="C411" s="65" t="str">
        <f>IF(E411="","",Import_Configuration!$B$12)</f>
        <v/>
      </c>
      <c r="D411" s="65" t="str">
        <f>IF(E411="","",IF(A411="",IF(MSProject_Schedule!K411="",IF(Import_Configuration!$B$15="YES",Import_Configuration!$B$16,""),IF(Import_Configuration!$B$17="YES",Import_Configuration!$B$18,"")),""))</f>
        <v/>
      </c>
      <c r="E411" s="65" t="str">
        <f>IF(MSProject_Schedule!B411="","",MSProject_Schedule!B411)</f>
        <v/>
      </c>
      <c r="F411" s="43"/>
      <c r="G411" s="66" t="str">
        <f>IF(E411="","",IF(A411="",Import_Configuration!$B$10,""))</f>
        <v/>
      </c>
      <c r="H411" s="65" t="str">
        <f>IF(E411="","",IF(A411="",Import_Configuration!$B$11,""))</f>
        <v/>
      </c>
      <c r="I411" s="43"/>
      <c r="J411" s="43"/>
      <c r="K411" s="43"/>
      <c r="L411" s="43"/>
      <c r="M411" s="43"/>
      <c r="N411" s="65" t="str">
        <f>IF(E411="","",IF(MSProject_Schedule!E411=0,Import_Configuration!$B$3,IF(MSProject_Schedule!E411=1,Import_Configuration!$B$5,Import_Configuration!$B$4)))</f>
        <v/>
      </c>
      <c r="O411" s="65" t="str">
        <f>IF(Import_Configuration!$B$13="NO","",IF(E411="","",IF(MSProject_Schedule!K411="","",IF(IFERROR(SEARCH(Import_Configuration!$B$14,MSProject_Schedule!K411,1),0)&gt;0,TRIM(MID(MSProject_Schedule!K411,1,SEARCH(Import_Configuration!$B$14,MSProject_Schedule!K411,1)-1)),TRIM(MSProject_Schedule!K411)))))</f>
        <v/>
      </c>
      <c r="P411" s="43"/>
      <c r="Q411" s="66" t="str">
        <f>IF(E411="","",IF(MSProject_Schedule!E411=0,"",IF(Import_Configuration!$B$19="YES",Projeqtor_Import!Z411,Import_Configuration!$B$10)))</f>
        <v/>
      </c>
      <c r="R411" s="43"/>
      <c r="S411" s="66" t="str">
        <f>IF(E411="","",IF(MSProject_Schedule!E411=0,"",IF(MSProject_Schedule!E411=1,IF(Import_Configuration!$B$20="YES",Projeqtor_Import!AE411,Import_Configuration!$B$10),"")))</f>
        <v/>
      </c>
      <c r="T411" s="43"/>
      <c r="U411" s="44"/>
      <c r="V411" s="43"/>
      <c r="W411" s="43"/>
      <c r="X411" s="43"/>
      <c r="Y411" s="66" t="str">
        <f>IF(MSProject_Schedule!H411="","",IF(A411="",MSProject_Schedule!H411,""))</f>
        <v/>
      </c>
      <c r="Z411" s="66" t="str">
        <f>IF(MSProject_Schedule!H411="","",MSProject_Schedule!H411)</f>
        <v/>
      </c>
      <c r="AA411" s="43"/>
      <c r="AB411" s="43"/>
      <c r="AC411" s="65" t="str">
        <f>IF(E411="","",IF(A411="",Import_Configuration!$B$6,""))</f>
        <v/>
      </c>
      <c r="AD411" s="66" t="str">
        <f>IF(MSProject_Schedule!I411="","",IF(A411="",MSProject_Schedule!I411,""))</f>
        <v/>
      </c>
      <c r="AE411" s="66" t="str">
        <f>IF(MSProject_Schedule!I411="","",MSProject_Schedule!I411)</f>
        <v/>
      </c>
      <c r="AF411" s="43"/>
      <c r="AG411" s="43"/>
      <c r="AH411" s="65" t="str">
        <f>IF(E411="","",IF(A411="",Import_Configuration!$B$7,""))</f>
        <v/>
      </c>
      <c r="AI411" s="65" t="str">
        <f>IF(MSProject_Schedule!G411="","",IF(A411="",SUBSTITUTE(SUBSTITUTE(SUBSTITUTE(SUBSTITUTE(MSProject_Schedule!G411,CONCATENATE(" ",Import_Configuration!$B$8,"?"),""),CONCATENATE(" ",Import_Configuration!$B$8),""),CONCATENATE(" ",Import_Configuration!$B$9,"?"),""),CONCATENATE(" ",Import_Configuration!$B$9),""),""))</f>
        <v/>
      </c>
      <c r="AJ411" s="65" t="str">
        <f>IF(MSProject_Schedule!G411="","",SUBSTITUTE(SUBSTITUTE(SUBSTITUTE(SUBSTITUTE(MSProject_Schedule!G411,CONCATENATE(" ",Import_Configuration!$B$8,"?"),""),CONCATENATE(" ",Import_Configuration!$B$8),""),CONCATENATE(" ",Import_Configuration!$B$9,"?"),""),CONCATENATE(" ",Import_Configuration!$B$9),""))</f>
        <v/>
      </c>
      <c r="AK411" s="43"/>
      <c r="AL411" s="43"/>
      <c r="AM411" s="43"/>
      <c r="AN411" s="43"/>
      <c r="AO411" s="43"/>
      <c r="AP411" s="43"/>
      <c r="AQ411" s="43"/>
      <c r="AR411" s="43"/>
      <c r="AS411" s="43"/>
      <c r="AT411" s="43"/>
      <c r="AU411" s="43"/>
      <c r="AV411" s="43"/>
      <c r="AW411" s="43"/>
      <c r="AX411" s="43"/>
      <c r="AY411" s="43"/>
      <c r="AZ411" s="43"/>
      <c r="BA411" s="43"/>
      <c r="BB411" s="43"/>
      <c r="BC411" s="43"/>
    </row>
    <row r="412" spans="1:55">
      <c r="A412" s="77" t="str">
        <f>IF(MSProject_Schedule!A412="","",MSProject_Schedule!A412)</f>
        <v/>
      </c>
      <c r="B412" s="43"/>
      <c r="C412" s="65" t="str">
        <f>IF(E412="","",Import_Configuration!$B$12)</f>
        <v/>
      </c>
      <c r="D412" s="65" t="str">
        <f>IF(E412="","",IF(A412="",IF(MSProject_Schedule!K412="",IF(Import_Configuration!$B$15="YES",Import_Configuration!$B$16,""),IF(Import_Configuration!$B$17="YES",Import_Configuration!$B$18,"")),""))</f>
        <v/>
      </c>
      <c r="E412" s="65" t="str">
        <f>IF(MSProject_Schedule!B412="","",MSProject_Schedule!B412)</f>
        <v/>
      </c>
      <c r="F412" s="43"/>
      <c r="G412" s="66" t="str">
        <f>IF(E412="","",IF(A412="",Import_Configuration!$B$10,""))</f>
        <v/>
      </c>
      <c r="H412" s="65" t="str">
        <f>IF(E412="","",IF(A412="",Import_Configuration!$B$11,""))</f>
        <v/>
      </c>
      <c r="I412" s="43"/>
      <c r="J412" s="43"/>
      <c r="K412" s="43"/>
      <c r="L412" s="43"/>
      <c r="M412" s="43"/>
      <c r="N412" s="65" t="str">
        <f>IF(E412="","",IF(MSProject_Schedule!E412=0,Import_Configuration!$B$3,IF(MSProject_Schedule!E412=1,Import_Configuration!$B$5,Import_Configuration!$B$4)))</f>
        <v/>
      </c>
      <c r="O412" s="65" t="str">
        <f>IF(Import_Configuration!$B$13="NO","",IF(E412="","",IF(MSProject_Schedule!K412="","",IF(IFERROR(SEARCH(Import_Configuration!$B$14,MSProject_Schedule!K412,1),0)&gt;0,TRIM(MID(MSProject_Schedule!K412,1,SEARCH(Import_Configuration!$B$14,MSProject_Schedule!K412,1)-1)),TRIM(MSProject_Schedule!K412)))))</f>
        <v/>
      </c>
      <c r="P412" s="43"/>
      <c r="Q412" s="66" t="str">
        <f>IF(E412="","",IF(MSProject_Schedule!E412=0,"",IF(Import_Configuration!$B$19="YES",Projeqtor_Import!Z412,Import_Configuration!$B$10)))</f>
        <v/>
      </c>
      <c r="R412" s="43"/>
      <c r="S412" s="66" t="str">
        <f>IF(E412="","",IF(MSProject_Schedule!E412=0,"",IF(MSProject_Schedule!E412=1,IF(Import_Configuration!$B$20="YES",Projeqtor_Import!AE412,Import_Configuration!$B$10),"")))</f>
        <v/>
      </c>
      <c r="T412" s="43"/>
      <c r="U412" s="44"/>
      <c r="V412" s="43"/>
      <c r="W412" s="43"/>
      <c r="X412" s="43"/>
      <c r="Y412" s="66" t="str">
        <f>IF(MSProject_Schedule!H412="","",IF(A412="",MSProject_Schedule!H412,""))</f>
        <v/>
      </c>
      <c r="Z412" s="66" t="str">
        <f>IF(MSProject_Schedule!H412="","",MSProject_Schedule!H412)</f>
        <v/>
      </c>
      <c r="AA412" s="43"/>
      <c r="AB412" s="43"/>
      <c r="AC412" s="65" t="str">
        <f>IF(E412="","",IF(A412="",Import_Configuration!$B$6,""))</f>
        <v/>
      </c>
      <c r="AD412" s="66" t="str">
        <f>IF(MSProject_Schedule!I412="","",IF(A412="",MSProject_Schedule!I412,""))</f>
        <v/>
      </c>
      <c r="AE412" s="66" t="str">
        <f>IF(MSProject_Schedule!I412="","",MSProject_Schedule!I412)</f>
        <v/>
      </c>
      <c r="AF412" s="43"/>
      <c r="AG412" s="43"/>
      <c r="AH412" s="65" t="str">
        <f>IF(E412="","",IF(A412="",Import_Configuration!$B$7,""))</f>
        <v/>
      </c>
      <c r="AI412" s="65" t="str">
        <f>IF(MSProject_Schedule!G412="","",IF(A412="",SUBSTITUTE(SUBSTITUTE(SUBSTITUTE(SUBSTITUTE(MSProject_Schedule!G412,CONCATENATE(" ",Import_Configuration!$B$8,"?"),""),CONCATENATE(" ",Import_Configuration!$B$8),""),CONCATENATE(" ",Import_Configuration!$B$9,"?"),""),CONCATENATE(" ",Import_Configuration!$B$9),""),""))</f>
        <v/>
      </c>
      <c r="AJ412" s="65" t="str">
        <f>IF(MSProject_Schedule!G412="","",SUBSTITUTE(SUBSTITUTE(SUBSTITUTE(SUBSTITUTE(MSProject_Schedule!G412,CONCATENATE(" ",Import_Configuration!$B$8,"?"),""),CONCATENATE(" ",Import_Configuration!$B$8),""),CONCATENATE(" ",Import_Configuration!$B$9,"?"),""),CONCATENATE(" ",Import_Configuration!$B$9),""))</f>
        <v/>
      </c>
      <c r="AK412" s="43"/>
      <c r="AL412" s="43"/>
      <c r="AM412" s="43"/>
      <c r="AN412" s="43"/>
      <c r="AO412" s="43"/>
      <c r="AP412" s="43"/>
      <c r="AQ412" s="43"/>
      <c r="AR412" s="43"/>
      <c r="AS412" s="43"/>
      <c r="AT412" s="43"/>
      <c r="AU412" s="43"/>
      <c r="AV412" s="43"/>
      <c r="AW412" s="43"/>
      <c r="AX412" s="43"/>
      <c r="AY412" s="43"/>
      <c r="AZ412" s="43"/>
      <c r="BA412" s="43"/>
      <c r="BB412" s="43"/>
      <c r="BC412" s="43"/>
    </row>
    <row r="413" spans="1:55">
      <c r="A413" s="77" t="str">
        <f>IF(MSProject_Schedule!A413="","",MSProject_Schedule!A413)</f>
        <v/>
      </c>
      <c r="B413" s="43"/>
      <c r="C413" s="65" t="str">
        <f>IF(E413="","",Import_Configuration!$B$12)</f>
        <v/>
      </c>
      <c r="D413" s="65" t="str">
        <f>IF(E413="","",IF(A413="",IF(MSProject_Schedule!K413="",IF(Import_Configuration!$B$15="YES",Import_Configuration!$B$16,""),IF(Import_Configuration!$B$17="YES",Import_Configuration!$B$18,"")),""))</f>
        <v/>
      </c>
      <c r="E413" s="65" t="str">
        <f>IF(MSProject_Schedule!B413="","",MSProject_Schedule!B413)</f>
        <v/>
      </c>
      <c r="F413" s="43"/>
      <c r="G413" s="66" t="str">
        <f>IF(E413="","",IF(A413="",Import_Configuration!$B$10,""))</f>
        <v/>
      </c>
      <c r="H413" s="65" t="str">
        <f>IF(E413="","",IF(A413="",Import_Configuration!$B$11,""))</f>
        <v/>
      </c>
      <c r="I413" s="43"/>
      <c r="J413" s="43"/>
      <c r="K413" s="43"/>
      <c r="L413" s="43"/>
      <c r="M413" s="43"/>
      <c r="N413" s="65" t="str">
        <f>IF(E413="","",IF(MSProject_Schedule!E413=0,Import_Configuration!$B$3,IF(MSProject_Schedule!E413=1,Import_Configuration!$B$5,Import_Configuration!$B$4)))</f>
        <v/>
      </c>
      <c r="O413" s="65" t="str">
        <f>IF(Import_Configuration!$B$13="NO","",IF(E413="","",IF(MSProject_Schedule!K413="","",IF(IFERROR(SEARCH(Import_Configuration!$B$14,MSProject_Schedule!K413,1),0)&gt;0,TRIM(MID(MSProject_Schedule!K413,1,SEARCH(Import_Configuration!$B$14,MSProject_Schedule!K413,1)-1)),TRIM(MSProject_Schedule!K413)))))</f>
        <v/>
      </c>
      <c r="P413" s="43"/>
      <c r="Q413" s="66" t="str">
        <f>IF(E413="","",IF(MSProject_Schedule!E413=0,"",IF(Import_Configuration!$B$19="YES",Projeqtor_Import!Z413,Import_Configuration!$B$10)))</f>
        <v/>
      </c>
      <c r="R413" s="43"/>
      <c r="S413" s="66" t="str">
        <f>IF(E413="","",IF(MSProject_Schedule!E413=0,"",IF(MSProject_Schedule!E413=1,IF(Import_Configuration!$B$20="YES",Projeqtor_Import!AE413,Import_Configuration!$B$10),"")))</f>
        <v/>
      </c>
      <c r="T413" s="43"/>
      <c r="U413" s="44"/>
      <c r="V413" s="43"/>
      <c r="W413" s="43"/>
      <c r="X413" s="43"/>
      <c r="Y413" s="66" t="str">
        <f>IF(MSProject_Schedule!H413="","",IF(A413="",MSProject_Schedule!H413,""))</f>
        <v/>
      </c>
      <c r="Z413" s="66" t="str">
        <f>IF(MSProject_Schedule!H413="","",MSProject_Schedule!H413)</f>
        <v/>
      </c>
      <c r="AA413" s="43"/>
      <c r="AB413" s="43"/>
      <c r="AC413" s="65" t="str">
        <f>IF(E413="","",IF(A413="",Import_Configuration!$B$6,""))</f>
        <v/>
      </c>
      <c r="AD413" s="66" t="str">
        <f>IF(MSProject_Schedule!I413="","",IF(A413="",MSProject_Schedule!I413,""))</f>
        <v/>
      </c>
      <c r="AE413" s="66" t="str">
        <f>IF(MSProject_Schedule!I413="","",MSProject_Schedule!I413)</f>
        <v/>
      </c>
      <c r="AF413" s="43"/>
      <c r="AG413" s="43"/>
      <c r="AH413" s="65" t="str">
        <f>IF(E413="","",IF(A413="",Import_Configuration!$B$7,""))</f>
        <v/>
      </c>
      <c r="AI413" s="65" t="str">
        <f>IF(MSProject_Schedule!G413="","",IF(A413="",SUBSTITUTE(SUBSTITUTE(SUBSTITUTE(SUBSTITUTE(MSProject_Schedule!G413,CONCATENATE(" ",Import_Configuration!$B$8,"?"),""),CONCATENATE(" ",Import_Configuration!$B$8),""),CONCATENATE(" ",Import_Configuration!$B$9,"?"),""),CONCATENATE(" ",Import_Configuration!$B$9),""),""))</f>
        <v/>
      </c>
      <c r="AJ413" s="65" t="str">
        <f>IF(MSProject_Schedule!G413="","",SUBSTITUTE(SUBSTITUTE(SUBSTITUTE(SUBSTITUTE(MSProject_Schedule!G413,CONCATENATE(" ",Import_Configuration!$B$8,"?"),""),CONCATENATE(" ",Import_Configuration!$B$8),""),CONCATENATE(" ",Import_Configuration!$B$9,"?"),""),CONCATENATE(" ",Import_Configuration!$B$9),""))</f>
        <v/>
      </c>
      <c r="AK413" s="43"/>
      <c r="AL413" s="43"/>
      <c r="AM413" s="43"/>
      <c r="AN413" s="43"/>
      <c r="AO413" s="43"/>
      <c r="AP413" s="43"/>
      <c r="AQ413" s="43"/>
      <c r="AR413" s="43"/>
      <c r="AS413" s="43"/>
      <c r="AT413" s="43"/>
      <c r="AU413" s="43"/>
      <c r="AV413" s="43"/>
      <c r="AW413" s="43"/>
      <c r="AX413" s="43"/>
      <c r="AY413" s="43"/>
      <c r="AZ413" s="43"/>
      <c r="BA413" s="43"/>
      <c r="BB413" s="43"/>
      <c r="BC413" s="43"/>
    </row>
    <row r="414" spans="1:55">
      <c r="A414" s="77" t="str">
        <f>IF(MSProject_Schedule!A414="","",MSProject_Schedule!A414)</f>
        <v/>
      </c>
      <c r="B414" s="43"/>
      <c r="C414" s="65" t="str">
        <f>IF(E414="","",Import_Configuration!$B$12)</f>
        <v/>
      </c>
      <c r="D414" s="65" t="str">
        <f>IF(E414="","",IF(A414="",IF(MSProject_Schedule!K414="",IF(Import_Configuration!$B$15="YES",Import_Configuration!$B$16,""),IF(Import_Configuration!$B$17="YES",Import_Configuration!$B$18,"")),""))</f>
        <v/>
      </c>
      <c r="E414" s="65" t="str">
        <f>IF(MSProject_Schedule!B414="","",MSProject_Schedule!B414)</f>
        <v/>
      </c>
      <c r="F414" s="43"/>
      <c r="G414" s="66" t="str">
        <f>IF(E414="","",IF(A414="",Import_Configuration!$B$10,""))</f>
        <v/>
      </c>
      <c r="H414" s="65" t="str">
        <f>IF(E414="","",IF(A414="",Import_Configuration!$B$11,""))</f>
        <v/>
      </c>
      <c r="I414" s="43"/>
      <c r="J414" s="43"/>
      <c r="K414" s="43"/>
      <c r="L414" s="43"/>
      <c r="M414" s="43"/>
      <c r="N414" s="65" t="str">
        <f>IF(E414="","",IF(MSProject_Schedule!E414=0,Import_Configuration!$B$3,IF(MSProject_Schedule!E414=1,Import_Configuration!$B$5,Import_Configuration!$B$4)))</f>
        <v/>
      </c>
      <c r="O414" s="65" t="str">
        <f>IF(Import_Configuration!$B$13="NO","",IF(E414="","",IF(MSProject_Schedule!K414="","",IF(IFERROR(SEARCH(Import_Configuration!$B$14,MSProject_Schedule!K414,1),0)&gt;0,TRIM(MID(MSProject_Schedule!K414,1,SEARCH(Import_Configuration!$B$14,MSProject_Schedule!K414,1)-1)),TRIM(MSProject_Schedule!K414)))))</f>
        <v/>
      </c>
      <c r="P414" s="43"/>
      <c r="Q414" s="66" t="str">
        <f>IF(E414="","",IF(MSProject_Schedule!E414=0,"",IF(Import_Configuration!$B$19="YES",Projeqtor_Import!Z414,Import_Configuration!$B$10)))</f>
        <v/>
      </c>
      <c r="R414" s="43"/>
      <c r="S414" s="66" t="str">
        <f>IF(E414="","",IF(MSProject_Schedule!E414=0,"",IF(MSProject_Schedule!E414=1,IF(Import_Configuration!$B$20="YES",Projeqtor_Import!AE414,Import_Configuration!$B$10),"")))</f>
        <v/>
      </c>
      <c r="T414" s="43"/>
      <c r="U414" s="44"/>
      <c r="V414" s="43"/>
      <c r="W414" s="43"/>
      <c r="X414" s="43"/>
      <c r="Y414" s="66" t="str">
        <f>IF(MSProject_Schedule!H414="","",IF(A414="",MSProject_Schedule!H414,""))</f>
        <v/>
      </c>
      <c r="Z414" s="66" t="str">
        <f>IF(MSProject_Schedule!H414="","",MSProject_Schedule!H414)</f>
        <v/>
      </c>
      <c r="AA414" s="43"/>
      <c r="AB414" s="43"/>
      <c r="AC414" s="65" t="str">
        <f>IF(E414="","",IF(A414="",Import_Configuration!$B$6,""))</f>
        <v/>
      </c>
      <c r="AD414" s="66" t="str">
        <f>IF(MSProject_Schedule!I414="","",IF(A414="",MSProject_Schedule!I414,""))</f>
        <v/>
      </c>
      <c r="AE414" s="66" t="str">
        <f>IF(MSProject_Schedule!I414="","",MSProject_Schedule!I414)</f>
        <v/>
      </c>
      <c r="AF414" s="43"/>
      <c r="AG414" s="43"/>
      <c r="AH414" s="65" t="str">
        <f>IF(E414="","",IF(A414="",Import_Configuration!$B$7,""))</f>
        <v/>
      </c>
      <c r="AI414" s="65" t="str">
        <f>IF(MSProject_Schedule!G414="","",IF(A414="",SUBSTITUTE(SUBSTITUTE(SUBSTITUTE(SUBSTITUTE(MSProject_Schedule!G414,CONCATENATE(" ",Import_Configuration!$B$8,"?"),""),CONCATENATE(" ",Import_Configuration!$B$8),""),CONCATENATE(" ",Import_Configuration!$B$9,"?"),""),CONCATENATE(" ",Import_Configuration!$B$9),""),""))</f>
        <v/>
      </c>
      <c r="AJ414" s="65" t="str">
        <f>IF(MSProject_Schedule!G414="","",SUBSTITUTE(SUBSTITUTE(SUBSTITUTE(SUBSTITUTE(MSProject_Schedule!G414,CONCATENATE(" ",Import_Configuration!$B$8,"?"),""),CONCATENATE(" ",Import_Configuration!$B$8),""),CONCATENATE(" ",Import_Configuration!$B$9,"?"),""),CONCATENATE(" ",Import_Configuration!$B$9),""))</f>
        <v/>
      </c>
      <c r="AK414" s="43"/>
      <c r="AL414" s="43"/>
      <c r="AM414" s="43"/>
      <c r="AN414" s="43"/>
      <c r="AO414" s="43"/>
      <c r="AP414" s="43"/>
      <c r="AQ414" s="43"/>
      <c r="AR414" s="43"/>
      <c r="AS414" s="43"/>
      <c r="AT414" s="43"/>
      <c r="AU414" s="43"/>
      <c r="AV414" s="43"/>
      <c r="AW414" s="43"/>
      <c r="AX414" s="43"/>
      <c r="AY414" s="43"/>
      <c r="AZ414" s="43"/>
      <c r="BA414" s="43"/>
      <c r="BB414" s="43"/>
      <c r="BC414" s="43"/>
    </row>
    <row r="415" spans="1:55">
      <c r="A415" s="77" t="str">
        <f>IF(MSProject_Schedule!A415="","",MSProject_Schedule!A415)</f>
        <v/>
      </c>
      <c r="B415" s="43"/>
      <c r="C415" s="65" t="str">
        <f>IF(E415="","",Import_Configuration!$B$12)</f>
        <v/>
      </c>
      <c r="D415" s="65" t="str">
        <f>IF(E415="","",IF(A415="",IF(MSProject_Schedule!K415="",IF(Import_Configuration!$B$15="YES",Import_Configuration!$B$16,""),IF(Import_Configuration!$B$17="YES",Import_Configuration!$B$18,"")),""))</f>
        <v/>
      </c>
      <c r="E415" s="65" t="str">
        <f>IF(MSProject_Schedule!B415="","",MSProject_Schedule!B415)</f>
        <v/>
      </c>
      <c r="F415" s="43"/>
      <c r="G415" s="66" t="str">
        <f>IF(E415="","",IF(A415="",Import_Configuration!$B$10,""))</f>
        <v/>
      </c>
      <c r="H415" s="65" t="str">
        <f>IF(E415="","",IF(A415="",Import_Configuration!$B$11,""))</f>
        <v/>
      </c>
      <c r="I415" s="43"/>
      <c r="J415" s="43"/>
      <c r="K415" s="43"/>
      <c r="L415" s="43"/>
      <c r="M415" s="43"/>
      <c r="N415" s="65" t="str">
        <f>IF(E415="","",IF(MSProject_Schedule!E415=0,Import_Configuration!$B$3,IF(MSProject_Schedule!E415=1,Import_Configuration!$B$5,Import_Configuration!$B$4)))</f>
        <v/>
      </c>
      <c r="O415" s="65" t="str">
        <f>IF(Import_Configuration!$B$13="NO","",IF(E415="","",IF(MSProject_Schedule!K415="","",IF(IFERROR(SEARCH(Import_Configuration!$B$14,MSProject_Schedule!K415,1),0)&gt;0,TRIM(MID(MSProject_Schedule!K415,1,SEARCH(Import_Configuration!$B$14,MSProject_Schedule!K415,1)-1)),TRIM(MSProject_Schedule!K415)))))</f>
        <v/>
      </c>
      <c r="P415" s="43"/>
      <c r="Q415" s="66" t="str">
        <f>IF(E415="","",IF(MSProject_Schedule!E415=0,"",IF(Import_Configuration!$B$19="YES",Projeqtor_Import!Z415,Import_Configuration!$B$10)))</f>
        <v/>
      </c>
      <c r="R415" s="43"/>
      <c r="S415" s="66" t="str">
        <f>IF(E415="","",IF(MSProject_Schedule!E415=0,"",IF(MSProject_Schedule!E415=1,IF(Import_Configuration!$B$20="YES",Projeqtor_Import!AE415,Import_Configuration!$B$10),"")))</f>
        <v/>
      </c>
      <c r="T415" s="43"/>
      <c r="U415" s="44"/>
      <c r="V415" s="43"/>
      <c r="W415" s="43"/>
      <c r="X415" s="43"/>
      <c r="Y415" s="66" t="str">
        <f>IF(MSProject_Schedule!H415="","",IF(A415="",MSProject_Schedule!H415,""))</f>
        <v/>
      </c>
      <c r="Z415" s="66" t="str">
        <f>IF(MSProject_Schedule!H415="","",MSProject_Schedule!H415)</f>
        <v/>
      </c>
      <c r="AA415" s="43"/>
      <c r="AB415" s="43"/>
      <c r="AC415" s="65" t="str">
        <f>IF(E415="","",IF(A415="",Import_Configuration!$B$6,""))</f>
        <v/>
      </c>
      <c r="AD415" s="66" t="str">
        <f>IF(MSProject_Schedule!I415="","",IF(A415="",MSProject_Schedule!I415,""))</f>
        <v/>
      </c>
      <c r="AE415" s="66" t="str">
        <f>IF(MSProject_Schedule!I415="","",MSProject_Schedule!I415)</f>
        <v/>
      </c>
      <c r="AF415" s="43"/>
      <c r="AG415" s="43"/>
      <c r="AH415" s="65" t="str">
        <f>IF(E415="","",IF(A415="",Import_Configuration!$B$7,""))</f>
        <v/>
      </c>
      <c r="AI415" s="65" t="str">
        <f>IF(MSProject_Schedule!G415="","",IF(A415="",SUBSTITUTE(SUBSTITUTE(SUBSTITUTE(SUBSTITUTE(MSProject_Schedule!G415,CONCATENATE(" ",Import_Configuration!$B$8,"?"),""),CONCATENATE(" ",Import_Configuration!$B$8),""),CONCATENATE(" ",Import_Configuration!$B$9,"?"),""),CONCATENATE(" ",Import_Configuration!$B$9),""),""))</f>
        <v/>
      </c>
      <c r="AJ415" s="65" t="str">
        <f>IF(MSProject_Schedule!G415="","",SUBSTITUTE(SUBSTITUTE(SUBSTITUTE(SUBSTITUTE(MSProject_Schedule!G415,CONCATENATE(" ",Import_Configuration!$B$8,"?"),""),CONCATENATE(" ",Import_Configuration!$B$8),""),CONCATENATE(" ",Import_Configuration!$B$9,"?"),""),CONCATENATE(" ",Import_Configuration!$B$9),""))</f>
        <v/>
      </c>
      <c r="AK415" s="43"/>
      <c r="AL415" s="43"/>
      <c r="AM415" s="43"/>
      <c r="AN415" s="43"/>
      <c r="AO415" s="43"/>
      <c r="AP415" s="43"/>
      <c r="AQ415" s="43"/>
      <c r="AR415" s="43"/>
      <c r="AS415" s="43"/>
      <c r="AT415" s="43"/>
      <c r="AU415" s="43"/>
      <c r="AV415" s="43"/>
      <c r="AW415" s="43"/>
      <c r="AX415" s="43"/>
      <c r="AY415" s="43"/>
      <c r="AZ415" s="43"/>
      <c r="BA415" s="43"/>
      <c r="BB415" s="43"/>
      <c r="BC415" s="43"/>
    </row>
    <row r="416" spans="1:55">
      <c r="A416" s="77" t="str">
        <f>IF(MSProject_Schedule!A416="","",MSProject_Schedule!A416)</f>
        <v/>
      </c>
      <c r="B416" s="43"/>
      <c r="C416" s="65" t="str">
        <f>IF(E416="","",Import_Configuration!$B$12)</f>
        <v/>
      </c>
      <c r="D416" s="65" t="str">
        <f>IF(E416="","",IF(A416="",IF(MSProject_Schedule!K416="",IF(Import_Configuration!$B$15="YES",Import_Configuration!$B$16,""),IF(Import_Configuration!$B$17="YES",Import_Configuration!$B$18,"")),""))</f>
        <v/>
      </c>
      <c r="E416" s="65" t="str">
        <f>IF(MSProject_Schedule!B416="","",MSProject_Schedule!B416)</f>
        <v/>
      </c>
      <c r="F416" s="43"/>
      <c r="G416" s="66" t="str">
        <f>IF(E416="","",IF(A416="",Import_Configuration!$B$10,""))</f>
        <v/>
      </c>
      <c r="H416" s="65" t="str">
        <f>IF(E416="","",IF(A416="",Import_Configuration!$B$11,""))</f>
        <v/>
      </c>
      <c r="I416" s="43"/>
      <c r="J416" s="43"/>
      <c r="K416" s="43"/>
      <c r="L416" s="43"/>
      <c r="M416" s="43"/>
      <c r="N416" s="65" t="str">
        <f>IF(E416="","",IF(MSProject_Schedule!E416=0,Import_Configuration!$B$3,IF(MSProject_Schedule!E416=1,Import_Configuration!$B$5,Import_Configuration!$B$4)))</f>
        <v/>
      </c>
      <c r="O416" s="65" t="str">
        <f>IF(Import_Configuration!$B$13="NO","",IF(E416="","",IF(MSProject_Schedule!K416="","",IF(IFERROR(SEARCH(Import_Configuration!$B$14,MSProject_Schedule!K416,1),0)&gt;0,TRIM(MID(MSProject_Schedule!K416,1,SEARCH(Import_Configuration!$B$14,MSProject_Schedule!K416,1)-1)),TRIM(MSProject_Schedule!K416)))))</f>
        <v/>
      </c>
      <c r="P416" s="43"/>
      <c r="Q416" s="66" t="str">
        <f>IF(E416="","",IF(MSProject_Schedule!E416=0,"",IF(Import_Configuration!$B$19="YES",Projeqtor_Import!Z416,Import_Configuration!$B$10)))</f>
        <v/>
      </c>
      <c r="R416" s="43"/>
      <c r="S416" s="66" t="str">
        <f>IF(E416="","",IF(MSProject_Schedule!E416=0,"",IF(MSProject_Schedule!E416=1,IF(Import_Configuration!$B$20="YES",Projeqtor_Import!AE416,Import_Configuration!$B$10),"")))</f>
        <v/>
      </c>
      <c r="T416" s="43"/>
      <c r="U416" s="44"/>
      <c r="V416" s="43"/>
      <c r="W416" s="43"/>
      <c r="X416" s="43"/>
      <c r="Y416" s="66" t="str">
        <f>IF(MSProject_Schedule!H416="","",IF(A416="",MSProject_Schedule!H416,""))</f>
        <v/>
      </c>
      <c r="Z416" s="66" t="str">
        <f>IF(MSProject_Schedule!H416="","",MSProject_Schedule!H416)</f>
        <v/>
      </c>
      <c r="AA416" s="43"/>
      <c r="AB416" s="43"/>
      <c r="AC416" s="65" t="str">
        <f>IF(E416="","",IF(A416="",Import_Configuration!$B$6,""))</f>
        <v/>
      </c>
      <c r="AD416" s="66" t="str">
        <f>IF(MSProject_Schedule!I416="","",IF(A416="",MSProject_Schedule!I416,""))</f>
        <v/>
      </c>
      <c r="AE416" s="66" t="str">
        <f>IF(MSProject_Schedule!I416="","",MSProject_Schedule!I416)</f>
        <v/>
      </c>
      <c r="AF416" s="43"/>
      <c r="AG416" s="43"/>
      <c r="AH416" s="65" t="str">
        <f>IF(E416="","",IF(A416="",Import_Configuration!$B$7,""))</f>
        <v/>
      </c>
      <c r="AI416" s="65" t="str">
        <f>IF(MSProject_Schedule!G416="","",IF(A416="",SUBSTITUTE(SUBSTITUTE(SUBSTITUTE(SUBSTITUTE(MSProject_Schedule!G416,CONCATENATE(" ",Import_Configuration!$B$8,"?"),""),CONCATENATE(" ",Import_Configuration!$B$8),""),CONCATENATE(" ",Import_Configuration!$B$9,"?"),""),CONCATENATE(" ",Import_Configuration!$B$9),""),""))</f>
        <v/>
      </c>
      <c r="AJ416" s="65" t="str">
        <f>IF(MSProject_Schedule!G416="","",SUBSTITUTE(SUBSTITUTE(SUBSTITUTE(SUBSTITUTE(MSProject_Schedule!G416,CONCATENATE(" ",Import_Configuration!$B$8,"?"),""),CONCATENATE(" ",Import_Configuration!$B$8),""),CONCATENATE(" ",Import_Configuration!$B$9,"?"),""),CONCATENATE(" ",Import_Configuration!$B$9),""))</f>
        <v/>
      </c>
      <c r="AK416" s="43"/>
      <c r="AL416" s="43"/>
      <c r="AM416" s="43"/>
      <c r="AN416" s="43"/>
      <c r="AO416" s="43"/>
      <c r="AP416" s="43"/>
      <c r="AQ416" s="43"/>
      <c r="AR416" s="43"/>
      <c r="AS416" s="43"/>
      <c r="AT416" s="43"/>
      <c r="AU416" s="43"/>
      <c r="AV416" s="43"/>
      <c r="AW416" s="43"/>
      <c r="AX416" s="43"/>
      <c r="AY416" s="43"/>
      <c r="AZ416" s="43"/>
      <c r="BA416" s="43"/>
      <c r="BB416" s="43"/>
      <c r="BC416" s="43"/>
    </row>
    <row r="417" spans="1:55">
      <c r="A417" s="77" t="str">
        <f>IF(MSProject_Schedule!A417="","",MSProject_Schedule!A417)</f>
        <v/>
      </c>
      <c r="B417" s="43"/>
      <c r="C417" s="65" t="str">
        <f>IF(E417="","",Import_Configuration!$B$12)</f>
        <v/>
      </c>
      <c r="D417" s="65" t="str">
        <f>IF(E417="","",IF(A417="",IF(MSProject_Schedule!K417="",IF(Import_Configuration!$B$15="YES",Import_Configuration!$B$16,""),IF(Import_Configuration!$B$17="YES",Import_Configuration!$B$18,"")),""))</f>
        <v/>
      </c>
      <c r="E417" s="65" t="str">
        <f>IF(MSProject_Schedule!B417="","",MSProject_Schedule!B417)</f>
        <v/>
      </c>
      <c r="F417" s="43"/>
      <c r="G417" s="66" t="str">
        <f>IF(E417="","",IF(A417="",Import_Configuration!$B$10,""))</f>
        <v/>
      </c>
      <c r="H417" s="65" t="str">
        <f>IF(E417="","",IF(A417="",Import_Configuration!$B$11,""))</f>
        <v/>
      </c>
      <c r="I417" s="43"/>
      <c r="J417" s="43"/>
      <c r="K417" s="43"/>
      <c r="L417" s="43"/>
      <c r="M417" s="43"/>
      <c r="N417" s="65" t="str">
        <f>IF(E417="","",IF(MSProject_Schedule!E417=0,Import_Configuration!$B$3,IF(MSProject_Schedule!E417=1,Import_Configuration!$B$5,Import_Configuration!$B$4)))</f>
        <v/>
      </c>
      <c r="O417" s="65" t="str">
        <f>IF(Import_Configuration!$B$13="NO","",IF(E417="","",IF(MSProject_Schedule!K417="","",IF(IFERROR(SEARCH(Import_Configuration!$B$14,MSProject_Schedule!K417,1),0)&gt;0,TRIM(MID(MSProject_Schedule!K417,1,SEARCH(Import_Configuration!$B$14,MSProject_Schedule!K417,1)-1)),TRIM(MSProject_Schedule!K417)))))</f>
        <v/>
      </c>
      <c r="P417" s="43"/>
      <c r="Q417" s="66" t="str">
        <f>IF(E417="","",IF(MSProject_Schedule!E417=0,"",IF(Import_Configuration!$B$19="YES",Projeqtor_Import!Z417,Import_Configuration!$B$10)))</f>
        <v/>
      </c>
      <c r="R417" s="43"/>
      <c r="S417" s="66" t="str">
        <f>IF(E417="","",IF(MSProject_Schedule!E417=0,"",IF(MSProject_Schedule!E417=1,IF(Import_Configuration!$B$20="YES",Projeqtor_Import!AE417,Import_Configuration!$B$10),"")))</f>
        <v/>
      </c>
      <c r="T417" s="43"/>
      <c r="U417" s="44"/>
      <c r="V417" s="43"/>
      <c r="W417" s="43"/>
      <c r="X417" s="43"/>
      <c r="Y417" s="66" t="str">
        <f>IF(MSProject_Schedule!H417="","",IF(A417="",MSProject_Schedule!H417,""))</f>
        <v/>
      </c>
      <c r="Z417" s="66" t="str">
        <f>IF(MSProject_Schedule!H417="","",MSProject_Schedule!H417)</f>
        <v/>
      </c>
      <c r="AA417" s="43"/>
      <c r="AB417" s="43"/>
      <c r="AC417" s="65" t="str">
        <f>IF(E417="","",IF(A417="",Import_Configuration!$B$6,""))</f>
        <v/>
      </c>
      <c r="AD417" s="66" t="str">
        <f>IF(MSProject_Schedule!I417="","",IF(A417="",MSProject_Schedule!I417,""))</f>
        <v/>
      </c>
      <c r="AE417" s="66" t="str">
        <f>IF(MSProject_Schedule!I417="","",MSProject_Schedule!I417)</f>
        <v/>
      </c>
      <c r="AF417" s="43"/>
      <c r="AG417" s="43"/>
      <c r="AH417" s="65" t="str">
        <f>IF(E417="","",IF(A417="",Import_Configuration!$B$7,""))</f>
        <v/>
      </c>
      <c r="AI417" s="65" t="str">
        <f>IF(MSProject_Schedule!G417="","",IF(A417="",SUBSTITUTE(SUBSTITUTE(SUBSTITUTE(SUBSTITUTE(MSProject_Schedule!G417,CONCATENATE(" ",Import_Configuration!$B$8,"?"),""),CONCATENATE(" ",Import_Configuration!$B$8),""),CONCATENATE(" ",Import_Configuration!$B$9,"?"),""),CONCATENATE(" ",Import_Configuration!$B$9),""),""))</f>
        <v/>
      </c>
      <c r="AJ417" s="65" t="str">
        <f>IF(MSProject_Schedule!G417="","",SUBSTITUTE(SUBSTITUTE(SUBSTITUTE(SUBSTITUTE(MSProject_Schedule!G417,CONCATENATE(" ",Import_Configuration!$B$8,"?"),""),CONCATENATE(" ",Import_Configuration!$B$8),""),CONCATENATE(" ",Import_Configuration!$B$9,"?"),""),CONCATENATE(" ",Import_Configuration!$B$9),""))</f>
        <v/>
      </c>
      <c r="AK417" s="43"/>
      <c r="AL417" s="43"/>
      <c r="AM417" s="43"/>
      <c r="AN417" s="43"/>
      <c r="AO417" s="43"/>
      <c r="AP417" s="43"/>
      <c r="AQ417" s="43"/>
      <c r="AR417" s="43"/>
      <c r="AS417" s="43"/>
      <c r="AT417" s="43"/>
      <c r="AU417" s="43"/>
      <c r="AV417" s="43"/>
      <c r="AW417" s="43"/>
      <c r="AX417" s="43"/>
      <c r="AY417" s="43"/>
      <c r="AZ417" s="43"/>
      <c r="BA417" s="43"/>
      <c r="BB417" s="43"/>
      <c r="BC417" s="43"/>
    </row>
    <row r="418" spans="1:55">
      <c r="A418" s="77" t="str">
        <f>IF(MSProject_Schedule!A418="","",MSProject_Schedule!A418)</f>
        <v/>
      </c>
      <c r="B418" s="43"/>
      <c r="C418" s="65" t="str">
        <f>IF(E418="","",Import_Configuration!$B$12)</f>
        <v/>
      </c>
      <c r="D418" s="65" t="str">
        <f>IF(E418="","",IF(A418="",IF(MSProject_Schedule!K418="",IF(Import_Configuration!$B$15="YES",Import_Configuration!$B$16,""),IF(Import_Configuration!$B$17="YES",Import_Configuration!$B$18,"")),""))</f>
        <v/>
      </c>
      <c r="E418" s="65" t="str">
        <f>IF(MSProject_Schedule!B418="","",MSProject_Schedule!B418)</f>
        <v/>
      </c>
      <c r="F418" s="43"/>
      <c r="G418" s="66" t="str">
        <f>IF(E418="","",IF(A418="",Import_Configuration!$B$10,""))</f>
        <v/>
      </c>
      <c r="H418" s="65" t="str">
        <f>IF(E418="","",IF(A418="",Import_Configuration!$B$11,""))</f>
        <v/>
      </c>
      <c r="I418" s="43"/>
      <c r="J418" s="43"/>
      <c r="K418" s="43"/>
      <c r="L418" s="43"/>
      <c r="M418" s="43"/>
      <c r="N418" s="65" t="str">
        <f>IF(E418="","",IF(MSProject_Schedule!E418=0,Import_Configuration!$B$3,IF(MSProject_Schedule!E418=1,Import_Configuration!$B$5,Import_Configuration!$B$4)))</f>
        <v/>
      </c>
      <c r="O418" s="65" t="str">
        <f>IF(Import_Configuration!$B$13="NO","",IF(E418="","",IF(MSProject_Schedule!K418="","",IF(IFERROR(SEARCH(Import_Configuration!$B$14,MSProject_Schedule!K418,1),0)&gt;0,TRIM(MID(MSProject_Schedule!K418,1,SEARCH(Import_Configuration!$B$14,MSProject_Schedule!K418,1)-1)),TRIM(MSProject_Schedule!K418)))))</f>
        <v/>
      </c>
      <c r="P418" s="43"/>
      <c r="Q418" s="66" t="str">
        <f>IF(E418="","",IF(MSProject_Schedule!E418=0,"",IF(Import_Configuration!$B$19="YES",Projeqtor_Import!Z418,Import_Configuration!$B$10)))</f>
        <v/>
      </c>
      <c r="R418" s="43"/>
      <c r="S418" s="66" t="str">
        <f>IF(E418="","",IF(MSProject_Schedule!E418=0,"",IF(MSProject_Schedule!E418=1,IF(Import_Configuration!$B$20="YES",Projeqtor_Import!AE418,Import_Configuration!$B$10),"")))</f>
        <v/>
      </c>
      <c r="T418" s="43"/>
      <c r="U418" s="44"/>
      <c r="V418" s="43"/>
      <c r="W418" s="43"/>
      <c r="X418" s="43"/>
      <c r="Y418" s="66" t="str">
        <f>IF(MSProject_Schedule!H418="","",IF(A418="",MSProject_Schedule!H418,""))</f>
        <v/>
      </c>
      <c r="Z418" s="66" t="str">
        <f>IF(MSProject_Schedule!H418="","",MSProject_Schedule!H418)</f>
        <v/>
      </c>
      <c r="AA418" s="43"/>
      <c r="AB418" s="43"/>
      <c r="AC418" s="65" t="str">
        <f>IF(E418="","",IF(A418="",Import_Configuration!$B$6,""))</f>
        <v/>
      </c>
      <c r="AD418" s="66" t="str">
        <f>IF(MSProject_Schedule!I418="","",IF(A418="",MSProject_Schedule!I418,""))</f>
        <v/>
      </c>
      <c r="AE418" s="66" t="str">
        <f>IF(MSProject_Schedule!I418="","",MSProject_Schedule!I418)</f>
        <v/>
      </c>
      <c r="AF418" s="43"/>
      <c r="AG418" s="43"/>
      <c r="AH418" s="65" t="str">
        <f>IF(E418="","",IF(A418="",Import_Configuration!$B$7,""))</f>
        <v/>
      </c>
      <c r="AI418" s="65" t="str">
        <f>IF(MSProject_Schedule!G418="","",IF(A418="",SUBSTITUTE(SUBSTITUTE(SUBSTITUTE(SUBSTITUTE(MSProject_Schedule!G418,CONCATENATE(" ",Import_Configuration!$B$8,"?"),""),CONCATENATE(" ",Import_Configuration!$B$8),""),CONCATENATE(" ",Import_Configuration!$B$9,"?"),""),CONCATENATE(" ",Import_Configuration!$B$9),""),""))</f>
        <v/>
      </c>
      <c r="AJ418" s="65" t="str">
        <f>IF(MSProject_Schedule!G418="","",SUBSTITUTE(SUBSTITUTE(SUBSTITUTE(SUBSTITUTE(MSProject_Schedule!G418,CONCATENATE(" ",Import_Configuration!$B$8,"?"),""),CONCATENATE(" ",Import_Configuration!$B$8),""),CONCATENATE(" ",Import_Configuration!$B$9,"?"),""),CONCATENATE(" ",Import_Configuration!$B$9),""))</f>
        <v/>
      </c>
      <c r="AK418" s="43"/>
      <c r="AL418" s="43"/>
      <c r="AM418" s="43"/>
      <c r="AN418" s="43"/>
      <c r="AO418" s="43"/>
      <c r="AP418" s="43"/>
      <c r="AQ418" s="43"/>
      <c r="AR418" s="43"/>
      <c r="AS418" s="43"/>
      <c r="AT418" s="43"/>
      <c r="AU418" s="43"/>
      <c r="AV418" s="43"/>
      <c r="AW418" s="43"/>
      <c r="AX418" s="43"/>
      <c r="AY418" s="43"/>
      <c r="AZ418" s="43"/>
      <c r="BA418" s="43"/>
      <c r="BB418" s="43"/>
      <c r="BC418" s="43"/>
    </row>
    <row r="419" spans="1:55">
      <c r="A419" s="77" t="str">
        <f>IF(MSProject_Schedule!A419="","",MSProject_Schedule!A419)</f>
        <v/>
      </c>
      <c r="B419" s="43"/>
      <c r="C419" s="65" t="str">
        <f>IF(E419="","",Import_Configuration!$B$12)</f>
        <v/>
      </c>
      <c r="D419" s="65" t="str">
        <f>IF(E419="","",IF(A419="",IF(MSProject_Schedule!K419="",IF(Import_Configuration!$B$15="YES",Import_Configuration!$B$16,""),IF(Import_Configuration!$B$17="YES",Import_Configuration!$B$18,"")),""))</f>
        <v/>
      </c>
      <c r="E419" s="65" t="str">
        <f>IF(MSProject_Schedule!B419="","",MSProject_Schedule!B419)</f>
        <v/>
      </c>
      <c r="F419" s="43"/>
      <c r="G419" s="66" t="str">
        <f>IF(E419="","",IF(A419="",Import_Configuration!$B$10,""))</f>
        <v/>
      </c>
      <c r="H419" s="65" t="str">
        <f>IF(E419="","",IF(A419="",Import_Configuration!$B$11,""))</f>
        <v/>
      </c>
      <c r="I419" s="43"/>
      <c r="J419" s="43"/>
      <c r="K419" s="43"/>
      <c r="L419" s="43"/>
      <c r="M419" s="43"/>
      <c r="N419" s="65" t="str">
        <f>IF(E419="","",IF(MSProject_Schedule!E419=0,Import_Configuration!$B$3,IF(MSProject_Schedule!E419=1,Import_Configuration!$B$5,Import_Configuration!$B$4)))</f>
        <v/>
      </c>
      <c r="O419" s="65" t="str">
        <f>IF(Import_Configuration!$B$13="NO","",IF(E419="","",IF(MSProject_Schedule!K419="","",IF(IFERROR(SEARCH(Import_Configuration!$B$14,MSProject_Schedule!K419,1),0)&gt;0,TRIM(MID(MSProject_Schedule!K419,1,SEARCH(Import_Configuration!$B$14,MSProject_Schedule!K419,1)-1)),TRIM(MSProject_Schedule!K419)))))</f>
        <v/>
      </c>
      <c r="P419" s="43"/>
      <c r="Q419" s="66" t="str">
        <f>IF(E419="","",IF(MSProject_Schedule!E419=0,"",IF(Import_Configuration!$B$19="YES",Projeqtor_Import!Z419,Import_Configuration!$B$10)))</f>
        <v/>
      </c>
      <c r="R419" s="43"/>
      <c r="S419" s="66" t="str">
        <f>IF(E419="","",IF(MSProject_Schedule!E419=0,"",IF(MSProject_Schedule!E419=1,IF(Import_Configuration!$B$20="YES",Projeqtor_Import!AE419,Import_Configuration!$B$10),"")))</f>
        <v/>
      </c>
      <c r="T419" s="43"/>
      <c r="U419" s="44"/>
      <c r="V419" s="43"/>
      <c r="W419" s="43"/>
      <c r="X419" s="43"/>
      <c r="Y419" s="66" t="str">
        <f>IF(MSProject_Schedule!H419="","",IF(A419="",MSProject_Schedule!H419,""))</f>
        <v/>
      </c>
      <c r="Z419" s="66" t="str">
        <f>IF(MSProject_Schedule!H419="","",MSProject_Schedule!H419)</f>
        <v/>
      </c>
      <c r="AA419" s="43"/>
      <c r="AB419" s="43"/>
      <c r="AC419" s="65" t="str">
        <f>IF(E419="","",IF(A419="",Import_Configuration!$B$6,""))</f>
        <v/>
      </c>
      <c r="AD419" s="66" t="str">
        <f>IF(MSProject_Schedule!I419="","",IF(A419="",MSProject_Schedule!I419,""))</f>
        <v/>
      </c>
      <c r="AE419" s="66" t="str">
        <f>IF(MSProject_Schedule!I419="","",MSProject_Schedule!I419)</f>
        <v/>
      </c>
      <c r="AF419" s="43"/>
      <c r="AG419" s="43"/>
      <c r="AH419" s="65" t="str">
        <f>IF(E419="","",IF(A419="",Import_Configuration!$B$7,""))</f>
        <v/>
      </c>
      <c r="AI419" s="65" t="str">
        <f>IF(MSProject_Schedule!G419="","",IF(A419="",SUBSTITUTE(SUBSTITUTE(SUBSTITUTE(SUBSTITUTE(MSProject_Schedule!G419,CONCATENATE(" ",Import_Configuration!$B$8,"?"),""),CONCATENATE(" ",Import_Configuration!$B$8),""),CONCATENATE(" ",Import_Configuration!$B$9,"?"),""),CONCATENATE(" ",Import_Configuration!$B$9),""),""))</f>
        <v/>
      </c>
      <c r="AJ419" s="65" t="str">
        <f>IF(MSProject_Schedule!G419="","",SUBSTITUTE(SUBSTITUTE(SUBSTITUTE(SUBSTITUTE(MSProject_Schedule!G419,CONCATENATE(" ",Import_Configuration!$B$8,"?"),""),CONCATENATE(" ",Import_Configuration!$B$8),""),CONCATENATE(" ",Import_Configuration!$B$9,"?"),""),CONCATENATE(" ",Import_Configuration!$B$9),""))</f>
        <v/>
      </c>
      <c r="AK419" s="43"/>
      <c r="AL419" s="43"/>
      <c r="AM419" s="43"/>
      <c r="AN419" s="43"/>
      <c r="AO419" s="43"/>
      <c r="AP419" s="43"/>
      <c r="AQ419" s="43"/>
      <c r="AR419" s="43"/>
      <c r="AS419" s="43"/>
      <c r="AT419" s="43"/>
      <c r="AU419" s="43"/>
      <c r="AV419" s="43"/>
      <c r="AW419" s="43"/>
      <c r="AX419" s="43"/>
      <c r="AY419" s="43"/>
      <c r="AZ419" s="43"/>
      <c r="BA419" s="43"/>
      <c r="BB419" s="43"/>
      <c r="BC419" s="43"/>
    </row>
    <row r="420" spans="1:55">
      <c r="A420" s="77" t="str">
        <f>IF(MSProject_Schedule!A420="","",MSProject_Schedule!A420)</f>
        <v/>
      </c>
      <c r="B420" s="43"/>
      <c r="C420" s="65" t="str">
        <f>IF(E420="","",Import_Configuration!$B$12)</f>
        <v/>
      </c>
      <c r="D420" s="65" t="str">
        <f>IF(E420="","",IF(A420="",IF(MSProject_Schedule!K420="",IF(Import_Configuration!$B$15="YES",Import_Configuration!$B$16,""),IF(Import_Configuration!$B$17="YES",Import_Configuration!$B$18,"")),""))</f>
        <v/>
      </c>
      <c r="E420" s="65" t="str">
        <f>IF(MSProject_Schedule!B420="","",MSProject_Schedule!B420)</f>
        <v/>
      </c>
      <c r="F420" s="43"/>
      <c r="G420" s="66" t="str">
        <f>IF(E420="","",IF(A420="",Import_Configuration!$B$10,""))</f>
        <v/>
      </c>
      <c r="H420" s="65" t="str">
        <f>IF(E420="","",IF(A420="",Import_Configuration!$B$11,""))</f>
        <v/>
      </c>
      <c r="I420" s="43"/>
      <c r="J420" s="43"/>
      <c r="K420" s="43"/>
      <c r="L420" s="43"/>
      <c r="M420" s="43"/>
      <c r="N420" s="65" t="str">
        <f>IF(E420="","",IF(MSProject_Schedule!E420=0,Import_Configuration!$B$3,IF(MSProject_Schedule!E420=1,Import_Configuration!$B$5,Import_Configuration!$B$4)))</f>
        <v/>
      </c>
      <c r="O420" s="65" t="str">
        <f>IF(Import_Configuration!$B$13="NO","",IF(E420="","",IF(MSProject_Schedule!K420="","",IF(IFERROR(SEARCH(Import_Configuration!$B$14,MSProject_Schedule!K420,1),0)&gt;0,TRIM(MID(MSProject_Schedule!K420,1,SEARCH(Import_Configuration!$B$14,MSProject_Schedule!K420,1)-1)),TRIM(MSProject_Schedule!K420)))))</f>
        <v/>
      </c>
      <c r="P420" s="43"/>
      <c r="Q420" s="66" t="str">
        <f>IF(E420="","",IF(MSProject_Schedule!E420=0,"",IF(Import_Configuration!$B$19="YES",Projeqtor_Import!Z420,Import_Configuration!$B$10)))</f>
        <v/>
      </c>
      <c r="R420" s="43"/>
      <c r="S420" s="66" t="str">
        <f>IF(E420="","",IF(MSProject_Schedule!E420=0,"",IF(MSProject_Schedule!E420=1,IF(Import_Configuration!$B$20="YES",Projeqtor_Import!AE420,Import_Configuration!$B$10),"")))</f>
        <v/>
      </c>
      <c r="T420" s="43"/>
      <c r="U420" s="44"/>
      <c r="V420" s="43"/>
      <c r="W420" s="43"/>
      <c r="X420" s="43"/>
      <c r="Y420" s="66" t="str">
        <f>IF(MSProject_Schedule!H420="","",IF(A420="",MSProject_Schedule!H420,""))</f>
        <v/>
      </c>
      <c r="Z420" s="66" t="str">
        <f>IF(MSProject_Schedule!H420="","",MSProject_Schedule!H420)</f>
        <v/>
      </c>
      <c r="AA420" s="43"/>
      <c r="AB420" s="43"/>
      <c r="AC420" s="65" t="str">
        <f>IF(E420="","",IF(A420="",Import_Configuration!$B$6,""))</f>
        <v/>
      </c>
      <c r="AD420" s="66" t="str">
        <f>IF(MSProject_Schedule!I420="","",IF(A420="",MSProject_Schedule!I420,""))</f>
        <v/>
      </c>
      <c r="AE420" s="66" t="str">
        <f>IF(MSProject_Schedule!I420="","",MSProject_Schedule!I420)</f>
        <v/>
      </c>
      <c r="AF420" s="43"/>
      <c r="AG420" s="43"/>
      <c r="AH420" s="65" t="str">
        <f>IF(E420="","",IF(A420="",Import_Configuration!$B$7,""))</f>
        <v/>
      </c>
      <c r="AI420" s="65" t="str">
        <f>IF(MSProject_Schedule!G420="","",IF(A420="",SUBSTITUTE(SUBSTITUTE(SUBSTITUTE(SUBSTITUTE(MSProject_Schedule!G420,CONCATENATE(" ",Import_Configuration!$B$8,"?"),""),CONCATENATE(" ",Import_Configuration!$B$8),""),CONCATENATE(" ",Import_Configuration!$B$9,"?"),""),CONCATENATE(" ",Import_Configuration!$B$9),""),""))</f>
        <v/>
      </c>
      <c r="AJ420" s="65" t="str">
        <f>IF(MSProject_Schedule!G420="","",SUBSTITUTE(SUBSTITUTE(SUBSTITUTE(SUBSTITUTE(MSProject_Schedule!G420,CONCATENATE(" ",Import_Configuration!$B$8,"?"),""),CONCATENATE(" ",Import_Configuration!$B$8),""),CONCATENATE(" ",Import_Configuration!$B$9,"?"),""),CONCATENATE(" ",Import_Configuration!$B$9),""))</f>
        <v/>
      </c>
      <c r="AK420" s="43"/>
      <c r="AL420" s="43"/>
      <c r="AM420" s="43"/>
      <c r="AN420" s="43"/>
      <c r="AO420" s="43"/>
      <c r="AP420" s="43"/>
      <c r="AQ420" s="43"/>
      <c r="AR420" s="43"/>
      <c r="AS420" s="43"/>
      <c r="AT420" s="43"/>
      <c r="AU420" s="43"/>
      <c r="AV420" s="43"/>
      <c r="AW420" s="43"/>
      <c r="AX420" s="43"/>
      <c r="AY420" s="43"/>
      <c r="AZ420" s="43"/>
      <c r="BA420" s="43"/>
      <c r="BB420" s="43"/>
      <c r="BC420" s="43"/>
    </row>
    <row r="421" spans="1:55">
      <c r="A421" s="77" t="str">
        <f>IF(MSProject_Schedule!A421="","",MSProject_Schedule!A421)</f>
        <v/>
      </c>
      <c r="B421" s="43"/>
      <c r="C421" s="65" t="str">
        <f>IF(E421="","",Import_Configuration!$B$12)</f>
        <v/>
      </c>
      <c r="D421" s="65" t="str">
        <f>IF(E421="","",IF(A421="",IF(MSProject_Schedule!K421="",IF(Import_Configuration!$B$15="YES",Import_Configuration!$B$16,""),IF(Import_Configuration!$B$17="YES",Import_Configuration!$B$18,"")),""))</f>
        <v/>
      </c>
      <c r="E421" s="65" t="str">
        <f>IF(MSProject_Schedule!B421="","",MSProject_Schedule!B421)</f>
        <v/>
      </c>
      <c r="F421" s="43"/>
      <c r="G421" s="66" t="str">
        <f>IF(E421="","",IF(A421="",Import_Configuration!$B$10,""))</f>
        <v/>
      </c>
      <c r="H421" s="65" t="str">
        <f>IF(E421="","",IF(A421="",Import_Configuration!$B$11,""))</f>
        <v/>
      </c>
      <c r="I421" s="43"/>
      <c r="J421" s="43"/>
      <c r="K421" s="43"/>
      <c r="L421" s="43"/>
      <c r="M421" s="43"/>
      <c r="N421" s="65" t="str">
        <f>IF(E421="","",IF(MSProject_Schedule!E421=0,Import_Configuration!$B$3,IF(MSProject_Schedule!E421=1,Import_Configuration!$B$5,Import_Configuration!$B$4)))</f>
        <v/>
      </c>
      <c r="O421" s="65" t="str">
        <f>IF(Import_Configuration!$B$13="NO","",IF(E421="","",IF(MSProject_Schedule!K421="","",IF(IFERROR(SEARCH(Import_Configuration!$B$14,MSProject_Schedule!K421,1),0)&gt;0,TRIM(MID(MSProject_Schedule!K421,1,SEARCH(Import_Configuration!$B$14,MSProject_Schedule!K421,1)-1)),TRIM(MSProject_Schedule!K421)))))</f>
        <v/>
      </c>
      <c r="P421" s="43"/>
      <c r="Q421" s="66" t="str">
        <f>IF(E421="","",IF(MSProject_Schedule!E421=0,"",IF(Import_Configuration!$B$19="YES",Projeqtor_Import!Z421,Import_Configuration!$B$10)))</f>
        <v/>
      </c>
      <c r="R421" s="43"/>
      <c r="S421" s="66" t="str">
        <f>IF(E421="","",IF(MSProject_Schedule!E421=0,"",IF(MSProject_Schedule!E421=1,IF(Import_Configuration!$B$20="YES",Projeqtor_Import!AE421,Import_Configuration!$B$10),"")))</f>
        <v/>
      </c>
      <c r="T421" s="43"/>
      <c r="U421" s="44"/>
      <c r="V421" s="43"/>
      <c r="W421" s="43"/>
      <c r="X421" s="43"/>
      <c r="Y421" s="66" t="str">
        <f>IF(MSProject_Schedule!H421="","",IF(A421="",MSProject_Schedule!H421,""))</f>
        <v/>
      </c>
      <c r="Z421" s="66" t="str">
        <f>IF(MSProject_Schedule!H421="","",MSProject_Schedule!H421)</f>
        <v/>
      </c>
      <c r="AA421" s="43"/>
      <c r="AB421" s="43"/>
      <c r="AC421" s="65" t="str">
        <f>IF(E421="","",IF(A421="",Import_Configuration!$B$6,""))</f>
        <v/>
      </c>
      <c r="AD421" s="66" t="str">
        <f>IF(MSProject_Schedule!I421="","",IF(A421="",MSProject_Schedule!I421,""))</f>
        <v/>
      </c>
      <c r="AE421" s="66" t="str">
        <f>IF(MSProject_Schedule!I421="","",MSProject_Schedule!I421)</f>
        <v/>
      </c>
      <c r="AF421" s="43"/>
      <c r="AG421" s="43"/>
      <c r="AH421" s="65" t="str">
        <f>IF(E421="","",IF(A421="",Import_Configuration!$B$7,""))</f>
        <v/>
      </c>
      <c r="AI421" s="65" t="str">
        <f>IF(MSProject_Schedule!G421="","",IF(A421="",SUBSTITUTE(SUBSTITUTE(SUBSTITUTE(SUBSTITUTE(MSProject_Schedule!G421,CONCATENATE(" ",Import_Configuration!$B$8,"?"),""),CONCATENATE(" ",Import_Configuration!$B$8),""),CONCATENATE(" ",Import_Configuration!$B$9,"?"),""),CONCATENATE(" ",Import_Configuration!$B$9),""),""))</f>
        <v/>
      </c>
      <c r="AJ421" s="65" t="str">
        <f>IF(MSProject_Schedule!G421="","",SUBSTITUTE(SUBSTITUTE(SUBSTITUTE(SUBSTITUTE(MSProject_Schedule!G421,CONCATENATE(" ",Import_Configuration!$B$8,"?"),""),CONCATENATE(" ",Import_Configuration!$B$8),""),CONCATENATE(" ",Import_Configuration!$B$9,"?"),""),CONCATENATE(" ",Import_Configuration!$B$9),""))</f>
        <v/>
      </c>
      <c r="AK421" s="43"/>
      <c r="AL421" s="43"/>
      <c r="AM421" s="43"/>
      <c r="AN421" s="43"/>
      <c r="AO421" s="43"/>
      <c r="AP421" s="43"/>
      <c r="AQ421" s="43"/>
      <c r="AR421" s="43"/>
      <c r="AS421" s="43"/>
      <c r="AT421" s="43"/>
      <c r="AU421" s="43"/>
      <c r="AV421" s="43"/>
      <c r="AW421" s="43"/>
      <c r="AX421" s="43"/>
      <c r="AY421" s="43"/>
      <c r="AZ421" s="43"/>
      <c r="BA421" s="43"/>
      <c r="BB421" s="43"/>
      <c r="BC421" s="43"/>
    </row>
    <row r="422" spans="1:55">
      <c r="A422" s="77" t="str">
        <f>IF(MSProject_Schedule!A422="","",MSProject_Schedule!A422)</f>
        <v/>
      </c>
      <c r="B422" s="43"/>
      <c r="C422" s="65" t="str">
        <f>IF(E422="","",Import_Configuration!$B$12)</f>
        <v/>
      </c>
      <c r="D422" s="65" t="str">
        <f>IF(E422="","",IF(A422="",IF(MSProject_Schedule!K422="",IF(Import_Configuration!$B$15="YES",Import_Configuration!$B$16,""),IF(Import_Configuration!$B$17="YES",Import_Configuration!$B$18,"")),""))</f>
        <v/>
      </c>
      <c r="E422" s="65" t="str">
        <f>IF(MSProject_Schedule!B422="","",MSProject_Schedule!B422)</f>
        <v/>
      </c>
      <c r="F422" s="43"/>
      <c r="G422" s="66" t="str">
        <f>IF(E422="","",IF(A422="",Import_Configuration!$B$10,""))</f>
        <v/>
      </c>
      <c r="H422" s="65" t="str">
        <f>IF(E422="","",IF(A422="",Import_Configuration!$B$11,""))</f>
        <v/>
      </c>
      <c r="I422" s="43"/>
      <c r="J422" s="43"/>
      <c r="K422" s="43"/>
      <c r="L422" s="43"/>
      <c r="M422" s="43"/>
      <c r="N422" s="65" t="str">
        <f>IF(E422="","",IF(MSProject_Schedule!E422=0,Import_Configuration!$B$3,IF(MSProject_Schedule!E422=1,Import_Configuration!$B$5,Import_Configuration!$B$4)))</f>
        <v/>
      </c>
      <c r="O422" s="65" t="str">
        <f>IF(Import_Configuration!$B$13="NO","",IF(E422="","",IF(MSProject_Schedule!K422="","",IF(IFERROR(SEARCH(Import_Configuration!$B$14,MSProject_Schedule!K422,1),0)&gt;0,TRIM(MID(MSProject_Schedule!K422,1,SEARCH(Import_Configuration!$B$14,MSProject_Schedule!K422,1)-1)),TRIM(MSProject_Schedule!K422)))))</f>
        <v/>
      </c>
      <c r="P422" s="43"/>
      <c r="Q422" s="66" t="str">
        <f>IF(E422="","",IF(MSProject_Schedule!E422=0,"",IF(Import_Configuration!$B$19="YES",Projeqtor_Import!Z422,Import_Configuration!$B$10)))</f>
        <v/>
      </c>
      <c r="R422" s="43"/>
      <c r="S422" s="66" t="str">
        <f>IF(E422="","",IF(MSProject_Schedule!E422=0,"",IF(MSProject_Schedule!E422=1,IF(Import_Configuration!$B$20="YES",Projeqtor_Import!AE422,Import_Configuration!$B$10),"")))</f>
        <v/>
      </c>
      <c r="T422" s="43"/>
      <c r="U422" s="44"/>
      <c r="V422" s="43"/>
      <c r="W422" s="43"/>
      <c r="X422" s="43"/>
      <c r="Y422" s="66" t="str">
        <f>IF(MSProject_Schedule!H422="","",IF(A422="",MSProject_Schedule!H422,""))</f>
        <v/>
      </c>
      <c r="Z422" s="66" t="str">
        <f>IF(MSProject_Schedule!H422="","",MSProject_Schedule!H422)</f>
        <v/>
      </c>
      <c r="AA422" s="43"/>
      <c r="AB422" s="43"/>
      <c r="AC422" s="65" t="str">
        <f>IF(E422="","",IF(A422="",Import_Configuration!$B$6,""))</f>
        <v/>
      </c>
      <c r="AD422" s="66" t="str">
        <f>IF(MSProject_Schedule!I422="","",IF(A422="",MSProject_Schedule!I422,""))</f>
        <v/>
      </c>
      <c r="AE422" s="66" t="str">
        <f>IF(MSProject_Schedule!I422="","",MSProject_Schedule!I422)</f>
        <v/>
      </c>
      <c r="AF422" s="43"/>
      <c r="AG422" s="43"/>
      <c r="AH422" s="65" t="str">
        <f>IF(E422="","",IF(A422="",Import_Configuration!$B$7,""))</f>
        <v/>
      </c>
      <c r="AI422" s="65" t="str">
        <f>IF(MSProject_Schedule!G422="","",IF(A422="",SUBSTITUTE(SUBSTITUTE(SUBSTITUTE(SUBSTITUTE(MSProject_Schedule!G422,CONCATENATE(" ",Import_Configuration!$B$8,"?"),""),CONCATENATE(" ",Import_Configuration!$B$8),""),CONCATENATE(" ",Import_Configuration!$B$9,"?"),""),CONCATENATE(" ",Import_Configuration!$B$9),""),""))</f>
        <v/>
      </c>
      <c r="AJ422" s="65" t="str">
        <f>IF(MSProject_Schedule!G422="","",SUBSTITUTE(SUBSTITUTE(SUBSTITUTE(SUBSTITUTE(MSProject_Schedule!G422,CONCATENATE(" ",Import_Configuration!$B$8,"?"),""),CONCATENATE(" ",Import_Configuration!$B$8),""),CONCATENATE(" ",Import_Configuration!$B$9,"?"),""),CONCATENATE(" ",Import_Configuration!$B$9),""))</f>
        <v/>
      </c>
      <c r="AK422" s="43"/>
      <c r="AL422" s="43"/>
      <c r="AM422" s="43"/>
      <c r="AN422" s="43"/>
      <c r="AO422" s="43"/>
      <c r="AP422" s="43"/>
      <c r="AQ422" s="43"/>
      <c r="AR422" s="43"/>
      <c r="AS422" s="43"/>
      <c r="AT422" s="43"/>
      <c r="AU422" s="43"/>
      <c r="AV422" s="43"/>
      <c r="AW422" s="43"/>
      <c r="AX422" s="43"/>
      <c r="AY422" s="43"/>
      <c r="AZ422" s="43"/>
      <c r="BA422" s="43"/>
      <c r="BB422" s="43"/>
      <c r="BC422" s="43"/>
    </row>
    <row r="423" spans="1:55">
      <c r="A423" s="77" t="str">
        <f>IF(MSProject_Schedule!A423="","",MSProject_Schedule!A423)</f>
        <v/>
      </c>
      <c r="B423" s="43"/>
      <c r="C423" s="65" t="str">
        <f>IF(E423="","",Import_Configuration!$B$12)</f>
        <v/>
      </c>
      <c r="D423" s="65" t="str">
        <f>IF(E423="","",IF(A423="",IF(MSProject_Schedule!K423="",IF(Import_Configuration!$B$15="YES",Import_Configuration!$B$16,""),IF(Import_Configuration!$B$17="YES",Import_Configuration!$B$18,"")),""))</f>
        <v/>
      </c>
      <c r="E423" s="65" t="str">
        <f>IF(MSProject_Schedule!B423="","",MSProject_Schedule!B423)</f>
        <v/>
      </c>
      <c r="F423" s="43"/>
      <c r="G423" s="66" t="str">
        <f>IF(E423="","",IF(A423="",Import_Configuration!$B$10,""))</f>
        <v/>
      </c>
      <c r="H423" s="65" t="str">
        <f>IF(E423="","",IF(A423="",Import_Configuration!$B$11,""))</f>
        <v/>
      </c>
      <c r="I423" s="43"/>
      <c r="J423" s="43"/>
      <c r="K423" s="43"/>
      <c r="L423" s="43"/>
      <c r="M423" s="43"/>
      <c r="N423" s="65" t="str">
        <f>IF(E423="","",IF(MSProject_Schedule!E423=0,Import_Configuration!$B$3,IF(MSProject_Schedule!E423=1,Import_Configuration!$B$5,Import_Configuration!$B$4)))</f>
        <v/>
      </c>
      <c r="O423" s="65" t="str">
        <f>IF(Import_Configuration!$B$13="NO","",IF(E423="","",IF(MSProject_Schedule!K423="","",IF(IFERROR(SEARCH(Import_Configuration!$B$14,MSProject_Schedule!K423,1),0)&gt;0,TRIM(MID(MSProject_Schedule!K423,1,SEARCH(Import_Configuration!$B$14,MSProject_Schedule!K423,1)-1)),TRIM(MSProject_Schedule!K423)))))</f>
        <v/>
      </c>
      <c r="P423" s="43"/>
      <c r="Q423" s="66" t="str">
        <f>IF(E423="","",IF(MSProject_Schedule!E423=0,"",IF(Import_Configuration!$B$19="YES",Projeqtor_Import!Z423,Import_Configuration!$B$10)))</f>
        <v/>
      </c>
      <c r="R423" s="43"/>
      <c r="S423" s="66" t="str">
        <f>IF(E423="","",IF(MSProject_Schedule!E423=0,"",IF(MSProject_Schedule!E423=1,IF(Import_Configuration!$B$20="YES",Projeqtor_Import!AE423,Import_Configuration!$B$10),"")))</f>
        <v/>
      </c>
      <c r="T423" s="43"/>
      <c r="U423" s="44"/>
      <c r="V423" s="43"/>
      <c r="W423" s="43"/>
      <c r="X423" s="43"/>
      <c r="Y423" s="66" t="str">
        <f>IF(MSProject_Schedule!H423="","",IF(A423="",MSProject_Schedule!H423,""))</f>
        <v/>
      </c>
      <c r="Z423" s="66" t="str">
        <f>IF(MSProject_Schedule!H423="","",MSProject_Schedule!H423)</f>
        <v/>
      </c>
      <c r="AA423" s="43"/>
      <c r="AB423" s="43"/>
      <c r="AC423" s="65" t="str">
        <f>IF(E423="","",IF(A423="",Import_Configuration!$B$6,""))</f>
        <v/>
      </c>
      <c r="AD423" s="66" t="str">
        <f>IF(MSProject_Schedule!I423="","",IF(A423="",MSProject_Schedule!I423,""))</f>
        <v/>
      </c>
      <c r="AE423" s="66" t="str">
        <f>IF(MSProject_Schedule!I423="","",MSProject_Schedule!I423)</f>
        <v/>
      </c>
      <c r="AF423" s="43"/>
      <c r="AG423" s="43"/>
      <c r="AH423" s="65" t="str">
        <f>IF(E423="","",IF(A423="",Import_Configuration!$B$7,""))</f>
        <v/>
      </c>
      <c r="AI423" s="65" t="str">
        <f>IF(MSProject_Schedule!G423="","",IF(A423="",SUBSTITUTE(SUBSTITUTE(SUBSTITUTE(SUBSTITUTE(MSProject_Schedule!G423,CONCATENATE(" ",Import_Configuration!$B$8,"?"),""),CONCATENATE(" ",Import_Configuration!$B$8),""),CONCATENATE(" ",Import_Configuration!$B$9,"?"),""),CONCATENATE(" ",Import_Configuration!$B$9),""),""))</f>
        <v/>
      </c>
      <c r="AJ423" s="65" t="str">
        <f>IF(MSProject_Schedule!G423="","",SUBSTITUTE(SUBSTITUTE(SUBSTITUTE(SUBSTITUTE(MSProject_Schedule!G423,CONCATENATE(" ",Import_Configuration!$B$8,"?"),""),CONCATENATE(" ",Import_Configuration!$B$8),""),CONCATENATE(" ",Import_Configuration!$B$9,"?"),""),CONCATENATE(" ",Import_Configuration!$B$9),""))</f>
        <v/>
      </c>
      <c r="AK423" s="43"/>
      <c r="AL423" s="43"/>
      <c r="AM423" s="43"/>
      <c r="AN423" s="43"/>
      <c r="AO423" s="43"/>
      <c r="AP423" s="43"/>
      <c r="AQ423" s="43"/>
      <c r="AR423" s="43"/>
      <c r="AS423" s="43"/>
      <c r="AT423" s="43"/>
      <c r="AU423" s="43"/>
      <c r="AV423" s="43"/>
      <c r="AW423" s="43"/>
      <c r="AX423" s="43"/>
      <c r="AY423" s="43"/>
      <c r="AZ423" s="43"/>
      <c r="BA423" s="43"/>
      <c r="BB423" s="43"/>
      <c r="BC423" s="43"/>
    </row>
    <row r="424" spans="1:55">
      <c r="A424" s="77" t="str">
        <f>IF(MSProject_Schedule!A424="","",MSProject_Schedule!A424)</f>
        <v/>
      </c>
      <c r="B424" s="43"/>
      <c r="C424" s="65" t="str">
        <f>IF(E424="","",Import_Configuration!$B$12)</f>
        <v/>
      </c>
      <c r="D424" s="65" t="str">
        <f>IF(E424="","",IF(A424="",IF(MSProject_Schedule!K424="",IF(Import_Configuration!$B$15="YES",Import_Configuration!$B$16,""),IF(Import_Configuration!$B$17="YES",Import_Configuration!$B$18,"")),""))</f>
        <v/>
      </c>
      <c r="E424" s="65" t="str">
        <f>IF(MSProject_Schedule!B424="","",MSProject_Schedule!B424)</f>
        <v/>
      </c>
      <c r="F424" s="43"/>
      <c r="G424" s="66" t="str">
        <f>IF(E424="","",IF(A424="",Import_Configuration!$B$10,""))</f>
        <v/>
      </c>
      <c r="H424" s="65" t="str">
        <f>IF(E424="","",IF(A424="",Import_Configuration!$B$11,""))</f>
        <v/>
      </c>
      <c r="I424" s="43"/>
      <c r="J424" s="43"/>
      <c r="K424" s="43"/>
      <c r="L424" s="43"/>
      <c r="M424" s="43"/>
      <c r="N424" s="65" t="str">
        <f>IF(E424="","",IF(MSProject_Schedule!E424=0,Import_Configuration!$B$3,IF(MSProject_Schedule!E424=1,Import_Configuration!$B$5,Import_Configuration!$B$4)))</f>
        <v/>
      </c>
      <c r="O424" s="65" t="str">
        <f>IF(Import_Configuration!$B$13="NO","",IF(E424="","",IF(MSProject_Schedule!K424="","",IF(IFERROR(SEARCH(Import_Configuration!$B$14,MSProject_Schedule!K424,1),0)&gt;0,TRIM(MID(MSProject_Schedule!K424,1,SEARCH(Import_Configuration!$B$14,MSProject_Schedule!K424,1)-1)),TRIM(MSProject_Schedule!K424)))))</f>
        <v/>
      </c>
      <c r="P424" s="43"/>
      <c r="Q424" s="66" t="str">
        <f>IF(E424="","",IF(MSProject_Schedule!E424=0,"",IF(Import_Configuration!$B$19="YES",Projeqtor_Import!Z424,Import_Configuration!$B$10)))</f>
        <v/>
      </c>
      <c r="R424" s="43"/>
      <c r="S424" s="66" t="str">
        <f>IF(E424="","",IF(MSProject_Schedule!E424=0,"",IF(MSProject_Schedule!E424=1,IF(Import_Configuration!$B$20="YES",Projeqtor_Import!AE424,Import_Configuration!$B$10),"")))</f>
        <v/>
      </c>
      <c r="T424" s="43"/>
      <c r="U424" s="44"/>
      <c r="V424" s="43"/>
      <c r="W424" s="43"/>
      <c r="X424" s="43"/>
      <c r="Y424" s="66" t="str">
        <f>IF(MSProject_Schedule!H424="","",IF(A424="",MSProject_Schedule!H424,""))</f>
        <v/>
      </c>
      <c r="Z424" s="66" t="str">
        <f>IF(MSProject_Schedule!H424="","",MSProject_Schedule!H424)</f>
        <v/>
      </c>
      <c r="AA424" s="43"/>
      <c r="AB424" s="43"/>
      <c r="AC424" s="65" t="str">
        <f>IF(E424="","",IF(A424="",Import_Configuration!$B$6,""))</f>
        <v/>
      </c>
      <c r="AD424" s="66" t="str">
        <f>IF(MSProject_Schedule!I424="","",IF(A424="",MSProject_Schedule!I424,""))</f>
        <v/>
      </c>
      <c r="AE424" s="66" t="str">
        <f>IF(MSProject_Schedule!I424="","",MSProject_Schedule!I424)</f>
        <v/>
      </c>
      <c r="AF424" s="43"/>
      <c r="AG424" s="43"/>
      <c r="AH424" s="65" t="str">
        <f>IF(E424="","",IF(A424="",Import_Configuration!$B$7,""))</f>
        <v/>
      </c>
      <c r="AI424" s="65" t="str">
        <f>IF(MSProject_Schedule!G424="","",IF(A424="",SUBSTITUTE(SUBSTITUTE(SUBSTITUTE(SUBSTITUTE(MSProject_Schedule!G424,CONCATENATE(" ",Import_Configuration!$B$8,"?"),""),CONCATENATE(" ",Import_Configuration!$B$8),""),CONCATENATE(" ",Import_Configuration!$B$9,"?"),""),CONCATENATE(" ",Import_Configuration!$B$9),""),""))</f>
        <v/>
      </c>
      <c r="AJ424" s="65" t="str">
        <f>IF(MSProject_Schedule!G424="","",SUBSTITUTE(SUBSTITUTE(SUBSTITUTE(SUBSTITUTE(MSProject_Schedule!G424,CONCATENATE(" ",Import_Configuration!$B$8,"?"),""),CONCATENATE(" ",Import_Configuration!$B$8),""),CONCATENATE(" ",Import_Configuration!$B$9,"?"),""),CONCATENATE(" ",Import_Configuration!$B$9),""))</f>
        <v/>
      </c>
      <c r="AK424" s="43"/>
      <c r="AL424" s="43"/>
      <c r="AM424" s="43"/>
      <c r="AN424" s="43"/>
      <c r="AO424" s="43"/>
      <c r="AP424" s="43"/>
      <c r="AQ424" s="43"/>
      <c r="AR424" s="43"/>
      <c r="AS424" s="43"/>
      <c r="AT424" s="43"/>
      <c r="AU424" s="43"/>
      <c r="AV424" s="43"/>
      <c r="AW424" s="43"/>
      <c r="AX424" s="43"/>
      <c r="AY424" s="43"/>
      <c r="AZ424" s="43"/>
      <c r="BA424" s="43"/>
      <c r="BB424" s="43"/>
      <c r="BC424" s="43"/>
    </row>
    <row r="425" spans="1:55">
      <c r="A425" s="77" t="str">
        <f>IF(MSProject_Schedule!A425="","",MSProject_Schedule!A425)</f>
        <v/>
      </c>
      <c r="B425" s="43"/>
      <c r="C425" s="65" t="str">
        <f>IF(E425="","",Import_Configuration!$B$12)</f>
        <v/>
      </c>
      <c r="D425" s="65" t="str">
        <f>IF(E425="","",IF(A425="",IF(MSProject_Schedule!K425="",IF(Import_Configuration!$B$15="YES",Import_Configuration!$B$16,""),IF(Import_Configuration!$B$17="YES",Import_Configuration!$B$18,"")),""))</f>
        <v/>
      </c>
      <c r="E425" s="65" t="str">
        <f>IF(MSProject_Schedule!B425="","",MSProject_Schedule!B425)</f>
        <v/>
      </c>
      <c r="F425" s="43"/>
      <c r="G425" s="66" t="str">
        <f>IF(E425="","",IF(A425="",Import_Configuration!$B$10,""))</f>
        <v/>
      </c>
      <c r="H425" s="65" t="str">
        <f>IF(E425="","",IF(A425="",Import_Configuration!$B$11,""))</f>
        <v/>
      </c>
      <c r="I425" s="43"/>
      <c r="J425" s="43"/>
      <c r="K425" s="43"/>
      <c r="L425" s="43"/>
      <c r="M425" s="43"/>
      <c r="N425" s="65" t="str">
        <f>IF(E425="","",IF(MSProject_Schedule!E425=0,Import_Configuration!$B$3,IF(MSProject_Schedule!E425=1,Import_Configuration!$B$5,Import_Configuration!$B$4)))</f>
        <v/>
      </c>
      <c r="O425" s="65" t="str">
        <f>IF(Import_Configuration!$B$13="NO","",IF(E425="","",IF(MSProject_Schedule!K425="","",IF(IFERROR(SEARCH(Import_Configuration!$B$14,MSProject_Schedule!K425,1),0)&gt;0,TRIM(MID(MSProject_Schedule!K425,1,SEARCH(Import_Configuration!$B$14,MSProject_Schedule!K425,1)-1)),TRIM(MSProject_Schedule!K425)))))</f>
        <v/>
      </c>
      <c r="P425" s="43"/>
      <c r="Q425" s="66" t="str">
        <f>IF(E425="","",IF(MSProject_Schedule!E425=0,"",IF(Import_Configuration!$B$19="YES",Projeqtor_Import!Z425,Import_Configuration!$B$10)))</f>
        <v/>
      </c>
      <c r="R425" s="43"/>
      <c r="S425" s="66" t="str">
        <f>IF(E425="","",IF(MSProject_Schedule!E425=0,"",IF(MSProject_Schedule!E425=1,IF(Import_Configuration!$B$20="YES",Projeqtor_Import!AE425,Import_Configuration!$B$10),"")))</f>
        <v/>
      </c>
      <c r="T425" s="43"/>
      <c r="U425" s="44"/>
      <c r="V425" s="43"/>
      <c r="W425" s="43"/>
      <c r="X425" s="43"/>
      <c r="Y425" s="66" t="str">
        <f>IF(MSProject_Schedule!H425="","",IF(A425="",MSProject_Schedule!H425,""))</f>
        <v/>
      </c>
      <c r="Z425" s="66" t="str">
        <f>IF(MSProject_Schedule!H425="","",MSProject_Schedule!H425)</f>
        <v/>
      </c>
      <c r="AA425" s="43"/>
      <c r="AB425" s="43"/>
      <c r="AC425" s="65" t="str">
        <f>IF(E425="","",IF(A425="",Import_Configuration!$B$6,""))</f>
        <v/>
      </c>
      <c r="AD425" s="66" t="str">
        <f>IF(MSProject_Schedule!I425="","",IF(A425="",MSProject_Schedule!I425,""))</f>
        <v/>
      </c>
      <c r="AE425" s="66" t="str">
        <f>IF(MSProject_Schedule!I425="","",MSProject_Schedule!I425)</f>
        <v/>
      </c>
      <c r="AF425" s="43"/>
      <c r="AG425" s="43"/>
      <c r="AH425" s="65" t="str">
        <f>IF(E425="","",IF(A425="",Import_Configuration!$B$7,""))</f>
        <v/>
      </c>
      <c r="AI425" s="65" t="str">
        <f>IF(MSProject_Schedule!G425="","",IF(A425="",SUBSTITUTE(SUBSTITUTE(SUBSTITUTE(SUBSTITUTE(MSProject_Schedule!G425,CONCATENATE(" ",Import_Configuration!$B$8,"?"),""),CONCATENATE(" ",Import_Configuration!$B$8),""),CONCATENATE(" ",Import_Configuration!$B$9,"?"),""),CONCATENATE(" ",Import_Configuration!$B$9),""),""))</f>
        <v/>
      </c>
      <c r="AJ425" s="65" t="str">
        <f>IF(MSProject_Schedule!G425="","",SUBSTITUTE(SUBSTITUTE(SUBSTITUTE(SUBSTITUTE(MSProject_Schedule!G425,CONCATENATE(" ",Import_Configuration!$B$8,"?"),""),CONCATENATE(" ",Import_Configuration!$B$8),""),CONCATENATE(" ",Import_Configuration!$B$9,"?"),""),CONCATENATE(" ",Import_Configuration!$B$9),""))</f>
        <v/>
      </c>
      <c r="AK425" s="43"/>
      <c r="AL425" s="43"/>
      <c r="AM425" s="43"/>
      <c r="AN425" s="43"/>
      <c r="AO425" s="43"/>
      <c r="AP425" s="43"/>
      <c r="AQ425" s="43"/>
      <c r="AR425" s="43"/>
      <c r="AS425" s="43"/>
      <c r="AT425" s="43"/>
      <c r="AU425" s="43"/>
      <c r="AV425" s="43"/>
      <c r="AW425" s="43"/>
      <c r="AX425" s="43"/>
      <c r="AY425" s="43"/>
      <c r="AZ425" s="43"/>
      <c r="BA425" s="43"/>
      <c r="BB425" s="43"/>
      <c r="BC425" s="43"/>
    </row>
    <row r="426" spans="1:55">
      <c r="A426" s="77" t="str">
        <f>IF(MSProject_Schedule!A426="","",MSProject_Schedule!A426)</f>
        <v/>
      </c>
      <c r="B426" s="43"/>
      <c r="C426" s="65" t="str">
        <f>IF(E426="","",Import_Configuration!$B$12)</f>
        <v/>
      </c>
      <c r="D426" s="65" t="str">
        <f>IF(E426="","",IF(A426="",IF(MSProject_Schedule!K426="",IF(Import_Configuration!$B$15="YES",Import_Configuration!$B$16,""),IF(Import_Configuration!$B$17="YES",Import_Configuration!$B$18,"")),""))</f>
        <v/>
      </c>
      <c r="E426" s="65" t="str">
        <f>IF(MSProject_Schedule!B426="","",MSProject_Schedule!B426)</f>
        <v/>
      </c>
      <c r="F426" s="43"/>
      <c r="G426" s="66" t="str">
        <f>IF(E426="","",IF(A426="",Import_Configuration!$B$10,""))</f>
        <v/>
      </c>
      <c r="H426" s="65" t="str">
        <f>IF(E426="","",IF(A426="",Import_Configuration!$B$11,""))</f>
        <v/>
      </c>
      <c r="I426" s="43"/>
      <c r="J426" s="43"/>
      <c r="K426" s="43"/>
      <c r="L426" s="43"/>
      <c r="M426" s="43"/>
      <c r="N426" s="65" t="str">
        <f>IF(E426="","",IF(MSProject_Schedule!E426=0,Import_Configuration!$B$3,IF(MSProject_Schedule!E426=1,Import_Configuration!$B$5,Import_Configuration!$B$4)))</f>
        <v/>
      </c>
      <c r="O426" s="65" t="str">
        <f>IF(Import_Configuration!$B$13="NO","",IF(E426="","",IF(MSProject_Schedule!K426="","",IF(IFERROR(SEARCH(Import_Configuration!$B$14,MSProject_Schedule!K426,1),0)&gt;0,TRIM(MID(MSProject_Schedule!K426,1,SEARCH(Import_Configuration!$B$14,MSProject_Schedule!K426,1)-1)),TRIM(MSProject_Schedule!K426)))))</f>
        <v/>
      </c>
      <c r="P426" s="43"/>
      <c r="Q426" s="66" t="str">
        <f>IF(E426="","",IF(MSProject_Schedule!E426=0,"",IF(Import_Configuration!$B$19="YES",Projeqtor_Import!Z426,Import_Configuration!$B$10)))</f>
        <v/>
      </c>
      <c r="R426" s="43"/>
      <c r="S426" s="66" t="str">
        <f>IF(E426="","",IF(MSProject_Schedule!E426=0,"",IF(MSProject_Schedule!E426=1,IF(Import_Configuration!$B$20="YES",Projeqtor_Import!AE426,Import_Configuration!$B$10),"")))</f>
        <v/>
      </c>
      <c r="T426" s="43"/>
      <c r="U426" s="44"/>
      <c r="V426" s="43"/>
      <c r="W426" s="43"/>
      <c r="X426" s="43"/>
      <c r="Y426" s="66" t="str">
        <f>IF(MSProject_Schedule!H426="","",IF(A426="",MSProject_Schedule!H426,""))</f>
        <v/>
      </c>
      <c r="Z426" s="66" t="str">
        <f>IF(MSProject_Schedule!H426="","",MSProject_Schedule!H426)</f>
        <v/>
      </c>
      <c r="AA426" s="43"/>
      <c r="AB426" s="43"/>
      <c r="AC426" s="65" t="str">
        <f>IF(E426="","",IF(A426="",Import_Configuration!$B$6,""))</f>
        <v/>
      </c>
      <c r="AD426" s="66" t="str">
        <f>IF(MSProject_Schedule!I426="","",IF(A426="",MSProject_Schedule!I426,""))</f>
        <v/>
      </c>
      <c r="AE426" s="66" t="str">
        <f>IF(MSProject_Schedule!I426="","",MSProject_Schedule!I426)</f>
        <v/>
      </c>
      <c r="AF426" s="43"/>
      <c r="AG426" s="43"/>
      <c r="AH426" s="65" t="str">
        <f>IF(E426="","",IF(A426="",Import_Configuration!$B$7,""))</f>
        <v/>
      </c>
      <c r="AI426" s="65" t="str">
        <f>IF(MSProject_Schedule!G426="","",IF(A426="",SUBSTITUTE(SUBSTITUTE(SUBSTITUTE(SUBSTITUTE(MSProject_Schedule!G426,CONCATENATE(" ",Import_Configuration!$B$8,"?"),""),CONCATENATE(" ",Import_Configuration!$B$8),""),CONCATENATE(" ",Import_Configuration!$B$9,"?"),""),CONCATENATE(" ",Import_Configuration!$B$9),""),""))</f>
        <v/>
      </c>
      <c r="AJ426" s="65" t="str">
        <f>IF(MSProject_Schedule!G426="","",SUBSTITUTE(SUBSTITUTE(SUBSTITUTE(SUBSTITUTE(MSProject_Schedule!G426,CONCATENATE(" ",Import_Configuration!$B$8,"?"),""),CONCATENATE(" ",Import_Configuration!$B$8),""),CONCATENATE(" ",Import_Configuration!$B$9,"?"),""),CONCATENATE(" ",Import_Configuration!$B$9),""))</f>
        <v/>
      </c>
      <c r="AK426" s="43"/>
      <c r="AL426" s="43"/>
      <c r="AM426" s="43"/>
      <c r="AN426" s="43"/>
      <c r="AO426" s="43"/>
      <c r="AP426" s="43"/>
      <c r="AQ426" s="43"/>
      <c r="AR426" s="43"/>
      <c r="AS426" s="43"/>
      <c r="AT426" s="43"/>
      <c r="AU426" s="43"/>
      <c r="AV426" s="43"/>
      <c r="AW426" s="43"/>
      <c r="AX426" s="43"/>
      <c r="AY426" s="43"/>
      <c r="AZ426" s="43"/>
      <c r="BA426" s="43"/>
      <c r="BB426" s="43"/>
      <c r="BC426" s="43"/>
    </row>
    <row r="427" spans="1:55">
      <c r="A427" s="77" t="str">
        <f>IF(MSProject_Schedule!A427="","",MSProject_Schedule!A427)</f>
        <v/>
      </c>
      <c r="B427" s="43"/>
      <c r="C427" s="65" t="str">
        <f>IF(E427="","",Import_Configuration!$B$12)</f>
        <v/>
      </c>
      <c r="D427" s="65" t="str">
        <f>IF(E427="","",IF(A427="",IF(MSProject_Schedule!K427="",IF(Import_Configuration!$B$15="YES",Import_Configuration!$B$16,""),IF(Import_Configuration!$B$17="YES",Import_Configuration!$B$18,"")),""))</f>
        <v/>
      </c>
      <c r="E427" s="65" t="str">
        <f>IF(MSProject_Schedule!B427="","",MSProject_Schedule!B427)</f>
        <v/>
      </c>
      <c r="F427" s="43"/>
      <c r="G427" s="66" t="str">
        <f>IF(E427="","",IF(A427="",Import_Configuration!$B$10,""))</f>
        <v/>
      </c>
      <c r="H427" s="65" t="str">
        <f>IF(E427="","",IF(A427="",Import_Configuration!$B$11,""))</f>
        <v/>
      </c>
      <c r="I427" s="43"/>
      <c r="J427" s="43"/>
      <c r="K427" s="43"/>
      <c r="L427" s="43"/>
      <c r="M427" s="43"/>
      <c r="N427" s="65" t="str">
        <f>IF(E427="","",IF(MSProject_Schedule!E427=0,Import_Configuration!$B$3,IF(MSProject_Schedule!E427=1,Import_Configuration!$B$5,Import_Configuration!$B$4)))</f>
        <v/>
      </c>
      <c r="O427" s="65" t="str">
        <f>IF(Import_Configuration!$B$13="NO","",IF(E427="","",IF(MSProject_Schedule!K427="","",IF(IFERROR(SEARCH(Import_Configuration!$B$14,MSProject_Schedule!K427,1),0)&gt;0,TRIM(MID(MSProject_Schedule!K427,1,SEARCH(Import_Configuration!$B$14,MSProject_Schedule!K427,1)-1)),TRIM(MSProject_Schedule!K427)))))</f>
        <v/>
      </c>
      <c r="P427" s="43"/>
      <c r="Q427" s="66" t="str">
        <f>IF(E427="","",IF(MSProject_Schedule!E427=0,"",IF(Import_Configuration!$B$19="YES",Projeqtor_Import!Z427,Import_Configuration!$B$10)))</f>
        <v/>
      </c>
      <c r="R427" s="43"/>
      <c r="S427" s="66" t="str">
        <f>IF(E427="","",IF(MSProject_Schedule!E427=0,"",IF(MSProject_Schedule!E427=1,IF(Import_Configuration!$B$20="YES",Projeqtor_Import!AE427,Import_Configuration!$B$10),"")))</f>
        <v/>
      </c>
      <c r="T427" s="43"/>
      <c r="U427" s="44"/>
      <c r="V427" s="43"/>
      <c r="W427" s="43"/>
      <c r="X427" s="43"/>
      <c r="Y427" s="66" t="str">
        <f>IF(MSProject_Schedule!H427="","",IF(A427="",MSProject_Schedule!H427,""))</f>
        <v/>
      </c>
      <c r="Z427" s="66" t="str">
        <f>IF(MSProject_Schedule!H427="","",MSProject_Schedule!H427)</f>
        <v/>
      </c>
      <c r="AA427" s="43"/>
      <c r="AB427" s="43"/>
      <c r="AC427" s="65" t="str">
        <f>IF(E427="","",IF(A427="",Import_Configuration!$B$6,""))</f>
        <v/>
      </c>
      <c r="AD427" s="66" t="str">
        <f>IF(MSProject_Schedule!I427="","",IF(A427="",MSProject_Schedule!I427,""))</f>
        <v/>
      </c>
      <c r="AE427" s="66" t="str">
        <f>IF(MSProject_Schedule!I427="","",MSProject_Schedule!I427)</f>
        <v/>
      </c>
      <c r="AF427" s="43"/>
      <c r="AG427" s="43"/>
      <c r="AH427" s="65" t="str">
        <f>IF(E427="","",IF(A427="",Import_Configuration!$B$7,""))</f>
        <v/>
      </c>
      <c r="AI427" s="65" t="str">
        <f>IF(MSProject_Schedule!G427="","",IF(A427="",SUBSTITUTE(SUBSTITUTE(SUBSTITUTE(SUBSTITUTE(MSProject_Schedule!G427,CONCATENATE(" ",Import_Configuration!$B$8,"?"),""),CONCATENATE(" ",Import_Configuration!$B$8),""),CONCATENATE(" ",Import_Configuration!$B$9,"?"),""),CONCATENATE(" ",Import_Configuration!$B$9),""),""))</f>
        <v/>
      </c>
      <c r="AJ427" s="65" t="str">
        <f>IF(MSProject_Schedule!G427="","",SUBSTITUTE(SUBSTITUTE(SUBSTITUTE(SUBSTITUTE(MSProject_Schedule!G427,CONCATENATE(" ",Import_Configuration!$B$8,"?"),""),CONCATENATE(" ",Import_Configuration!$B$8),""),CONCATENATE(" ",Import_Configuration!$B$9,"?"),""),CONCATENATE(" ",Import_Configuration!$B$9),""))</f>
        <v/>
      </c>
      <c r="AK427" s="43"/>
      <c r="AL427" s="43"/>
      <c r="AM427" s="43"/>
      <c r="AN427" s="43"/>
      <c r="AO427" s="43"/>
      <c r="AP427" s="43"/>
      <c r="AQ427" s="43"/>
      <c r="AR427" s="43"/>
      <c r="AS427" s="43"/>
      <c r="AT427" s="43"/>
      <c r="AU427" s="43"/>
      <c r="AV427" s="43"/>
      <c r="AW427" s="43"/>
      <c r="AX427" s="43"/>
      <c r="AY427" s="43"/>
      <c r="AZ427" s="43"/>
      <c r="BA427" s="43"/>
      <c r="BB427" s="43"/>
      <c r="BC427" s="43"/>
    </row>
    <row r="428" spans="1:55">
      <c r="A428" s="77" t="str">
        <f>IF(MSProject_Schedule!A428="","",MSProject_Schedule!A428)</f>
        <v/>
      </c>
      <c r="B428" s="43"/>
      <c r="C428" s="65" t="str">
        <f>IF(E428="","",Import_Configuration!$B$12)</f>
        <v/>
      </c>
      <c r="D428" s="65" t="str">
        <f>IF(E428="","",IF(A428="",IF(MSProject_Schedule!K428="",IF(Import_Configuration!$B$15="YES",Import_Configuration!$B$16,""),IF(Import_Configuration!$B$17="YES",Import_Configuration!$B$18,"")),""))</f>
        <v/>
      </c>
      <c r="E428" s="65" t="str">
        <f>IF(MSProject_Schedule!B428="","",MSProject_Schedule!B428)</f>
        <v/>
      </c>
      <c r="F428" s="43"/>
      <c r="G428" s="66" t="str">
        <f>IF(E428="","",IF(A428="",Import_Configuration!$B$10,""))</f>
        <v/>
      </c>
      <c r="H428" s="65" t="str">
        <f>IF(E428="","",IF(A428="",Import_Configuration!$B$11,""))</f>
        <v/>
      </c>
      <c r="I428" s="43"/>
      <c r="J428" s="43"/>
      <c r="K428" s="43"/>
      <c r="L428" s="43"/>
      <c r="M428" s="43"/>
      <c r="N428" s="65" t="str">
        <f>IF(E428="","",IF(MSProject_Schedule!E428=0,Import_Configuration!$B$3,IF(MSProject_Schedule!E428=1,Import_Configuration!$B$5,Import_Configuration!$B$4)))</f>
        <v/>
      </c>
      <c r="O428" s="65" t="str">
        <f>IF(Import_Configuration!$B$13="NO","",IF(E428="","",IF(MSProject_Schedule!K428="","",IF(IFERROR(SEARCH(Import_Configuration!$B$14,MSProject_Schedule!K428,1),0)&gt;0,TRIM(MID(MSProject_Schedule!K428,1,SEARCH(Import_Configuration!$B$14,MSProject_Schedule!K428,1)-1)),TRIM(MSProject_Schedule!K428)))))</f>
        <v/>
      </c>
      <c r="P428" s="43"/>
      <c r="Q428" s="66" t="str">
        <f>IF(E428="","",IF(MSProject_Schedule!E428=0,"",IF(Import_Configuration!$B$19="YES",Projeqtor_Import!Z428,Import_Configuration!$B$10)))</f>
        <v/>
      </c>
      <c r="R428" s="43"/>
      <c r="S428" s="66" t="str">
        <f>IF(E428="","",IF(MSProject_Schedule!E428=0,"",IF(MSProject_Schedule!E428=1,IF(Import_Configuration!$B$20="YES",Projeqtor_Import!AE428,Import_Configuration!$B$10),"")))</f>
        <v/>
      </c>
      <c r="T428" s="43"/>
      <c r="U428" s="44"/>
      <c r="V428" s="43"/>
      <c r="W428" s="43"/>
      <c r="X428" s="43"/>
      <c r="Y428" s="66" t="str">
        <f>IF(MSProject_Schedule!H428="","",IF(A428="",MSProject_Schedule!H428,""))</f>
        <v/>
      </c>
      <c r="Z428" s="66" t="str">
        <f>IF(MSProject_Schedule!H428="","",MSProject_Schedule!H428)</f>
        <v/>
      </c>
      <c r="AA428" s="43"/>
      <c r="AB428" s="43"/>
      <c r="AC428" s="65" t="str">
        <f>IF(E428="","",IF(A428="",Import_Configuration!$B$6,""))</f>
        <v/>
      </c>
      <c r="AD428" s="66" t="str">
        <f>IF(MSProject_Schedule!I428="","",IF(A428="",MSProject_Schedule!I428,""))</f>
        <v/>
      </c>
      <c r="AE428" s="66" t="str">
        <f>IF(MSProject_Schedule!I428="","",MSProject_Schedule!I428)</f>
        <v/>
      </c>
      <c r="AF428" s="43"/>
      <c r="AG428" s="43"/>
      <c r="AH428" s="65" t="str">
        <f>IF(E428="","",IF(A428="",Import_Configuration!$B$7,""))</f>
        <v/>
      </c>
      <c r="AI428" s="65" t="str">
        <f>IF(MSProject_Schedule!G428="","",IF(A428="",SUBSTITUTE(SUBSTITUTE(SUBSTITUTE(SUBSTITUTE(MSProject_Schedule!G428,CONCATENATE(" ",Import_Configuration!$B$8,"?"),""),CONCATENATE(" ",Import_Configuration!$B$8),""),CONCATENATE(" ",Import_Configuration!$B$9,"?"),""),CONCATENATE(" ",Import_Configuration!$B$9),""),""))</f>
        <v/>
      </c>
      <c r="AJ428" s="65" t="str">
        <f>IF(MSProject_Schedule!G428="","",SUBSTITUTE(SUBSTITUTE(SUBSTITUTE(SUBSTITUTE(MSProject_Schedule!G428,CONCATENATE(" ",Import_Configuration!$B$8,"?"),""),CONCATENATE(" ",Import_Configuration!$B$8),""),CONCATENATE(" ",Import_Configuration!$B$9,"?"),""),CONCATENATE(" ",Import_Configuration!$B$9),""))</f>
        <v/>
      </c>
      <c r="AK428" s="43"/>
      <c r="AL428" s="43"/>
      <c r="AM428" s="43"/>
      <c r="AN428" s="43"/>
      <c r="AO428" s="43"/>
      <c r="AP428" s="43"/>
      <c r="AQ428" s="43"/>
      <c r="AR428" s="43"/>
      <c r="AS428" s="43"/>
      <c r="AT428" s="43"/>
      <c r="AU428" s="43"/>
      <c r="AV428" s="43"/>
      <c r="AW428" s="43"/>
      <c r="AX428" s="43"/>
      <c r="AY428" s="43"/>
      <c r="AZ428" s="43"/>
      <c r="BA428" s="43"/>
      <c r="BB428" s="43"/>
      <c r="BC428" s="43"/>
    </row>
    <row r="429" spans="1:55">
      <c r="A429" s="77" t="str">
        <f>IF(MSProject_Schedule!A429="","",MSProject_Schedule!A429)</f>
        <v/>
      </c>
      <c r="B429" s="43"/>
      <c r="C429" s="65" t="str">
        <f>IF(E429="","",Import_Configuration!$B$12)</f>
        <v/>
      </c>
      <c r="D429" s="65" t="str">
        <f>IF(E429="","",IF(A429="",IF(MSProject_Schedule!K429="",IF(Import_Configuration!$B$15="YES",Import_Configuration!$B$16,""),IF(Import_Configuration!$B$17="YES",Import_Configuration!$B$18,"")),""))</f>
        <v/>
      </c>
      <c r="E429" s="65" t="str">
        <f>IF(MSProject_Schedule!B429="","",MSProject_Schedule!B429)</f>
        <v/>
      </c>
      <c r="F429" s="43"/>
      <c r="G429" s="66" t="str">
        <f>IF(E429="","",IF(A429="",Import_Configuration!$B$10,""))</f>
        <v/>
      </c>
      <c r="H429" s="65" t="str">
        <f>IF(E429="","",IF(A429="",Import_Configuration!$B$11,""))</f>
        <v/>
      </c>
      <c r="I429" s="43"/>
      <c r="J429" s="43"/>
      <c r="K429" s="43"/>
      <c r="L429" s="43"/>
      <c r="M429" s="43"/>
      <c r="N429" s="65" t="str">
        <f>IF(E429="","",IF(MSProject_Schedule!E429=0,Import_Configuration!$B$3,IF(MSProject_Schedule!E429=1,Import_Configuration!$B$5,Import_Configuration!$B$4)))</f>
        <v/>
      </c>
      <c r="O429" s="65" t="str">
        <f>IF(Import_Configuration!$B$13="NO","",IF(E429="","",IF(MSProject_Schedule!K429="","",IF(IFERROR(SEARCH(Import_Configuration!$B$14,MSProject_Schedule!K429,1),0)&gt;0,TRIM(MID(MSProject_Schedule!K429,1,SEARCH(Import_Configuration!$B$14,MSProject_Schedule!K429,1)-1)),TRIM(MSProject_Schedule!K429)))))</f>
        <v/>
      </c>
      <c r="P429" s="43"/>
      <c r="Q429" s="66" t="str">
        <f>IF(E429="","",IF(MSProject_Schedule!E429=0,"",IF(Import_Configuration!$B$19="YES",Projeqtor_Import!Z429,Import_Configuration!$B$10)))</f>
        <v/>
      </c>
      <c r="R429" s="43"/>
      <c r="S429" s="66" t="str">
        <f>IF(E429="","",IF(MSProject_Schedule!E429=0,"",IF(MSProject_Schedule!E429=1,IF(Import_Configuration!$B$20="YES",Projeqtor_Import!AE429,Import_Configuration!$B$10),"")))</f>
        <v/>
      </c>
      <c r="T429" s="43"/>
      <c r="U429" s="44"/>
      <c r="V429" s="43"/>
      <c r="W429" s="43"/>
      <c r="X429" s="43"/>
      <c r="Y429" s="66" t="str">
        <f>IF(MSProject_Schedule!H429="","",IF(A429="",MSProject_Schedule!H429,""))</f>
        <v/>
      </c>
      <c r="Z429" s="66" t="str">
        <f>IF(MSProject_Schedule!H429="","",MSProject_Schedule!H429)</f>
        <v/>
      </c>
      <c r="AA429" s="43"/>
      <c r="AB429" s="43"/>
      <c r="AC429" s="65" t="str">
        <f>IF(E429="","",IF(A429="",Import_Configuration!$B$6,""))</f>
        <v/>
      </c>
      <c r="AD429" s="66" t="str">
        <f>IF(MSProject_Schedule!I429="","",IF(A429="",MSProject_Schedule!I429,""))</f>
        <v/>
      </c>
      <c r="AE429" s="66" t="str">
        <f>IF(MSProject_Schedule!I429="","",MSProject_Schedule!I429)</f>
        <v/>
      </c>
      <c r="AF429" s="43"/>
      <c r="AG429" s="43"/>
      <c r="AH429" s="65" t="str">
        <f>IF(E429="","",IF(A429="",Import_Configuration!$B$7,""))</f>
        <v/>
      </c>
      <c r="AI429" s="65" t="str">
        <f>IF(MSProject_Schedule!G429="","",IF(A429="",SUBSTITUTE(SUBSTITUTE(SUBSTITUTE(SUBSTITUTE(MSProject_Schedule!G429,CONCATENATE(" ",Import_Configuration!$B$8,"?"),""),CONCATENATE(" ",Import_Configuration!$B$8),""),CONCATENATE(" ",Import_Configuration!$B$9,"?"),""),CONCATENATE(" ",Import_Configuration!$B$9),""),""))</f>
        <v/>
      </c>
      <c r="AJ429" s="65" t="str">
        <f>IF(MSProject_Schedule!G429="","",SUBSTITUTE(SUBSTITUTE(SUBSTITUTE(SUBSTITUTE(MSProject_Schedule!G429,CONCATENATE(" ",Import_Configuration!$B$8,"?"),""),CONCATENATE(" ",Import_Configuration!$B$8),""),CONCATENATE(" ",Import_Configuration!$B$9,"?"),""),CONCATENATE(" ",Import_Configuration!$B$9),""))</f>
        <v/>
      </c>
      <c r="AK429" s="43"/>
      <c r="AL429" s="43"/>
      <c r="AM429" s="43"/>
      <c r="AN429" s="43"/>
      <c r="AO429" s="43"/>
      <c r="AP429" s="43"/>
      <c r="AQ429" s="43"/>
      <c r="AR429" s="43"/>
      <c r="AS429" s="43"/>
      <c r="AT429" s="43"/>
      <c r="AU429" s="43"/>
      <c r="AV429" s="43"/>
      <c r="AW429" s="43"/>
      <c r="AX429" s="43"/>
      <c r="AY429" s="43"/>
      <c r="AZ429" s="43"/>
      <c r="BA429" s="43"/>
      <c r="BB429" s="43"/>
      <c r="BC429" s="43"/>
    </row>
    <row r="430" spans="1:55">
      <c r="A430" s="77" t="str">
        <f>IF(MSProject_Schedule!A430="","",MSProject_Schedule!A430)</f>
        <v/>
      </c>
      <c r="B430" s="43"/>
      <c r="C430" s="65" t="str">
        <f>IF(E430="","",Import_Configuration!$B$12)</f>
        <v/>
      </c>
      <c r="D430" s="65" t="str">
        <f>IF(E430="","",IF(A430="",IF(MSProject_Schedule!K430="",IF(Import_Configuration!$B$15="YES",Import_Configuration!$B$16,""),IF(Import_Configuration!$B$17="YES",Import_Configuration!$B$18,"")),""))</f>
        <v/>
      </c>
      <c r="E430" s="65" t="str">
        <f>IF(MSProject_Schedule!B430="","",MSProject_Schedule!B430)</f>
        <v/>
      </c>
      <c r="F430" s="43"/>
      <c r="G430" s="66" t="str">
        <f>IF(E430="","",IF(A430="",Import_Configuration!$B$10,""))</f>
        <v/>
      </c>
      <c r="H430" s="65" t="str">
        <f>IF(E430="","",IF(A430="",Import_Configuration!$B$11,""))</f>
        <v/>
      </c>
      <c r="I430" s="43"/>
      <c r="J430" s="43"/>
      <c r="K430" s="43"/>
      <c r="L430" s="43"/>
      <c r="M430" s="43"/>
      <c r="N430" s="65" t="str">
        <f>IF(E430="","",IF(MSProject_Schedule!E430=0,Import_Configuration!$B$3,IF(MSProject_Schedule!E430=1,Import_Configuration!$B$5,Import_Configuration!$B$4)))</f>
        <v/>
      </c>
      <c r="O430" s="65" t="str">
        <f>IF(Import_Configuration!$B$13="NO","",IF(E430="","",IF(MSProject_Schedule!K430="","",IF(IFERROR(SEARCH(Import_Configuration!$B$14,MSProject_Schedule!K430,1),0)&gt;0,TRIM(MID(MSProject_Schedule!K430,1,SEARCH(Import_Configuration!$B$14,MSProject_Schedule!K430,1)-1)),TRIM(MSProject_Schedule!K430)))))</f>
        <v/>
      </c>
      <c r="P430" s="43"/>
      <c r="Q430" s="66" t="str">
        <f>IF(E430="","",IF(MSProject_Schedule!E430=0,"",IF(Import_Configuration!$B$19="YES",Projeqtor_Import!Z430,Import_Configuration!$B$10)))</f>
        <v/>
      </c>
      <c r="R430" s="43"/>
      <c r="S430" s="66" t="str">
        <f>IF(E430="","",IF(MSProject_Schedule!E430=0,"",IF(MSProject_Schedule!E430=1,IF(Import_Configuration!$B$20="YES",Projeqtor_Import!AE430,Import_Configuration!$B$10),"")))</f>
        <v/>
      </c>
      <c r="T430" s="43"/>
      <c r="U430" s="44"/>
      <c r="V430" s="43"/>
      <c r="W430" s="43"/>
      <c r="X430" s="43"/>
      <c r="Y430" s="66" t="str">
        <f>IF(MSProject_Schedule!H430="","",IF(A430="",MSProject_Schedule!H430,""))</f>
        <v/>
      </c>
      <c r="Z430" s="66" t="str">
        <f>IF(MSProject_Schedule!H430="","",MSProject_Schedule!H430)</f>
        <v/>
      </c>
      <c r="AA430" s="43"/>
      <c r="AB430" s="43"/>
      <c r="AC430" s="65" t="str">
        <f>IF(E430="","",IF(A430="",Import_Configuration!$B$6,""))</f>
        <v/>
      </c>
      <c r="AD430" s="66" t="str">
        <f>IF(MSProject_Schedule!I430="","",IF(A430="",MSProject_Schedule!I430,""))</f>
        <v/>
      </c>
      <c r="AE430" s="66" t="str">
        <f>IF(MSProject_Schedule!I430="","",MSProject_Schedule!I430)</f>
        <v/>
      </c>
      <c r="AF430" s="43"/>
      <c r="AG430" s="43"/>
      <c r="AH430" s="65" t="str">
        <f>IF(E430="","",IF(A430="",Import_Configuration!$B$7,""))</f>
        <v/>
      </c>
      <c r="AI430" s="65" t="str">
        <f>IF(MSProject_Schedule!G430="","",IF(A430="",SUBSTITUTE(SUBSTITUTE(SUBSTITUTE(SUBSTITUTE(MSProject_Schedule!G430,CONCATENATE(" ",Import_Configuration!$B$8,"?"),""),CONCATENATE(" ",Import_Configuration!$B$8),""),CONCATENATE(" ",Import_Configuration!$B$9,"?"),""),CONCATENATE(" ",Import_Configuration!$B$9),""),""))</f>
        <v/>
      </c>
      <c r="AJ430" s="65" t="str">
        <f>IF(MSProject_Schedule!G430="","",SUBSTITUTE(SUBSTITUTE(SUBSTITUTE(SUBSTITUTE(MSProject_Schedule!G430,CONCATENATE(" ",Import_Configuration!$B$8,"?"),""),CONCATENATE(" ",Import_Configuration!$B$8),""),CONCATENATE(" ",Import_Configuration!$B$9,"?"),""),CONCATENATE(" ",Import_Configuration!$B$9),""))</f>
        <v/>
      </c>
      <c r="AK430" s="43"/>
      <c r="AL430" s="43"/>
      <c r="AM430" s="43"/>
      <c r="AN430" s="43"/>
      <c r="AO430" s="43"/>
      <c r="AP430" s="43"/>
      <c r="AQ430" s="43"/>
      <c r="AR430" s="43"/>
      <c r="AS430" s="43"/>
      <c r="AT430" s="43"/>
      <c r="AU430" s="43"/>
      <c r="AV430" s="43"/>
      <c r="AW430" s="43"/>
      <c r="AX430" s="43"/>
      <c r="AY430" s="43"/>
      <c r="AZ430" s="43"/>
      <c r="BA430" s="43"/>
      <c r="BB430" s="43"/>
      <c r="BC430" s="43"/>
    </row>
    <row r="431" spans="1:55">
      <c r="A431" s="77" t="str">
        <f>IF(MSProject_Schedule!A431="","",MSProject_Schedule!A431)</f>
        <v/>
      </c>
      <c r="B431" s="43"/>
      <c r="C431" s="65" t="str">
        <f>IF(E431="","",Import_Configuration!$B$12)</f>
        <v/>
      </c>
      <c r="D431" s="65" t="str">
        <f>IF(E431="","",IF(A431="",IF(MSProject_Schedule!K431="",IF(Import_Configuration!$B$15="YES",Import_Configuration!$B$16,""),IF(Import_Configuration!$B$17="YES",Import_Configuration!$B$18,"")),""))</f>
        <v/>
      </c>
      <c r="E431" s="65" t="str">
        <f>IF(MSProject_Schedule!B431="","",MSProject_Schedule!B431)</f>
        <v/>
      </c>
      <c r="F431" s="43"/>
      <c r="G431" s="66" t="str">
        <f>IF(E431="","",IF(A431="",Import_Configuration!$B$10,""))</f>
        <v/>
      </c>
      <c r="H431" s="65" t="str">
        <f>IF(E431="","",IF(A431="",Import_Configuration!$B$11,""))</f>
        <v/>
      </c>
      <c r="I431" s="43"/>
      <c r="J431" s="43"/>
      <c r="K431" s="43"/>
      <c r="L431" s="43"/>
      <c r="M431" s="43"/>
      <c r="N431" s="65" t="str">
        <f>IF(E431="","",IF(MSProject_Schedule!E431=0,Import_Configuration!$B$3,IF(MSProject_Schedule!E431=1,Import_Configuration!$B$5,Import_Configuration!$B$4)))</f>
        <v/>
      </c>
      <c r="O431" s="65" t="str">
        <f>IF(Import_Configuration!$B$13="NO","",IF(E431="","",IF(MSProject_Schedule!K431="","",IF(IFERROR(SEARCH(Import_Configuration!$B$14,MSProject_Schedule!K431,1),0)&gt;0,TRIM(MID(MSProject_Schedule!K431,1,SEARCH(Import_Configuration!$B$14,MSProject_Schedule!K431,1)-1)),TRIM(MSProject_Schedule!K431)))))</f>
        <v/>
      </c>
      <c r="P431" s="43"/>
      <c r="Q431" s="66" t="str">
        <f>IF(E431="","",IF(MSProject_Schedule!E431=0,"",IF(Import_Configuration!$B$19="YES",Projeqtor_Import!Z431,Import_Configuration!$B$10)))</f>
        <v/>
      </c>
      <c r="R431" s="43"/>
      <c r="S431" s="66" t="str">
        <f>IF(E431="","",IF(MSProject_Schedule!E431=0,"",IF(MSProject_Schedule!E431=1,IF(Import_Configuration!$B$20="YES",Projeqtor_Import!AE431,Import_Configuration!$B$10),"")))</f>
        <v/>
      </c>
      <c r="T431" s="43"/>
      <c r="U431" s="44"/>
      <c r="V431" s="43"/>
      <c r="W431" s="43"/>
      <c r="X431" s="43"/>
      <c r="Y431" s="66" t="str">
        <f>IF(MSProject_Schedule!H431="","",IF(A431="",MSProject_Schedule!H431,""))</f>
        <v/>
      </c>
      <c r="Z431" s="66" t="str">
        <f>IF(MSProject_Schedule!H431="","",MSProject_Schedule!H431)</f>
        <v/>
      </c>
      <c r="AA431" s="43"/>
      <c r="AB431" s="43"/>
      <c r="AC431" s="65" t="str">
        <f>IF(E431="","",IF(A431="",Import_Configuration!$B$6,""))</f>
        <v/>
      </c>
      <c r="AD431" s="66" t="str">
        <f>IF(MSProject_Schedule!I431="","",IF(A431="",MSProject_Schedule!I431,""))</f>
        <v/>
      </c>
      <c r="AE431" s="66" t="str">
        <f>IF(MSProject_Schedule!I431="","",MSProject_Schedule!I431)</f>
        <v/>
      </c>
      <c r="AF431" s="43"/>
      <c r="AG431" s="43"/>
      <c r="AH431" s="65" t="str">
        <f>IF(E431="","",IF(A431="",Import_Configuration!$B$7,""))</f>
        <v/>
      </c>
      <c r="AI431" s="65" t="str">
        <f>IF(MSProject_Schedule!G431="","",IF(A431="",SUBSTITUTE(SUBSTITUTE(SUBSTITUTE(SUBSTITUTE(MSProject_Schedule!G431,CONCATENATE(" ",Import_Configuration!$B$8,"?"),""),CONCATENATE(" ",Import_Configuration!$B$8),""),CONCATENATE(" ",Import_Configuration!$B$9,"?"),""),CONCATENATE(" ",Import_Configuration!$B$9),""),""))</f>
        <v/>
      </c>
      <c r="AJ431" s="65" t="str">
        <f>IF(MSProject_Schedule!G431="","",SUBSTITUTE(SUBSTITUTE(SUBSTITUTE(SUBSTITUTE(MSProject_Schedule!G431,CONCATENATE(" ",Import_Configuration!$B$8,"?"),""),CONCATENATE(" ",Import_Configuration!$B$8),""),CONCATENATE(" ",Import_Configuration!$B$9,"?"),""),CONCATENATE(" ",Import_Configuration!$B$9),""))</f>
        <v/>
      </c>
      <c r="AK431" s="43"/>
      <c r="AL431" s="43"/>
      <c r="AM431" s="43"/>
      <c r="AN431" s="43"/>
      <c r="AO431" s="43"/>
      <c r="AP431" s="43"/>
      <c r="AQ431" s="43"/>
      <c r="AR431" s="43"/>
      <c r="AS431" s="43"/>
      <c r="AT431" s="43"/>
      <c r="AU431" s="43"/>
      <c r="AV431" s="43"/>
      <c r="AW431" s="43"/>
      <c r="AX431" s="43"/>
      <c r="AY431" s="43"/>
      <c r="AZ431" s="43"/>
      <c r="BA431" s="43"/>
      <c r="BB431" s="43"/>
      <c r="BC431" s="43"/>
    </row>
    <row r="432" spans="1:55">
      <c r="A432" s="77" t="str">
        <f>IF(MSProject_Schedule!A432="","",MSProject_Schedule!A432)</f>
        <v/>
      </c>
      <c r="B432" s="43"/>
      <c r="C432" s="65" t="str">
        <f>IF(E432="","",Import_Configuration!$B$12)</f>
        <v/>
      </c>
      <c r="D432" s="65" t="str">
        <f>IF(E432="","",IF(A432="",IF(MSProject_Schedule!K432="",IF(Import_Configuration!$B$15="YES",Import_Configuration!$B$16,""),IF(Import_Configuration!$B$17="YES",Import_Configuration!$B$18,"")),""))</f>
        <v/>
      </c>
      <c r="E432" s="65" t="str">
        <f>IF(MSProject_Schedule!B432="","",MSProject_Schedule!B432)</f>
        <v/>
      </c>
      <c r="F432" s="43"/>
      <c r="G432" s="66" t="str">
        <f>IF(E432="","",IF(A432="",Import_Configuration!$B$10,""))</f>
        <v/>
      </c>
      <c r="H432" s="65" t="str">
        <f>IF(E432="","",IF(A432="",Import_Configuration!$B$11,""))</f>
        <v/>
      </c>
      <c r="I432" s="43"/>
      <c r="J432" s="43"/>
      <c r="K432" s="43"/>
      <c r="L432" s="43"/>
      <c r="M432" s="43"/>
      <c r="N432" s="65" t="str">
        <f>IF(E432="","",IF(MSProject_Schedule!E432=0,Import_Configuration!$B$3,IF(MSProject_Schedule!E432=1,Import_Configuration!$B$5,Import_Configuration!$B$4)))</f>
        <v/>
      </c>
      <c r="O432" s="65" t="str">
        <f>IF(Import_Configuration!$B$13="NO","",IF(E432="","",IF(MSProject_Schedule!K432="","",IF(IFERROR(SEARCH(Import_Configuration!$B$14,MSProject_Schedule!K432,1),0)&gt;0,TRIM(MID(MSProject_Schedule!K432,1,SEARCH(Import_Configuration!$B$14,MSProject_Schedule!K432,1)-1)),TRIM(MSProject_Schedule!K432)))))</f>
        <v/>
      </c>
      <c r="P432" s="43"/>
      <c r="Q432" s="66" t="str">
        <f>IF(E432="","",IF(MSProject_Schedule!E432=0,"",IF(Import_Configuration!$B$19="YES",Projeqtor_Import!Z432,Import_Configuration!$B$10)))</f>
        <v/>
      </c>
      <c r="R432" s="43"/>
      <c r="S432" s="66" t="str">
        <f>IF(E432="","",IF(MSProject_Schedule!E432=0,"",IF(MSProject_Schedule!E432=1,IF(Import_Configuration!$B$20="YES",Projeqtor_Import!AE432,Import_Configuration!$B$10),"")))</f>
        <v/>
      </c>
      <c r="T432" s="43"/>
      <c r="U432" s="44"/>
      <c r="V432" s="43"/>
      <c r="W432" s="43"/>
      <c r="X432" s="43"/>
      <c r="Y432" s="66" t="str">
        <f>IF(MSProject_Schedule!H432="","",IF(A432="",MSProject_Schedule!H432,""))</f>
        <v/>
      </c>
      <c r="Z432" s="66" t="str">
        <f>IF(MSProject_Schedule!H432="","",MSProject_Schedule!H432)</f>
        <v/>
      </c>
      <c r="AA432" s="43"/>
      <c r="AB432" s="43"/>
      <c r="AC432" s="65" t="str">
        <f>IF(E432="","",IF(A432="",Import_Configuration!$B$6,""))</f>
        <v/>
      </c>
      <c r="AD432" s="66" t="str">
        <f>IF(MSProject_Schedule!I432="","",IF(A432="",MSProject_Schedule!I432,""))</f>
        <v/>
      </c>
      <c r="AE432" s="66" t="str">
        <f>IF(MSProject_Schedule!I432="","",MSProject_Schedule!I432)</f>
        <v/>
      </c>
      <c r="AF432" s="43"/>
      <c r="AG432" s="43"/>
      <c r="AH432" s="65" t="str">
        <f>IF(E432="","",IF(A432="",Import_Configuration!$B$7,""))</f>
        <v/>
      </c>
      <c r="AI432" s="65" t="str">
        <f>IF(MSProject_Schedule!G432="","",IF(A432="",SUBSTITUTE(SUBSTITUTE(SUBSTITUTE(SUBSTITUTE(MSProject_Schedule!G432,CONCATENATE(" ",Import_Configuration!$B$8,"?"),""),CONCATENATE(" ",Import_Configuration!$B$8),""),CONCATENATE(" ",Import_Configuration!$B$9,"?"),""),CONCATENATE(" ",Import_Configuration!$B$9),""),""))</f>
        <v/>
      </c>
      <c r="AJ432" s="65" t="str">
        <f>IF(MSProject_Schedule!G432="","",SUBSTITUTE(SUBSTITUTE(SUBSTITUTE(SUBSTITUTE(MSProject_Schedule!G432,CONCATENATE(" ",Import_Configuration!$B$8,"?"),""),CONCATENATE(" ",Import_Configuration!$B$8),""),CONCATENATE(" ",Import_Configuration!$B$9,"?"),""),CONCATENATE(" ",Import_Configuration!$B$9),""))</f>
        <v/>
      </c>
      <c r="AK432" s="43"/>
      <c r="AL432" s="43"/>
      <c r="AM432" s="43"/>
      <c r="AN432" s="43"/>
      <c r="AO432" s="43"/>
      <c r="AP432" s="43"/>
      <c r="AQ432" s="43"/>
      <c r="AR432" s="43"/>
      <c r="AS432" s="43"/>
      <c r="AT432" s="43"/>
      <c r="AU432" s="43"/>
      <c r="AV432" s="43"/>
      <c r="AW432" s="43"/>
      <c r="AX432" s="43"/>
      <c r="AY432" s="43"/>
      <c r="AZ432" s="43"/>
      <c r="BA432" s="43"/>
      <c r="BB432" s="43"/>
      <c r="BC432" s="43"/>
    </row>
    <row r="433" spans="1:55">
      <c r="A433" s="77" t="str">
        <f>IF(MSProject_Schedule!A433="","",MSProject_Schedule!A433)</f>
        <v/>
      </c>
      <c r="B433" s="43"/>
      <c r="C433" s="65" t="str">
        <f>IF(E433="","",Import_Configuration!$B$12)</f>
        <v/>
      </c>
      <c r="D433" s="65" t="str">
        <f>IF(E433="","",IF(A433="",IF(MSProject_Schedule!K433="",IF(Import_Configuration!$B$15="YES",Import_Configuration!$B$16,""),IF(Import_Configuration!$B$17="YES",Import_Configuration!$B$18,"")),""))</f>
        <v/>
      </c>
      <c r="E433" s="65" t="str">
        <f>IF(MSProject_Schedule!B433="","",MSProject_Schedule!B433)</f>
        <v/>
      </c>
      <c r="F433" s="43"/>
      <c r="G433" s="66" t="str">
        <f>IF(E433="","",IF(A433="",Import_Configuration!$B$10,""))</f>
        <v/>
      </c>
      <c r="H433" s="65" t="str">
        <f>IF(E433="","",IF(A433="",Import_Configuration!$B$11,""))</f>
        <v/>
      </c>
      <c r="I433" s="43"/>
      <c r="J433" s="43"/>
      <c r="K433" s="43"/>
      <c r="L433" s="43"/>
      <c r="M433" s="43"/>
      <c r="N433" s="65" t="str">
        <f>IF(E433="","",IF(MSProject_Schedule!E433=0,Import_Configuration!$B$3,IF(MSProject_Schedule!E433=1,Import_Configuration!$B$5,Import_Configuration!$B$4)))</f>
        <v/>
      </c>
      <c r="O433" s="65" t="str">
        <f>IF(Import_Configuration!$B$13="NO","",IF(E433="","",IF(MSProject_Schedule!K433="","",IF(IFERROR(SEARCH(Import_Configuration!$B$14,MSProject_Schedule!K433,1),0)&gt;0,TRIM(MID(MSProject_Schedule!K433,1,SEARCH(Import_Configuration!$B$14,MSProject_Schedule!K433,1)-1)),TRIM(MSProject_Schedule!K433)))))</f>
        <v/>
      </c>
      <c r="P433" s="43"/>
      <c r="Q433" s="66" t="str">
        <f>IF(E433="","",IF(MSProject_Schedule!E433=0,"",IF(Import_Configuration!$B$19="YES",Projeqtor_Import!Z433,Import_Configuration!$B$10)))</f>
        <v/>
      </c>
      <c r="R433" s="43"/>
      <c r="S433" s="66" t="str">
        <f>IF(E433="","",IF(MSProject_Schedule!E433=0,"",IF(MSProject_Schedule!E433=1,IF(Import_Configuration!$B$20="YES",Projeqtor_Import!AE433,Import_Configuration!$B$10),"")))</f>
        <v/>
      </c>
      <c r="T433" s="43"/>
      <c r="U433" s="44"/>
      <c r="V433" s="43"/>
      <c r="W433" s="43"/>
      <c r="X433" s="43"/>
      <c r="Y433" s="66" t="str">
        <f>IF(MSProject_Schedule!H433="","",IF(A433="",MSProject_Schedule!H433,""))</f>
        <v/>
      </c>
      <c r="Z433" s="66" t="str">
        <f>IF(MSProject_Schedule!H433="","",MSProject_Schedule!H433)</f>
        <v/>
      </c>
      <c r="AA433" s="43"/>
      <c r="AB433" s="43"/>
      <c r="AC433" s="65" t="str">
        <f>IF(E433="","",IF(A433="",Import_Configuration!$B$6,""))</f>
        <v/>
      </c>
      <c r="AD433" s="66" t="str">
        <f>IF(MSProject_Schedule!I433="","",IF(A433="",MSProject_Schedule!I433,""))</f>
        <v/>
      </c>
      <c r="AE433" s="66" t="str">
        <f>IF(MSProject_Schedule!I433="","",MSProject_Schedule!I433)</f>
        <v/>
      </c>
      <c r="AF433" s="43"/>
      <c r="AG433" s="43"/>
      <c r="AH433" s="65" t="str">
        <f>IF(E433="","",IF(A433="",Import_Configuration!$B$7,""))</f>
        <v/>
      </c>
      <c r="AI433" s="65" t="str">
        <f>IF(MSProject_Schedule!G433="","",IF(A433="",SUBSTITUTE(SUBSTITUTE(SUBSTITUTE(SUBSTITUTE(MSProject_Schedule!G433,CONCATENATE(" ",Import_Configuration!$B$8,"?"),""),CONCATENATE(" ",Import_Configuration!$B$8),""),CONCATENATE(" ",Import_Configuration!$B$9,"?"),""),CONCATENATE(" ",Import_Configuration!$B$9),""),""))</f>
        <v/>
      </c>
      <c r="AJ433" s="65" t="str">
        <f>IF(MSProject_Schedule!G433="","",SUBSTITUTE(SUBSTITUTE(SUBSTITUTE(SUBSTITUTE(MSProject_Schedule!G433,CONCATENATE(" ",Import_Configuration!$B$8,"?"),""),CONCATENATE(" ",Import_Configuration!$B$8),""),CONCATENATE(" ",Import_Configuration!$B$9,"?"),""),CONCATENATE(" ",Import_Configuration!$B$9),""))</f>
        <v/>
      </c>
      <c r="AK433" s="43"/>
      <c r="AL433" s="43"/>
      <c r="AM433" s="43"/>
      <c r="AN433" s="43"/>
      <c r="AO433" s="43"/>
      <c r="AP433" s="43"/>
      <c r="AQ433" s="43"/>
      <c r="AR433" s="43"/>
      <c r="AS433" s="43"/>
      <c r="AT433" s="43"/>
      <c r="AU433" s="43"/>
      <c r="AV433" s="43"/>
      <c r="AW433" s="43"/>
      <c r="AX433" s="43"/>
      <c r="AY433" s="43"/>
      <c r="AZ433" s="43"/>
      <c r="BA433" s="43"/>
      <c r="BB433" s="43"/>
      <c r="BC433" s="43"/>
    </row>
    <row r="434" spans="1:55">
      <c r="A434" s="77" t="str">
        <f>IF(MSProject_Schedule!A434="","",MSProject_Schedule!A434)</f>
        <v/>
      </c>
      <c r="B434" s="43"/>
      <c r="C434" s="65" t="str">
        <f>IF(E434="","",Import_Configuration!$B$12)</f>
        <v/>
      </c>
      <c r="D434" s="65" t="str">
        <f>IF(E434="","",IF(A434="",IF(MSProject_Schedule!K434="",IF(Import_Configuration!$B$15="YES",Import_Configuration!$B$16,""),IF(Import_Configuration!$B$17="YES",Import_Configuration!$B$18,"")),""))</f>
        <v/>
      </c>
      <c r="E434" s="65" t="str">
        <f>IF(MSProject_Schedule!B434="","",MSProject_Schedule!B434)</f>
        <v/>
      </c>
      <c r="F434" s="43"/>
      <c r="G434" s="66" t="str">
        <f>IF(E434="","",IF(A434="",Import_Configuration!$B$10,""))</f>
        <v/>
      </c>
      <c r="H434" s="65" t="str">
        <f>IF(E434="","",IF(A434="",Import_Configuration!$B$11,""))</f>
        <v/>
      </c>
      <c r="I434" s="43"/>
      <c r="J434" s="43"/>
      <c r="K434" s="43"/>
      <c r="L434" s="43"/>
      <c r="M434" s="43"/>
      <c r="N434" s="65" t="str">
        <f>IF(E434="","",IF(MSProject_Schedule!E434=0,Import_Configuration!$B$3,IF(MSProject_Schedule!E434=1,Import_Configuration!$B$5,Import_Configuration!$B$4)))</f>
        <v/>
      </c>
      <c r="O434" s="65" t="str">
        <f>IF(Import_Configuration!$B$13="NO","",IF(E434="","",IF(MSProject_Schedule!K434="","",IF(IFERROR(SEARCH(Import_Configuration!$B$14,MSProject_Schedule!K434,1),0)&gt;0,TRIM(MID(MSProject_Schedule!K434,1,SEARCH(Import_Configuration!$B$14,MSProject_Schedule!K434,1)-1)),TRIM(MSProject_Schedule!K434)))))</f>
        <v/>
      </c>
      <c r="P434" s="43"/>
      <c r="Q434" s="66" t="str">
        <f>IF(E434="","",IF(MSProject_Schedule!E434=0,"",IF(Import_Configuration!$B$19="YES",Projeqtor_Import!Z434,Import_Configuration!$B$10)))</f>
        <v/>
      </c>
      <c r="R434" s="43"/>
      <c r="S434" s="66" t="str">
        <f>IF(E434="","",IF(MSProject_Schedule!E434=0,"",IF(MSProject_Schedule!E434=1,IF(Import_Configuration!$B$20="YES",Projeqtor_Import!AE434,Import_Configuration!$B$10),"")))</f>
        <v/>
      </c>
      <c r="T434" s="43"/>
      <c r="U434" s="44"/>
      <c r="V434" s="43"/>
      <c r="W434" s="43"/>
      <c r="X434" s="43"/>
      <c r="Y434" s="66" t="str">
        <f>IF(MSProject_Schedule!H434="","",IF(A434="",MSProject_Schedule!H434,""))</f>
        <v/>
      </c>
      <c r="Z434" s="66" t="str">
        <f>IF(MSProject_Schedule!H434="","",MSProject_Schedule!H434)</f>
        <v/>
      </c>
      <c r="AA434" s="43"/>
      <c r="AB434" s="43"/>
      <c r="AC434" s="65" t="str">
        <f>IF(E434="","",IF(A434="",Import_Configuration!$B$6,""))</f>
        <v/>
      </c>
      <c r="AD434" s="66" t="str">
        <f>IF(MSProject_Schedule!I434="","",IF(A434="",MSProject_Schedule!I434,""))</f>
        <v/>
      </c>
      <c r="AE434" s="66" t="str">
        <f>IF(MSProject_Schedule!I434="","",MSProject_Schedule!I434)</f>
        <v/>
      </c>
      <c r="AF434" s="43"/>
      <c r="AG434" s="43"/>
      <c r="AH434" s="65" t="str">
        <f>IF(E434="","",IF(A434="",Import_Configuration!$B$7,""))</f>
        <v/>
      </c>
      <c r="AI434" s="65" t="str">
        <f>IF(MSProject_Schedule!G434="","",IF(A434="",SUBSTITUTE(SUBSTITUTE(SUBSTITUTE(SUBSTITUTE(MSProject_Schedule!G434,CONCATENATE(" ",Import_Configuration!$B$8,"?"),""),CONCATENATE(" ",Import_Configuration!$B$8),""),CONCATENATE(" ",Import_Configuration!$B$9,"?"),""),CONCATENATE(" ",Import_Configuration!$B$9),""),""))</f>
        <v/>
      </c>
      <c r="AJ434" s="65" t="str">
        <f>IF(MSProject_Schedule!G434="","",SUBSTITUTE(SUBSTITUTE(SUBSTITUTE(SUBSTITUTE(MSProject_Schedule!G434,CONCATENATE(" ",Import_Configuration!$B$8,"?"),""),CONCATENATE(" ",Import_Configuration!$B$8),""),CONCATENATE(" ",Import_Configuration!$B$9,"?"),""),CONCATENATE(" ",Import_Configuration!$B$9),""))</f>
        <v/>
      </c>
      <c r="AK434" s="43"/>
      <c r="AL434" s="43"/>
      <c r="AM434" s="43"/>
      <c r="AN434" s="43"/>
      <c r="AO434" s="43"/>
      <c r="AP434" s="43"/>
      <c r="AQ434" s="43"/>
      <c r="AR434" s="43"/>
      <c r="AS434" s="43"/>
      <c r="AT434" s="43"/>
      <c r="AU434" s="43"/>
      <c r="AV434" s="43"/>
      <c r="AW434" s="43"/>
      <c r="AX434" s="43"/>
      <c r="AY434" s="43"/>
      <c r="AZ434" s="43"/>
      <c r="BA434" s="43"/>
      <c r="BB434" s="43"/>
      <c r="BC434" s="43"/>
    </row>
    <row r="435" spans="1:55">
      <c r="A435" s="77" t="str">
        <f>IF(MSProject_Schedule!A435="","",MSProject_Schedule!A435)</f>
        <v/>
      </c>
      <c r="B435" s="43"/>
      <c r="C435" s="65" t="str">
        <f>IF(E435="","",Import_Configuration!$B$12)</f>
        <v/>
      </c>
      <c r="D435" s="65" t="str">
        <f>IF(E435="","",IF(A435="",IF(MSProject_Schedule!K435="",IF(Import_Configuration!$B$15="YES",Import_Configuration!$B$16,""),IF(Import_Configuration!$B$17="YES",Import_Configuration!$B$18,"")),""))</f>
        <v/>
      </c>
      <c r="E435" s="65" t="str">
        <f>IF(MSProject_Schedule!B435="","",MSProject_Schedule!B435)</f>
        <v/>
      </c>
      <c r="F435" s="43"/>
      <c r="G435" s="66" t="str">
        <f>IF(E435="","",IF(A435="",Import_Configuration!$B$10,""))</f>
        <v/>
      </c>
      <c r="H435" s="65" t="str">
        <f>IF(E435="","",IF(A435="",Import_Configuration!$B$11,""))</f>
        <v/>
      </c>
      <c r="I435" s="43"/>
      <c r="J435" s="43"/>
      <c r="K435" s="43"/>
      <c r="L435" s="43"/>
      <c r="M435" s="43"/>
      <c r="N435" s="65" t="str">
        <f>IF(E435="","",IF(MSProject_Schedule!E435=0,Import_Configuration!$B$3,IF(MSProject_Schedule!E435=1,Import_Configuration!$B$5,Import_Configuration!$B$4)))</f>
        <v/>
      </c>
      <c r="O435" s="65" t="str">
        <f>IF(Import_Configuration!$B$13="NO","",IF(E435="","",IF(MSProject_Schedule!K435="","",IF(IFERROR(SEARCH(Import_Configuration!$B$14,MSProject_Schedule!K435,1),0)&gt;0,TRIM(MID(MSProject_Schedule!K435,1,SEARCH(Import_Configuration!$B$14,MSProject_Schedule!K435,1)-1)),TRIM(MSProject_Schedule!K435)))))</f>
        <v/>
      </c>
      <c r="P435" s="43"/>
      <c r="Q435" s="66" t="str">
        <f>IF(E435="","",IF(MSProject_Schedule!E435=0,"",IF(Import_Configuration!$B$19="YES",Projeqtor_Import!Z435,Import_Configuration!$B$10)))</f>
        <v/>
      </c>
      <c r="R435" s="43"/>
      <c r="S435" s="66" t="str">
        <f>IF(E435="","",IF(MSProject_Schedule!E435=0,"",IF(MSProject_Schedule!E435=1,IF(Import_Configuration!$B$20="YES",Projeqtor_Import!AE435,Import_Configuration!$B$10),"")))</f>
        <v/>
      </c>
      <c r="T435" s="43"/>
      <c r="U435" s="44"/>
      <c r="V435" s="43"/>
      <c r="W435" s="43"/>
      <c r="X435" s="43"/>
      <c r="Y435" s="66" t="str">
        <f>IF(MSProject_Schedule!H435="","",IF(A435="",MSProject_Schedule!H435,""))</f>
        <v/>
      </c>
      <c r="Z435" s="66" t="str">
        <f>IF(MSProject_Schedule!H435="","",MSProject_Schedule!H435)</f>
        <v/>
      </c>
      <c r="AA435" s="43"/>
      <c r="AB435" s="43"/>
      <c r="AC435" s="65" t="str">
        <f>IF(E435="","",IF(A435="",Import_Configuration!$B$6,""))</f>
        <v/>
      </c>
      <c r="AD435" s="66" t="str">
        <f>IF(MSProject_Schedule!I435="","",IF(A435="",MSProject_Schedule!I435,""))</f>
        <v/>
      </c>
      <c r="AE435" s="66" t="str">
        <f>IF(MSProject_Schedule!I435="","",MSProject_Schedule!I435)</f>
        <v/>
      </c>
      <c r="AF435" s="43"/>
      <c r="AG435" s="43"/>
      <c r="AH435" s="65" t="str">
        <f>IF(E435="","",IF(A435="",Import_Configuration!$B$7,""))</f>
        <v/>
      </c>
      <c r="AI435" s="65" t="str">
        <f>IF(MSProject_Schedule!G435="","",IF(A435="",SUBSTITUTE(SUBSTITUTE(SUBSTITUTE(SUBSTITUTE(MSProject_Schedule!G435,CONCATENATE(" ",Import_Configuration!$B$8,"?"),""),CONCATENATE(" ",Import_Configuration!$B$8),""),CONCATENATE(" ",Import_Configuration!$B$9,"?"),""),CONCATENATE(" ",Import_Configuration!$B$9),""),""))</f>
        <v/>
      </c>
      <c r="AJ435" s="65" t="str">
        <f>IF(MSProject_Schedule!G435="","",SUBSTITUTE(SUBSTITUTE(SUBSTITUTE(SUBSTITUTE(MSProject_Schedule!G435,CONCATENATE(" ",Import_Configuration!$B$8,"?"),""),CONCATENATE(" ",Import_Configuration!$B$8),""),CONCATENATE(" ",Import_Configuration!$B$9,"?"),""),CONCATENATE(" ",Import_Configuration!$B$9),""))</f>
        <v/>
      </c>
      <c r="AK435" s="43"/>
      <c r="AL435" s="43"/>
      <c r="AM435" s="43"/>
      <c r="AN435" s="43"/>
      <c r="AO435" s="43"/>
      <c r="AP435" s="43"/>
      <c r="AQ435" s="43"/>
      <c r="AR435" s="43"/>
      <c r="AS435" s="43"/>
      <c r="AT435" s="43"/>
      <c r="AU435" s="43"/>
      <c r="AV435" s="43"/>
      <c r="AW435" s="43"/>
      <c r="AX435" s="43"/>
      <c r="AY435" s="43"/>
      <c r="AZ435" s="43"/>
      <c r="BA435" s="43"/>
      <c r="BB435" s="43"/>
      <c r="BC435" s="43"/>
    </row>
    <row r="436" spans="1:55">
      <c r="A436" s="77" t="str">
        <f>IF(MSProject_Schedule!A436="","",MSProject_Schedule!A436)</f>
        <v/>
      </c>
      <c r="B436" s="43"/>
      <c r="C436" s="65" t="str">
        <f>IF(E436="","",Import_Configuration!$B$12)</f>
        <v/>
      </c>
      <c r="D436" s="65" t="str">
        <f>IF(E436="","",IF(A436="",IF(MSProject_Schedule!K436="",IF(Import_Configuration!$B$15="YES",Import_Configuration!$B$16,""),IF(Import_Configuration!$B$17="YES",Import_Configuration!$B$18,"")),""))</f>
        <v/>
      </c>
      <c r="E436" s="65" t="str">
        <f>IF(MSProject_Schedule!B436="","",MSProject_Schedule!B436)</f>
        <v/>
      </c>
      <c r="F436" s="43"/>
      <c r="G436" s="66" t="str">
        <f>IF(E436="","",IF(A436="",Import_Configuration!$B$10,""))</f>
        <v/>
      </c>
      <c r="H436" s="65" t="str">
        <f>IF(E436="","",IF(A436="",Import_Configuration!$B$11,""))</f>
        <v/>
      </c>
      <c r="I436" s="43"/>
      <c r="J436" s="43"/>
      <c r="K436" s="43"/>
      <c r="L436" s="43"/>
      <c r="M436" s="43"/>
      <c r="N436" s="65" t="str">
        <f>IF(E436="","",IF(MSProject_Schedule!E436=0,Import_Configuration!$B$3,IF(MSProject_Schedule!E436=1,Import_Configuration!$B$5,Import_Configuration!$B$4)))</f>
        <v/>
      </c>
      <c r="O436" s="65" t="str">
        <f>IF(Import_Configuration!$B$13="NO","",IF(E436="","",IF(MSProject_Schedule!K436="","",IF(IFERROR(SEARCH(Import_Configuration!$B$14,MSProject_Schedule!K436,1),0)&gt;0,TRIM(MID(MSProject_Schedule!K436,1,SEARCH(Import_Configuration!$B$14,MSProject_Schedule!K436,1)-1)),TRIM(MSProject_Schedule!K436)))))</f>
        <v/>
      </c>
      <c r="P436" s="43"/>
      <c r="Q436" s="66" t="str">
        <f>IF(E436="","",IF(MSProject_Schedule!E436=0,"",IF(Import_Configuration!$B$19="YES",Projeqtor_Import!Z436,Import_Configuration!$B$10)))</f>
        <v/>
      </c>
      <c r="R436" s="43"/>
      <c r="S436" s="66" t="str">
        <f>IF(E436="","",IF(MSProject_Schedule!E436=0,"",IF(MSProject_Schedule!E436=1,IF(Import_Configuration!$B$20="YES",Projeqtor_Import!AE436,Import_Configuration!$B$10),"")))</f>
        <v/>
      </c>
      <c r="T436" s="43"/>
      <c r="U436" s="44"/>
      <c r="V436" s="43"/>
      <c r="W436" s="43"/>
      <c r="X436" s="43"/>
      <c r="Y436" s="66" t="str">
        <f>IF(MSProject_Schedule!H436="","",IF(A436="",MSProject_Schedule!H436,""))</f>
        <v/>
      </c>
      <c r="Z436" s="66" t="str">
        <f>IF(MSProject_Schedule!H436="","",MSProject_Schedule!H436)</f>
        <v/>
      </c>
      <c r="AA436" s="43"/>
      <c r="AB436" s="43"/>
      <c r="AC436" s="65" t="str">
        <f>IF(E436="","",IF(A436="",Import_Configuration!$B$6,""))</f>
        <v/>
      </c>
      <c r="AD436" s="66" t="str">
        <f>IF(MSProject_Schedule!I436="","",IF(A436="",MSProject_Schedule!I436,""))</f>
        <v/>
      </c>
      <c r="AE436" s="66" t="str">
        <f>IF(MSProject_Schedule!I436="","",MSProject_Schedule!I436)</f>
        <v/>
      </c>
      <c r="AF436" s="43"/>
      <c r="AG436" s="43"/>
      <c r="AH436" s="65" t="str">
        <f>IF(E436="","",IF(A436="",Import_Configuration!$B$7,""))</f>
        <v/>
      </c>
      <c r="AI436" s="65" t="str">
        <f>IF(MSProject_Schedule!G436="","",IF(A436="",SUBSTITUTE(SUBSTITUTE(SUBSTITUTE(SUBSTITUTE(MSProject_Schedule!G436,CONCATENATE(" ",Import_Configuration!$B$8,"?"),""),CONCATENATE(" ",Import_Configuration!$B$8),""),CONCATENATE(" ",Import_Configuration!$B$9,"?"),""),CONCATENATE(" ",Import_Configuration!$B$9),""),""))</f>
        <v/>
      </c>
      <c r="AJ436" s="65" t="str">
        <f>IF(MSProject_Schedule!G436="","",SUBSTITUTE(SUBSTITUTE(SUBSTITUTE(SUBSTITUTE(MSProject_Schedule!G436,CONCATENATE(" ",Import_Configuration!$B$8,"?"),""),CONCATENATE(" ",Import_Configuration!$B$8),""),CONCATENATE(" ",Import_Configuration!$B$9,"?"),""),CONCATENATE(" ",Import_Configuration!$B$9),""))</f>
        <v/>
      </c>
      <c r="AK436" s="43"/>
      <c r="AL436" s="43"/>
      <c r="AM436" s="43"/>
      <c r="AN436" s="43"/>
      <c r="AO436" s="43"/>
      <c r="AP436" s="43"/>
      <c r="AQ436" s="43"/>
      <c r="AR436" s="43"/>
      <c r="AS436" s="43"/>
      <c r="AT436" s="43"/>
      <c r="AU436" s="43"/>
      <c r="AV436" s="43"/>
      <c r="AW436" s="43"/>
      <c r="AX436" s="43"/>
      <c r="AY436" s="43"/>
      <c r="AZ436" s="43"/>
      <c r="BA436" s="43"/>
      <c r="BB436" s="43"/>
      <c r="BC436" s="43"/>
    </row>
    <row r="437" spans="1:55">
      <c r="A437" s="77" t="str">
        <f>IF(MSProject_Schedule!A437="","",MSProject_Schedule!A437)</f>
        <v/>
      </c>
      <c r="B437" s="43"/>
      <c r="C437" s="65" t="str">
        <f>IF(E437="","",Import_Configuration!$B$12)</f>
        <v/>
      </c>
      <c r="D437" s="65" t="str">
        <f>IF(E437="","",IF(A437="",IF(MSProject_Schedule!K437="",IF(Import_Configuration!$B$15="YES",Import_Configuration!$B$16,""),IF(Import_Configuration!$B$17="YES",Import_Configuration!$B$18,"")),""))</f>
        <v/>
      </c>
      <c r="E437" s="65" t="str">
        <f>IF(MSProject_Schedule!B437="","",MSProject_Schedule!B437)</f>
        <v/>
      </c>
      <c r="F437" s="43"/>
      <c r="G437" s="66" t="str">
        <f>IF(E437="","",IF(A437="",Import_Configuration!$B$10,""))</f>
        <v/>
      </c>
      <c r="H437" s="65" t="str">
        <f>IF(E437="","",IF(A437="",Import_Configuration!$B$11,""))</f>
        <v/>
      </c>
      <c r="I437" s="43"/>
      <c r="J437" s="43"/>
      <c r="K437" s="43"/>
      <c r="L437" s="43"/>
      <c r="M437" s="43"/>
      <c r="N437" s="65" t="str">
        <f>IF(E437="","",IF(MSProject_Schedule!E437=0,Import_Configuration!$B$3,IF(MSProject_Schedule!E437=1,Import_Configuration!$B$5,Import_Configuration!$B$4)))</f>
        <v/>
      </c>
      <c r="O437" s="65" t="str">
        <f>IF(Import_Configuration!$B$13="NO","",IF(E437="","",IF(MSProject_Schedule!K437="","",IF(IFERROR(SEARCH(Import_Configuration!$B$14,MSProject_Schedule!K437,1),0)&gt;0,TRIM(MID(MSProject_Schedule!K437,1,SEARCH(Import_Configuration!$B$14,MSProject_Schedule!K437,1)-1)),TRIM(MSProject_Schedule!K437)))))</f>
        <v/>
      </c>
      <c r="P437" s="43"/>
      <c r="Q437" s="66" t="str">
        <f>IF(E437="","",IF(MSProject_Schedule!E437=0,"",IF(Import_Configuration!$B$19="YES",Projeqtor_Import!Z437,Import_Configuration!$B$10)))</f>
        <v/>
      </c>
      <c r="R437" s="43"/>
      <c r="S437" s="66" t="str">
        <f>IF(E437="","",IF(MSProject_Schedule!E437=0,"",IF(MSProject_Schedule!E437=1,IF(Import_Configuration!$B$20="YES",Projeqtor_Import!AE437,Import_Configuration!$B$10),"")))</f>
        <v/>
      </c>
      <c r="T437" s="43"/>
      <c r="U437" s="44"/>
      <c r="V437" s="43"/>
      <c r="W437" s="43"/>
      <c r="X437" s="43"/>
      <c r="Y437" s="66" t="str">
        <f>IF(MSProject_Schedule!H437="","",IF(A437="",MSProject_Schedule!H437,""))</f>
        <v/>
      </c>
      <c r="Z437" s="66" t="str">
        <f>IF(MSProject_Schedule!H437="","",MSProject_Schedule!H437)</f>
        <v/>
      </c>
      <c r="AA437" s="43"/>
      <c r="AB437" s="43"/>
      <c r="AC437" s="65" t="str">
        <f>IF(E437="","",IF(A437="",Import_Configuration!$B$6,""))</f>
        <v/>
      </c>
      <c r="AD437" s="66" t="str">
        <f>IF(MSProject_Schedule!I437="","",IF(A437="",MSProject_Schedule!I437,""))</f>
        <v/>
      </c>
      <c r="AE437" s="66" t="str">
        <f>IF(MSProject_Schedule!I437="","",MSProject_Schedule!I437)</f>
        <v/>
      </c>
      <c r="AF437" s="43"/>
      <c r="AG437" s="43"/>
      <c r="AH437" s="65" t="str">
        <f>IF(E437="","",IF(A437="",Import_Configuration!$B$7,""))</f>
        <v/>
      </c>
      <c r="AI437" s="65" t="str">
        <f>IF(MSProject_Schedule!G437="","",IF(A437="",SUBSTITUTE(SUBSTITUTE(SUBSTITUTE(SUBSTITUTE(MSProject_Schedule!G437,CONCATENATE(" ",Import_Configuration!$B$8,"?"),""),CONCATENATE(" ",Import_Configuration!$B$8),""),CONCATENATE(" ",Import_Configuration!$B$9,"?"),""),CONCATENATE(" ",Import_Configuration!$B$9),""),""))</f>
        <v/>
      </c>
      <c r="AJ437" s="65" t="str">
        <f>IF(MSProject_Schedule!G437="","",SUBSTITUTE(SUBSTITUTE(SUBSTITUTE(SUBSTITUTE(MSProject_Schedule!G437,CONCATENATE(" ",Import_Configuration!$B$8,"?"),""),CONCATENATE(" ",Import_Configuration!$B$8),""),CONCATENATE(" ",Import_Configuration!$B$9,"?"),""),CONCATENATE(" ",Import_Configuration!$B$9),""))</f>
        <v/>
      </c>
      <c r="AK437" s="43"/>
      <c r="AL437" s="43"/>
      <c r="AM437" s="43"/>
      <c r="AN437" s="43"/>
      <c r="AO437" s="43"/>
      <c r="AP437" s="43"/>
      <c r="AQ437" s="43"/>
      <c r="AR437" s="43"/>
      <c r="AS437" s="43"/>
      <c r="AT437" s="43"/>
      <c r="AU437" s="43"/>
      <c r="AV437" s="43"/>
      <c r="AW437" s="43"/>
      <c r="AX437" s="43"/>
      <c r="AY437" s="43"/>
      <c r="AZ437" s="43"/>
      <c r="BA437" s="43"/>
      <c r="BB437" s="43"/>
      <c r="BC437" s="43"/>
    </row>
    <row r="438" spans="1:55">
      <c r="A438" s="77" t="str">
        <f>IF(MSProject_Schedule!A438="","",MSProject_Schedule!A438)</f>
        <v/>
      </c>
      <c r="B438" s="43"/>
      <c r="C438" s="65" t="str">
        <f>IF(E438="","",Import_Configuration!$B$12)</f>
        <v/>
      </c>
      <c r="D438" s="65" t="str">
        <f>IF(E438="","",IF(A438="",IF(MSProject_Schedule!K438="",IF(Import_Configuration!$B$15="YES",Import_Configuration!$B$16,""),IF(Import_Configuration!$B$17="YES",Import_Configuration!$B$18,"")),""))</f>
        <v/>
      </c>
      <c r="E438" s="65" t="str">
        <f>IF(MSProject_Schedule!B438="","",MSProject_Schedule!B438)</f>
        <v/>
      </c>
      <c r="F438" s="43"/>
      <c r="G438" s="66" t="str">
        <f>IF(E438="","",IF(A438="",Import_Configuration!$B$10,""))</f>
        <v/>
      </c>
      <c r="H438" s="65" t="str">
        <f>IF(E438="","",IF(A438="",Import_Configuration!$B$11,""))</f>
        <v/>
      </c>
      <c r="I438" s="43"/>
      <c r="J438" s="43"/>
      <c r="K438" s="43"/>
      <c r="L438" s="43"/>
      <c r="M438" s="43"/>
      <c r="N438" s="65" t="str">
        <f>IF(E438="","",IF(MSProject_Schedule!E438=0,Import_Configuration!$B$3,IF(MSProject_Schedule!E438=1,Import_Configuration!$B$5,Import_Configuration!$B$4)))</f>
        <v/>
      </c>
      <c r="O438" s="65" t="str">
        <f>IF(Import_Configuration!$B$13="NO","",IF(E438="","",IF(MSProject_Schedule!K438="","",IF(IFERROR(SEARCH(Import_Configuration!$B$14,MSProject_Schedule!K438,1),0)&gt;0,TRIM(MID(MSProject_Schedule!K438,1,SEARCH(Import_Configuration!$B$14,MSProject_Schedule!K438,1)-1)),TRIM(MSProject_Schedule!K438)))))</f>
        <v/>
      </c>
      <c r="P438" s="43"/>
      <c r="Q438" s="66" t="str">
        <f>IF(E438="","",IF(MSProject_Schedule!E438=0,"",IF(Import_Configuration!$B$19="YES",Projeqtor_Import!Z438,Import_Configuration!$B$10)))</f>
        <v/>
      </c>
      <c r="R438" s="43"/>
      <c r="S438" s="66" t="str">
        <f>IF(E438="","",IF(MSProject_Schedule!E438=0,"",IF(MSProject_Schedule!E438=1,IF(Import_Configuration!$B$20="YES",Projeqtor_Import!AE438,Import_Configuration!$B$10),"")))</f>
        <v/>
      </c>
      <c r="T438" s="43"/>
      <c r="U438" s="44"/>
      <c r="V438" s="43"/>
      <c r="W438" s="43"/>
      <c r="X438" s="43"/>
      <c r="Y438" s="66" t="str">
        <f>IF(MSProject_Schedule!H438="","",IF(A438="",MSProject_Schedule!H438,""))</f>
        <v/>
      </c>
      <c r="Z438" s="66" t="str">
        <f>IF(MSProject_Schedule!H438="","",MSProject_Schedule!H438)</f>
        <v/>
      </c>
      <c r="AA438" s="43"/>
      <c r="AB438" s="43"/>
      <c r="AC438" s="65" t="str">
        <f>IF(E438="","",IF(A438="",Import_Configuration!$B$6,""))</f>
        <v/>
      </c>
      <c r="AD438" s="66" t="str">
        <f>IF(MSProject_Schedule!I438="","",IF(A438="",MSProject_Schedule!I438,""))</f>
        <v/>
      </c>
      <c r="AE438" s="66" t="str">
        <f>IF(MSProject_Schedule!I438="","",MSProject_Schedule!I438)</f>
        <v/>
      </c>
      <c r="AF438" s="43"/>
      <c r="AG438" s="43"/>
      <c r="AH438" s="65" t="str">
        <f>IF(E438="","",IF(A438="",Import_Configuration!$B$7,""))</f>
        <v/>
      </c>
      <c r="AI438" s="65" t="str">
        <f>IF(MSProject_Schedule!G438="","",IF(A438="",SUBSTITUTE(SUBSTITUTE(SUBSTITUTE(SUBSTITUTE(MSProject_Schedule!G438,CONCATENATE(" ",Import_Configuration!$B$8,"?"),""),CONCATENATE(" ",Import_Configuration!$B$8),""),CONCATENATE(" ",Import_Configuration!$B$9,"?"),""),CONCATENATE(" ",Import_Configuration!$B$9),""),""))</f>
        <v/>
      </c>
      <c r="AJ438" s="65" t="str">
        <f>IF(MSProject_Schedule!G438="","",SUBSTITUTE(SUBSTITUTE(SUBSTITUTE(SUBSTITUTE(MSProject_Schedule!G438,CONCATENATE(" ",Import_Configuration!$B$8,"?"),""),CONCATENATE(" ",Import_Configuration!$B$8),""),CONCATENATE(" ",Import_Configuration!$B$9,"?"),""),CONCATENATE(" ",Import_Configuration!$B$9),""))</f>
        <v/>
      </c>
      <c r="AK438" s="43"/>
      <c r="AL438" s="43"/>
      <c r="AM438" s="43"/>
      <c r="AN438" s="43"/>
      <c r="AO438" s="43"/>
      <c r="AP438" s="43"/>
      <c r="AQ438" s="43"/>
      <c r="AR438" s="43"/>
      <c r="AS438" s="43"/>
      <c r="AT438" s="43"/>
      <c r="AU438" s="43"/>
      <c r="AV438" s="43"/>
      <c r="AW438" s="43"/>
      <c r="AX438" s="43"/>
      <c r="AY438" s="43"/>
      <c r="AZ438" s="43"/>
      <c r="BA438" s="43"/>
      <c r="BB438" s="43"/>
      <c r="BC438" s="43"/>
    </row>
    <row r="439" spans="1:55">
      <c r="A439" s="77" t="str">
        <f>IF(MSProject_Schedule!A439="","",MSProject_Schedule!A439)</f>
        <v/>
      </c>
      <c r="B439" s="43"/>
      <c r="C439" s="65" t="str">
        <f>IF(E439="","",Import_Configuration!$B$12)</f>
        <v/>
      </c>
      <c r="D439" s="65" t="str">
        <f>IF(E439="","",IF(A439="",IF(MSProject_Schedule!K439="",IF(Import_Configuration!$B$15="YES",Import_Configuration!$B$16,""),IF(Import_Configuration!$B$17="YES",Import_Configuration!$B$18,"")),""))</f>
        <v/>
      </c>
      <c r="E439" s="65" t="str">
        <f>IF(MSProject_Schedule!B439="","",MSProject_Schedule!B439)</f>
        <v/>
      </c>
      <c r="F439" s="43"/>
      <c r="G439" s="66" t="str">
        <f>IF(E439="","",IF(A439="",Import_Configuration!$B$10,""))</f>
        <v/>
      </c>
      <c r="H439" s="65" t="str">
        <f>IF(E439="","",IF(A439="",Import_Configuration!$B$11,""))</f>
        <v/>
      </c>
      <c r="I439" s="43"/>
      <c r="J439" s="43"/>
      <c r="K439" s="43"/>
      <c r="L439" s="43"/>
      <c r="M439" s="43"/>
      <c r="N439" s="65" t="str">
        <f>IF(E439="","",IF(MSProject_Schedule!E439=0,Import_Configuration!$B$3,IF(MSProject_Schedule!E439=1,Import_Configuration!$B$5,Import_Configuration!$B$4)))</f>
        <v/>
      </c>
      <c r="O439" s="65" t="str">
        <f>IF(Import_Configuration!$B$13="NO","",IF(E439="","",IF(MSProject_Schedule!K439="","",IF(IFERROR(SEARCH(Import_Configuration!$B$14,MSProject_Schedule!K439,1),0)&gt;0,TRIM(MID(MSProject_Schedule!K439,1,SEARCH(Import_Configuration!$B$14,MSProject_Schedule!K439,1)-1)),TRIM(MSProject_Schedule!K439)))))</f>
        <v/>
      </c>
      <c r="P439" s="43"/>
      <c r="Q439" s="66" t="str">
        <f>IF(E439="","",IF(MSProject_Schedule!E439=0,"",IF(Import_Configuration!$B$19="YES",Projeqtor_Import!Z439,Import_Configuration!$B$10)))</f>
        <v/>
      </c>
      <c r="R439" s="43"/>
      <c r="S439" s="66" t="str">
        <f>IF(E439="","",IF(MSProject_Schedule!E439=0,"",IF(MSProject_Schedule!E439=1,IF(Import_Configuration!$B$20="YES",Projeqtor_Import!AE439,Import_Configuration!$B$10),"")))</f>
        <v/>
      </c>
      <c r="T439" s="43"/>
      <c r="U439" s="44"/>
      <c r="V439" s="43"/>
      <c r="W439" s="43"/>
      <c r="X439" s="43"/>
      <c r="Y439" s="66" t="str">
        <f>IF(MSProject_Schedule!H439="","",IF(A439="",MSProject_Schedule!H439,""))</f>
        <v/>
      </c>
      <c r="Z439" s="66" t="str">
        <f>IF(MSProject_Schedule!H439="","",MSProject_Schedule!H439)</f>
        <v/>
      </c>
      <c r="AA439" s="43"/>
      <c r="AB439" s="43"/>
      <c r="AC439" s="65" t="str">
        <f>IF(E439="","",IF(A439="",Import_Configuration!$B$6,""))</f>
        <v/>
      </c>
      <c r="AD439" s="66" t="str">
        <f>IF(MSProject_Schedule!I439="","",IF(A439="",MSProject_Schedule!I439,""))</f>
        <v/>
      </c>
      <c r="AE439" s="66" t="str">
        <f>IF(MSProject_Schedule!I439="","",MSProject_Schedule!I439)</f>
        <v/>
      </c>
      <c r="AF439" s="43"/>
      <c r="AG439" s="43"/>
      <c r="AH439" s="65" t="str">
        <f>IF(E439="","",IF(A439="",Import_Configuration!$B$7,""))</f>
        <v/>
      </c>
      <c r="AI439" s="65" t="str">
        <f>IF(MSProject_Schedule!G439="","",IF(A439="",SUBSTITUTE(SUBSTITUTE(SUBSTITUTE(SUBSTITUTE(MSProject_Schedule!G439,CONCATENATE(" ",Import_Configuration!$B$8,"?"),""),CONCATENATE(" ",Import_Configuration!$B$8),""),CONCATENATE(" ",Import_Configuration!$B$9,"?"),""),CONCATENATE(" ",Import_Configuration!$B$9),""),""))</f>
        <v/>
      </c>
      <c r="AJ439" s="65" t="str">
        <f>IF(MSProject_Schedule!G439="","",SUBSTITUTE(SUBSTITUTE(SUBSTITUTE(SUBSTITUTE(MSProject_Schedule!G439,CONCATENATE(" ",Import_Configuration!$B$8,"?"),""),CONCATENATE(" ",Import_Configuration!$B$8),""),CONCATENATE(" ",Import_Configuration!$B$9,"?"),""),CONCATENATE(" ",Import_Configuration!$B$9),""))</f>
        <v/>
      </c>
      <c r="AK439" s="43"/>
      <c r="AL439" s="43"/>
      <c r="AM439" s="43"/>
      <c r="AN439" s="43"/>
      <c r="AO439" s="43"/>
      <c r="AP439" s="43"/>
      <c r="AQ439" s="43"/>
      <c r="AR439" s="43"/>
      <c r="AS439" s="43"/>
      <c r="AT439" s="43"/>
      <c r="AU439" s="43"/>
      <c r="AV439" s="43"/>
      <c r="AW439" s="43"/>
      <c r="AX439" s="43"/>
      <c r="AY439" s="43"/>
      <c r="AZ439" s="43"/>
      <c r="BA439" s="43"/>
      <c r="BB439" s="43"/>
      <c r="BC439" s="43"/>
    </row>
    <row r="440" spans="1:55">
      <c r="A440" s="77" t="str">
        <f>IF(MSProject_Schedule!A440="","",MSProject_Schedule!A440)</f>
        <v/>
      </c>
      <c r="B440" s="43"/>
      <c r="C440" s="65" t="str">
        <f>IF(E440="","",Import_Configuration!$B$12)</f>
        <v/>
      </c>
      <c r="D440" s="65" t="str">
        <f>IF(E440="","",IF(A440="",IF(MSProject_Schedule!K440="",IF(Import_Configuration!$B$15="YES",Import_Configuration!$B$16,""),IF(Import_Configuration!$B$17="YES",Import_Configuration!$B$18,"")),""))</f>
        <v/>
      </c>
      <c r="E440" s="65" t="str">
        <f>IF(MSProject_Schedule!B440="","",MSProject_Schedule!B440)</f>
        <v/>
      </c>
      <c r="F440" s="43"/>
      <c r="G440" s="66" t="str">
        <f>IF(E440="","",IF(A440="",Import_Configuration!$B$10,""))</f>
        <v/>
      </c>
      <c r="H440" s="65" t="str">
        <f>IF(E440="","",IF(A440="",Import_Configuration!$B$11,""))</f>
        <v/>
      </c>
      <c r="I440" s="43"/>
      <c r="J440" s="43"/>
      <c r="K440" s="43"/>
      <c r="L440" s="43"/>
      <c r="M440" s="43"/>
      <c r="N440" s="65" t="str">
        <f>IF(E440="","",IF(MSProject_Schedule!E440=0,Import_Configuration!$B$3,IF(MSProject_Schedule!E440=1,Import_Configuration!$B$5,Import_Configuration!$B$4)))</f>
        <v/>
      </c>
      <c r="O440" s="65" t="str">
        <f>IF(Import_Configuration!$B$13="NO","",IF(E440="","",IF(MSProject_Schedule!K440="","",IF(IFERROR(SEARCH(Import_Configuration!$B$14,MSProject_Schedule!K440,1),0)&gt;0,TRIM(MID(MSProject_Schedule!K440,1,SEARCH(Import_Configuration!$B$14,MSProject_Schedule!K440,1)-1)),TRIM(MSProject_Schedule!K440)))))</f>
        <v/>
      </c>
      <c r="P440" s="43"/>
      <c r="Q440" s="66" t="str">
        <f>IF(E440="","",IF(MSProject_Schedule!E440=0,"",IF(Import_Configuration!$B$19="YES",Projeqtor_Import!Z440,Import_Configuration!$B$10)))</f>
        <v/>
      </c>
      <c r="R440" s="43"/>
      <c r="S440" s="66" t="str">
        <f>IF(E440="","",IF(MSProject_Schedule!E440=0,"",IF(MSProject_Schedule!E440=1,IF(Import_Configuration!$B$20="YES",Projeqtor_Import!AE440,Import_Configuration!$B$10),"")))</f>
        <v/>
      </c>
      <c r="T440" s="43"/>
      <c r="U440" s="44"/>
      <c r="V440" s="43"/>
      <c r="W440" s="43"/>
      <c r="X440" s="43"/>
      <c r="Y440" s="66" t="str">
        <f>IF(MSProject_Schedule!H440="","",IF(A440="",MSProject_Schedule!H440,""))</f>
        <v/>
      </c>
      <c r="Z440" s="66" t="str">
        <f>IF(MSProject_Schedule!H440="","",MSProject_Schedule!H440)</f>
        <v/>
      </c>
      <c r="AA440" s="43"/>
      <c r="AB440" s="43"/>
      <c r="AC440" s="65" t="str">
        <f>IF(E440="","",IF(A440="",Import_Configuration!$B$6,""))</f>
        <v/>
      </c>
      <c r="AD440" s="66" t="str">
        <f>IF(MSProject_Schedule!I440="","",IF(A440="",MSProject_Schedule!I440,""))</f>
        <v/>
      </c>
      <c r="AE440" s="66" t="str">
        <f>IF(MSProject_Schedule!I440="","",MSProject_Schedule!I440)</f>
        <v/>
      </c>
      <c r="AF440" s="43"/>
      <c r="AG440" s="43"/>
      <c r="AH440" s="65" t="str">
        <f>IF(E440="","",IF(A440="",Import_Configuration!$B$7,""))</f>
        <v/>
      </c>
      <c r="AI440" s="65" t="str">
        <f>IF(MSProject_Schedule!G440="","",IF(A440="",SUBSTITUTE(SUBSTITUTE(SUBSTITUTE(SUBSTITUTE(MSProject_Schedule!G440,CONCATENATE(" ",Import_Configuration!$B$8,"?"),""),CONCATENATE(" ",Import_Configuration!$B$8),""),CONCATENATE(" ",Import_Configuration!$B$9,"?"),""),CONCATENATE(" ",Import_Configuration!$B$9),""),""))</f>
        <v/>
      </c>
      <c r="AJ440" s="65" t="str">
        <f>IF(MSProject_Schedule!G440="","",SUBSTITUTE(SUBSTITUTE(SUBSTITUTE(SUBSTITUTE(MSProject_Schedule!G440,CONCATENATE(" ",Import_Configuration!$B$8,"?"),""),CONCATENATE(" ",Import_Configuration!$B$8),""),CONCATENATE(" ",Import_Configuration!$B$9,"?"),""),CONCATENATE(" ",Import_Configuration!$B$9),""))</f>
        <v/>
      </c>
      <c r="AK440" s="43"/>
      <c r="AL440" s="43"/>
      <c r="AM440" s="43"/>
      <c r="AN440" s="43"/>
      <c r="AO440" s="43"/>
      <c r="AP440" s="43"/>
      <c r="AQ440" s="43"/>
      <c r="AR440" s="43"/>
      <c r="AS440" s="43"/>
      <c r="AT440" s="43"/>
      <c r="AU440" s="43"/>
      <c r="AV440" s="43"/>
      <c r="AW440" s="43"/>
      <c r="AX440" s="43"/>
      <c r="AY440" s="43"/>
      <c r="AZ440" s="43"/>
      <c r="BA440" s="43"/>
      <c r="BB440" s="43"/>
      <c r="BC440" s="43"/>
    </row>
    <row r="441" spans="1:55">
      <c r="A441" s="77" t="str">
        <f>IF(MSProject_Schedule!A441="","",MSProject_Schedule!A441)</f>
        <v/>
      </c>
      <c r="B441" s="43"/>
      <c r="C441" s="65" t="str">
        <f>IF(E441="","",Import_Configuration!$B$12)</f>
        <v/>
      </c>
      <c r="D441" s="65" t="str">
        <f>IF(E441="","",IF(A441="",IF(MSProject_Schedule!K441="",IF(Import_Configuration!$B$15="YES",Import_Configuration!$B$16,""),IF(Import_Configuration!$B$17="YES",Import_Configuration!$B$18,"")),""))</f>
        <v/>
      </c>
      <c r="E441" s="65" t="str">
        <f>IF(MSProject_Schedule!B441="","",MSProject_Schedule!B441)</f>
        <v/>
      </c>
      <c r="F441" s="43"/>
      <c r="G441" s="66" t="str">
        <f>IF(E441="","",IF(A441="",Import_Configuration!$B$10,""))</f>
        <v/>
      </c>
      <c r="H441" s="65" t="str">
        <f>IF(E441="","",IF(A441="",Import_Configuration!$B$11,""))</f>
        <v/>
      </c>
      <c r="I441" s="43"/>
      <c r="J441" s="43"/>
      <c r="K441" s="43"/>
      <c r="L441" s="43"/>
      <c r="M441" s="43"/>
      <c r="N441" s="65" t="str">
        <f>IF(E441="","",IF(MSProject_Schedule!E441=0,Import_Configuration!$B$3,IF(MSProject_Schedule!E441=1,Import_Configuration!$B$5,Import_Configuration!$B$4)))</f>
        <v/>
      </c>
      <c r="O441" s="65" t="str">
        <f>IF(Import_Configuration!$B$13="NO","",IF(E441="","",IF(MSProject_Schedule!K441="","",IF(IFERROR(SEARCH(Import_Configuration!$B$14,MSProject_Schedule!K441,1),0)&gt;0,TRIM(MID(MSProject_Schedule!K441,1,SEARCH(Import_Configuration!$B$14,MSProject_Schedule!K441,1)-1)),TRIM(MSProject_Schedule!K441)))))</f>
        <v/>
      </c>
      <c r="P441" s="43"/>
      <c r="Q441" s="66" t="str">
        <f>IF(E441="","",IF(MSProject_Schedule!E441=0,"",IF(Import_Configuration!$B$19="YES",Projeqtor_Import!Z441,Import_Configuration!$B$10)))</f>
        <v/>
      </c>
      <c r="R441" s="43"/>
      <c r="S441" s="66" t="str">
        <f>IF(E441="","",IF(MSProject_Schedule!E441=0,"",IF(MSProject_Schedule!E441=1,IF(Import_Configuration!$B$20="YES",Projeqtor_Import!AE441,Import_Configuration!$B$10),"")))</f>
        <v/>
      </c>
      <c r="T441" s="43"/>
      <c r="U441" s="44"/>
      <c r="V441" s="43"/>
      <c r="W441" s="43"/>
      <c r="X441" s="43"/>
      <c r="Y441" s="66" t="str">
        <f>IF(MSProject_Schedule!H441="","",IF(A441="",MSProject_Schedule!H441,""))</f>
        <v/>
      </c>
      <c r="Z441" s="66" t="str">
        <f>IF(MSProject_Schedule!H441="","",MSProject_Schedule!H441)</f>
        <v/>
      </c>
      <c r="AA441" s="43"/>
      <c r="AB441" s="43"/>
      <c r="AC441" s="65" t="str">
        <f>IF(E441="","",IF(A441="",Import_Configuration!$B$6,""))</f>
        <v/>
      </c>
      <c r="AD441" s="66" t="str">
        <f>IF(MSProject_Schedule!I441="","",IF(A441="",MSProject_Schedule!I441,""))</f>
        <v/>
      </c>
      <c r="AE441" s="66" t="str">
        <f>IF(MSProject_Schedule!I441="","",MSProject_Schedule!I441)</f>
        <v/>
      </c>
      <c r="AF441" s="43"/>
      <c r="AG441" s="43"/>
      <c r="AH441" s="65" t="str">
        <f>IF(E441="","",IF(A441="",Import_Configuration!$B$7,""))</f>
        <v/>
      </c>
      <c r="AI441" s="65" t="str">
        <f>IF(MSProject_Schedule!G441="","",IF(A441="",SUBSTITUTE(SUBSTITUTE(SUBSTITUTE(SUBSTITUTE(MSProject_Schedule!G441,CONCATENATE(" ",Import_Configuration!$B$8,"?"),""),CONCATENATE(" ",Import_Configuration!$B$8),""),CONCATENATE(" ",Import_Configuration!$B$9,"?"),""),CONCATENATE(" ",Import_Configuration!$B$9),""),""))</f>
        <v/>
      </c>
      <c r="AJ441" s="65" t="str">
        <f>IF(MSProject_Schedule!G441="","",SUBSTITUTE(SUBSTITUTE(SUBSTITUTE(SUBSTITUTE(MSProject_Schedule!G441,CONCATENATE(" ",Import_Configuration!$B$8,"?"),""),CONCATENATE(" ",Import_Configuration!$B$8),""),CONCATENATE(" ",Import_Configuration!$B$9,"?"),""),CONCATENATE(" ",Import_Configuration!$B$9),""))</f>
        <v/>
      </c>
      <c r="AK441" s="43"/>
      <c r="AL441" s="43"/>
      <c r="AM441" s="43"/>
      <c r="AN441" s="43"/>
      <c r="AO441" s="43"/>
      <c r="AP441" s="43"/>
      <c r="AQ441" s="43"/>
      <c r="AR441" s="43"/>
      <c r="AS441" s="43"/>
      <c r="AT441" s="43"/>
      <c r="AU441" s="43"/>
      <c r="AV441" s="43"/>
      <c r="AW441" s="43"/>
      <c r="AX441" s="43"/>
      <c r="AY441" s="43"/>
      <c r="AZ441" s="43"/>
      <c r="BA441" s="43"/>
      <c r="BB441" s="43"/>
      <c r="BC441" s="43"/>
    </row>
    <row r="442" spans="1:55">
      <c r="A442" s="77" t="str">
        <f>IF(MSProject_Schedule!A442="","",MSProject_Schedule!A442)</f>
        <v/>
      </c>
      <c r="B442" s="43"/>
      <c r="C442" s="65" t="str">
        <f>IF(E442="","",Import_Configuration!$B$12)</f>
        <v/>
      </c>
      <c r="D442" s="65" t="str">
        <f>IF(E442="","",IF(A442="",IF(MSProject_Schedule!K442="",IF(Import_Configuration!$B$15="YES",Import_Configuration!$B$16,""),IF(Import_Configuration!$B$17="YES",Import_Configuration!$B$18,"")),""))</f>
        <v/>
      </c>
      <c r="E442" s="65" t="str">
        <f>IF(MSProject_Schedule!B442="","",MSProject_Schedule!B442)</f>
        <v/>
      </c>
      <c r="F442" s="43"/>
      <c r="G442" s="66" t="str">
        <f>IF(E442="","",IF(A442="",Import_Configuration!$B$10,""))</f>
        <v/>
      </c>
      <c r="H442" s="65" t="str">
        <f>IF(E442="","",IF(A442="",Import_Configuration!$B$11,""))</f>
        <v/>
      </c>
      <c r="I442" s="43"/>
      <c r="J442" s="43"/>
      <c r="K442" s="43"/>
      <c r="L442" s="43"/>
      <c r="M442" s="43"/>
      <c r="N442" s="65" t="str">
        <f>IF(E442="","",IF(MSProject_Schedule!E442=0,Import_Configuration!$B$3,IF(MSProject_Schedule!E442=1,Import_Configuration!$B$5,Import_Configuration!$B$4)))</f>
        <v/>
      </c>
      <c r="O442" s="65" t="str">
        <f>IF(Import_Configuration!$B$13="NO","",IF(E442="","",IF(MSProject_Schedule!K442="","",IF(IFERROR(SEARCH(Import_Configuration!$B$14,MSProject_Schedule!K442,1),0)&gt;0,TRIM(MID(MSProject_Schedule!K442,1,SEARCH(Import_Configuration!$B$14,MSProject_Schedule!K442,1)-1)),TRIM(MSProject_Schedule!K442)))))</f>
        <v/>
      </c>
      <c r="P442" s="43"/>
      <c r="Q442" s="66" t="str">
        <f>IF(E442="","",IF(MSProject_Schedule!E442=0,"",IF(Import_Configuration!$B$19="YES",Projeqtor_Import!Z442,Import_Configuration!$B$10)))</f>
        <v/>
      </c>
      <c r="R442" s="43"/>
      <c r="S442" s="66" t="str">
        <f>IF(E442="","",IF(MSProject_Schedule!E442=0,"",IF(MSProject_Schedule!E442=1,IF(Import_Configuration!$B$20="YES",Projeqtor_Import!AE442,Import_Configuration!$B$10),"")))</f>
        <v/>
      </c>
      <c r="T442" s="43"/>
      <c r="U442" s="44"/>
      <c r="V442" s="43"/>
      <c r="W442" s="43"/>
      <c r="X442" s="43"/>
      <c r="Y442" s="66" t="str">
        <f>IF(MSProject_Schedule!H442="","",IF(A442="",MSProject_Schedule!H442,""))</f>
        <v/>
      </c>
      <c r="Z442" s="66" t="str">
        <f>IF(MSProject_Schedule!H442="","",MSProject_Schedule!H442)</f>
        <v/>
      </c>
      <c r="AA442" s="43"/>
      <c r="AB442" s="43"/>
      <c r="AC442" s="65" t="str">
        <f>IF(E442="","",IF(A442="",Import_Configuration!$B$6,""))</f>
        <v/>
      </c>
      <c r="AD442" s="66" t="str">
        <f>IF(MSProject_Schedule!I442="","",IF(A442="",MSProject_Schedule!I442,""))</f>
        <v/>
      </c>
      <c r="AE442" s="66" t="str">
        <f>IF(MSProject_Schedule!I442="","",MSProject_Schedule!I442)</f>
        <v/>
      </c>
      <c r="AF442" s="43"/>
      <c r="AG442" s="43"/>
      <c r="AH442" s="65" t="str">
        <f>IF(E442="","",IF(A442="",Import_Configuration!$B$7,""))</f>
        <v/>
      </c>
      <c r="AI442" s="65" t="str">
        <f>IF(MSProject_Schedule!G442="","",IF(A442="",SUBSTITUTE(SUBSTITUTE(SUBSTITUTE(SUBSTITUTE(MSProject_Schedule!G442,CONCATENATE(" ",Import_Configuration!$B$8,"?"),""),CONCATENATE(" ",Import_Configuration!$B$8),""),CONCATENATE(" ",Import_Configuration!$B$9,"?"),""),CONCATENATE(" ",Import_Configuration!$B$9),""),""))</f>
        <v/>
      </c>
      <c r="AJ442" s="65" t="str">
        <f>IF(MSProject_Schedule!G442="","",SUBSTITUTE(SUBSTITUTE(SUBSTITUTE(SUBSTITUTE(MSProject_Schedule!G442,CONCATENATE(" ",Import_Configuration!$B$8,"?"),""),CONCATENATE(" ",Import_Configuration!$B$8),""),CONCATENATE(" ",Import_Configuration!$B$9,"?"),""),CONCATENATE(" ",Import_Configuration!$B$9),""))</f>
        <v/>
      </c>
      <c r="AK442" s="43"/>
      <c r="AL442" s="43"/>
      <c r="AM442" s="43"/>
      <c r="AN442" s="43"/>
      <c r="AO442" s="43"/>
      <c r="AP442" s="43"/>
      <c r="AQ442" s="43"/>
      <c r="AR442" s="43"/>
      <c r="AS442" s="43"/>
      <c r="AT442" s="43"/>
      <c r="AU442" s="43"/>
      <c r="AV442" s="43"/>
      <c r="AW442" s="43"/>
      <c r="AX442" s="43"/>
      <c r="AY442" s="43"/>
      <c r="AZ442" s="43"/>
      <c r="BA442" s="43"/>
      <c r="BB442" s="43"/>
      <c r="BC442" s="43"/>
    </row>
    <row r="443" spans="1:55">
      <c r="A443" s="77" t="str">
        <f>IF(MSProject_Schedule!A443="","",MSProject_Schedule!A443)</f>
        <v/>
      </c>
      <c r="B443" s="43"/>
      <c r="C443" s="65" t="str">
        <f>IF(E443="","",Import_Configuration!$B$12)</f>
        <v/>
      </c>
      <c r="D443" s="65" t="str">
        <f>IF(E443="","",IF(A443="",IF(MSProject_Schedule!K443="",IF(Import_Configuration!$B$15="YES",Import_Configuration!$B$16,""),IF(Import_Configuration!$B$17="YES",Import_Configuration!$B$18,"")),""))</f>
        <v/>
      </c>
      <c r="E443" s="65" t="str">
        <f>IF(MSProject_Schedule!B443="","",MSProject_Schedule!B443)</f>
        <v/>
      </c>
      <c r="F443" s="43"/>
      <c r="G443" s="66" t="str">
        <f>IF(E443="","",IF(A443="",Import_Configuration!$B$10,""))</f>
        <v/>
      </c>
      <c r="H443" s="65" t="str">
        <f>IF(E443="","",IF(A443="",Import_Configuration!$B$11,""))</f>
        <v/>
      </c>
      <c r="I443" s="43"/>
      <c r="J443" s="43"/>
      <c r="K443" s="43"/>
      <c r="L443" s="43"/>
      <c r="M443" s="43"/>
      <c r="N443" s="65" t="str">
        <f>IF(E443="","",IF(MSProject_Schedule!E443=0,Import_Configuration!$B$3,IF(MSProject_Schedule!E443=1,Import_Configuration!$B$5,Import_Configuration!$B$4)))</f>
        <v/>
      </c>
      <c r="O443" s="65" t="str">
        <f>IF(Import_Configuration!$B$13="NO","",IF(E443="","",IF(MSProject_Schedule!K443="","",IF(IFERROR(SEARCH(Import_Configuration!$B$14,MSProject_Schedule!K443,1),0)&gt;0,TRIM(MID(MSProject_Schedule!K443,1,SEARCH(Import_Configuration!$B$14,MSProject_Schedule!K443,1)-1)),TRIM(MSProject_Schedule!K443)))))</f>
        <v/>
      </c>
      <c r="P443" s="43"/>
      <c r="Q443" s="66" t="str">
        <f>IF(E443="","",IF(MSProject_Schedule!E443=0,"",IF(Import_Configuration!$B$19="YES",Projeqtor_Import!Z443,Import_Configuration!$B$10)))</f>
        <v/>
      </c>
      <c r="R443" s="43"/>
      <c r="S443" s="66" t="str">
        <f>IF(E443="","",IF(MSProject_Schedule!E443=0,"",IF(MSProject_Schedule!E443=1,IF(Import_Configuration!$B$20="YES",Projeqtor_Import!AE443,Import_Configuration!$B$10),"")))</f>
        <v/>
      </c>
      <c r="T443" s="43"/>
      <c r="U443" s="44"/>
      <c r="V443" s="43"/>
      <c r="W443" s="43"/>
      <c r="X443" s="43"/>
      <c r="Y443" s="66" t="str">
        <f>IF(MSProject_Schedule!H443="","",IF(A443="",MSProject_Schedule!H443,""))</f>
        <v/>
      </c>
      <c r="Z443" s="66" t="str">
        <f>IF(MSProject_Schedule!H443="","",MSProject_Schedule!H443)</f>
        <v/>
      </c>
      <c r="AA443" s="43"/>
      <c r="AB443" s="43"/>
      <c r="AC443" s="65" t="str">
        <f>IF(E443="","",IF(A443="",Import_Configuration!$B$6,""))</f>
        <v/>
      </c>
      <c r="AD443" s="66" t="str">
        <f>IF(MSProject_Schedule!I443="","",IF(A443="",MSProject_Schedule!I443,""))</f>
        <v/>
      </c>
      <c r="AE443" s="66" t="str">
        <f>IF(MSProject_Schedule!I443="","",MSProject_Schedule!I443)</f>
        <v/>
      </c>
      <c r="AF443" s="43"/>
      <c r="AG443" s="43"/>
      <c r="AH443" s="65" t="str">
        <f>IF(E443="","",IF(A443="",Import_Configuration!$B$7,""))</f>
        <v/>
      </c>
      <c r="AI443" s="65" t="str">
        <f>IF(MSProject_Schedule!G443="","",IF(A443="",SUBSTITUTE(SUBSTITUTE(SUBSTITUTE(SUBSTITUTE(MSProject_Schedule!G443,CONCATENATE(" ",Import_Configuration!$B$8,"?"),""),CONCATENATE(" ",Import_Configuration!$B$8),""),CONCATENATE(" ",Import_Configuration!$B$9,"?"),""),CONCATENATE(" ",Import_Configuration!$B$9),""),""))</f>
        <v/>
      </c>
      <c r="AJ443" s="65" t="str">
        <f>IF(MSProject_Schedule!G443="","",SUBSTITUTE(SUBSTITUTE(SUBSTITUTE(SUBSTITUTE(MSProject_Schedule!G443,CONCATENATE(" ",Import_Configuration!$B$8,"?"),""),CONCATENATE(" ",Import_Configuration!$B$8),""),CONCATENATE(" ",Import_Configuration!$B$9,"?"),""),CONCATENATE(" ",Import_Configuration!$B$9),""))</f>
        <v/>
      </c>
      <c r="AK443" s="43"/>
      <c r="AL443" s="43"/>
      <c r="AM443" s="43"/>
      <c r="AN443" s="43"/>
      <c r="AO443" s="43"/>
      <c r="AP443" s="43"/>
      <c r="AQ443" s="43"/>
      <c r="AR443" s="43"/>
      <c r="AS443" s="43"/>
      <c r="AT443" s="43"/>
      <c r="AU443" s="43"/>
      <c r="AV443" s="43"/>
      <c r="AW443" s="43"/>
      <c r="AX443" s="43"/>
      <c r="AY443" s="43"/>
      <c r="AZ443" s="43"/>
      <c r="BA443" s="43"/>
      <c r="BB443" s="43"/>
      <c r="BC443" s="43"/>
    </row>
    <row r="444" spans="1:55">
      <c r="A444" s="77" t="str">
        <f>IF(MSProject_Schedule!A444="","",MSProject_Schedule!A444)</f>
        <v/>
      </c>
      <c r="B444" s="43"/>
      <c r="C444" s="65" t="str">
        <f>IF(E444="","",Import_Configuration!$B$12)</f>
        <v/>
      </c>
      <c r="D444" s="65" t="str">
        <f>IF(E444="","",IF(A444="",IF(MSProject_Schedule!K444="",IF(Import_Configuration!$B$15="YES",Import_Configuration!$B$16,""),IF(Import_Configuration!$B$17="YES",Import_Configuration!$B$18,"")),""))</f>
        <v/>
      </c>
      <c r="E444" s="65" t="str">
        <f>IF(MSProject_Schedule!B444="","",MSProject_Schedule!B444)</f>
        <v/>
      </c>
      <c r="F444" s="43"/>
      <c r="G444" s="66" t="str">
        <f>IF(E444="","",IF(A444="",Import_Configuration!$B$10,""))</f>
        <v/>
      </c>
      <c r="H444" s="65" t="str">
        <f>IF(E444="","",IF(A444="",Import_Configuration!$B$11,""))</f>
        <v/>
      </c>
      <c r="I444" s="43"/>
      <c r="J444" s="43"/>
      <c r="K444" s="43"/>
      <c r="L444" s="43"/>
      <c r="M444" s="43"/>
      <c r="N444" s="65" t="str">
        <f>IF(E444="","",IF(MSProject_Schedule!E444=0,Import_Configuration!$B$3,IF(MSProject_Schedule!E444=1,Import_Configuration!$B$5,Import_Configuration!$B$4)))</f>
        <v/>
      </c>
      <c r="O444" s="65" t="str">
        <f>IF(Import_Configuration!$B$13="NO","",IF(E444="","",IF(MSProject_Schedule!K444="","",IF(IFERROR(SEARCH(Import_Configuration!$B$14,MSProject_Schedule!K444,1),0)&gt;0,TRIM(MID(MSProject_Schedule!K444,1,SEARCH(Import_Configuration!$B$14,MSProject_Schedule!K444,1)-1)),TRIM(MSProject_Schedule!K444)))))</f>
        <v/>
      </c>
      <c r="P444" s="43"/>
      <c r="Q444" s="66" t="str">
        <f>IF(E444="","",IF(MSProject_Schedule!E444=0,"",IF(Import_Configuration!$B$19="YES",Projeqtor_Import!Z444,Import_Configuration!$B$10)))</f>
        <v/>
      </c>
      <c r="R444" s="43"/>
      <c r="S444" s="66" t="str">
        <f>IF(E444="","",IF(MSProject_Schedule!E444=0,"",IF(MSProject_Schedule!E444=1,IF(Import_Configuration!$B$20="YES",Projeqtor_Import!AE444,Import_Configuration!$B$10),"")))</f>
        <v/>
      </c>
      <c r="T444" s="43"/>
      <c r="U444" s="44"/>
      <c r="V444" s="43"/>
      <c r="W444" s="43"/>
      <c r="X444" s="43"/>
      <c r="Y444" s="66" t="str">
        <f>IF(MSProject_Schedule!H444="","",IF(A444="",MSProject_Schedule!H444,""))</f>
        <v/>
      </c>
      <c r="Z444" s="66" t="str">
        <f>IF(MSProject_Schedule!H444="","",MSProject_Schedule!H444)</f>
        <v/>
      </c>
      <c r="AA444" s="43"/>
      <c r="AB444" s="43"/>
      <c r="AC444" s="65" t="str">
        <f>IF(E444="","",IF(A444="",Import_Configuration!$B$6,""))</f>
        <v/>
      </c>
      <c r="AD444" s="66" t="str">
        <f>IF(MSProject_Schedule!I444="","",IF(A444="",MSProject_Schedule!I444,""))</f>
        <v/>
      </c>
      <c r="AE444" s="66" t="str">
        <f>IF(MSProject_Schedule!I444="","",MSProject_Schedule!I444)</f>
        <v/>
      </c>
      <c r="AF444" s="43"/>
      <c r="AG444" s="43"/>
      <c r="AH444" s="65" t="str">
        <f>IF(E444="","",IF(A444="",Import_Configuration!$B$7,""))</f>
        <v/>
      </c>
      <c r="AI444" s="65" t="str">
        <f>IF(MSProject_Schedule!G444="","",IF(A444="",SUBSTITUTE(SUBSTITUTE(SUBSTITUTE(SUBSTITUTE(MSProject_Schedule!G444,CONCATENATE(" ",Import_Configuration!$B$8,"?"),""),CONCATENATE(" ",Import_Configuration!$B$8),""),CONCATENATE(" ",Import_Configuration!$B$9,"?"),""),CONCATENATE(" ",Import_Configuration!$B$9),""),""))</f>
        <v/>
      </c>
      <c r="AJ444" s="65" t="str">
        <f>IF(MSProject_Schedule!G444="","",SUBSTITUTE(SUBSTITUTE(SUBSTITUTE(SUBSTITUTE(MSProject_Schedule!G444,CONCATENATE(" ",Import_Configuration!$B$8,"?"),""),CONCATENATE(" ",Import_Configuration!$B$8),""),CONCATENATE(" ",Import_Configuration!$B$9,"?"),""),CONCATENATE(" ",Import_Configuration!$B$9),""))</f>
        <v/>
      </c>
      <c r="AK444" s="43"/>
      <c r="AL444" s="43"/>
      <c r="AM444" s="43"/>
      <c r="AN444" s="43"/>
      <c r="AO444" s="43"/>
      <c r="AP444" s="43"/>
      <c r="AQ444" s="43"/>
      <c r="AR444" s="43"/>
      <c r="AS444" s="43"/>
      <c r="AT444" s="43"/>
      <c r="AU444" s="43"/>
      <c r="AV444" s="43"/>
      <c r="AW444" s="43"/>
      <c r="AX444" s="43"/>
      <c r="AY444" s="43"/>
      <c r="AZ444" s="43"/>
      <c r="BA444" s="43"/>
      <c r="BB444" s="43"/>
      <c r="BC444" s="43"/>
    </row>
    <row r="445" spans="1:55">
      <c r="A445" s="77" t="str">
        <f>IF(MSProject_Schedule!A445="","",MSProject_Schedule!A445)</f>
        <v/>
      </c>
      <c r="B445" s="43"/>
      <c r="C445" s="65" t="str">
        <f>IF(E445="","",Import_Configuration!$B$12)</f>
        <v/>
      </c>
      <c r="D445" s="65" t="str">
        <f>IF(E445="","",IF(A445="",IF(MSProject_Schedule!K445="",IF(Import_Configuration!$B$15="YES",Import_Configuration!$B$16,""),IF(Import_Configuration!$B$17="YES",Import_Configuration!$B$18,"")),""))</f>
        <v/>
      </c>
      <c r="E445" s="65" t="str">
        <f>IF(MSProject_Schedule!B445="","",MSProject_Schedule!B445)</f>
        <v/>
      </c>
      <c r="F445" s="43"/>
      <c r="G445" s="66" t="str">
        <f>IF(E445="","",IF(A445="",Import_Configuration!$B$10,""))</f>
        <v/>
      </c>
      <c r="H445" s="65" t="str">
        <f>IF(E445="","",IF(A445="",Import_Configuration!$B$11,""))</f>
        <v/>
      </c>
      <c r="I445" s="43"/>
      <c r="J445" s="43"/>
      <c r="K445" s="43"/>
      <c r="L445" s="43"/>
      <c r="M445" s="43"/>
      <c r="N445" s="65" t="str">
        <f>IF(E445="","",IF(MSProject_Schedule!E445=0,Import_Configuration!$B$3,IF(MSProject_Schedule!E445=1,Import_Configuration!$B$5,Import_Configuration!$B$4)))</f>
        <v/>
      </c>
      <c r="O445" s="65" t="str">
        <f>IF(Import_Configuration!$B$13="NO","",IF(E445="","",IF(MSProject_Schedule!K445="","",IF(IFERROR(SEARCH(Import_Configuration!$B$14,MSProject_Schedule!K445,1),0)&gt;0,TRIM(MID(MSProject_Schedule!K445,1,SEARCH(Import_Configuration!$B$14,MSProject_Schedule!K445,1)-1)),TRIM(MSProject_Schedule!K445)))))</f>
        <v/>
      </c>
      <c r="P445" s="43"/>
      <c r="Q445" s="66" t="str">
        <f>IF(E445="","",IF(MSProject_Schedule!E445=0,"",IF(Import_Configuration!$B$19="YES",Projeqtor_Import!Z445,Import_Configuration!$B$10)))</f>
        <v/>
      </c>
      <c r="R445" s="43"/>
      <c r="S445" s="66" t="str">
        <f>IF(E445="","",IF(MSProject_Schedule!E445=0,"",IF(MSProject_Schedule!E445=1,IF(Import_Configuration!$B$20="YES",Projeqtor_Import!AE445,Import_Configuration!$B$10),"")))</f>
        <v/>
      </c>
      <c r="T445" s="43"/>
      <c r="U445" s="44"/>
      <c r="V445" s="43"/>
      <c r="W445" s="43"/>
      <c r="X445" s="43"/>
      <c r="Y445" s="66" t="str">
        <f>IF(MSProject_Schedule!H445="","",IF(A445="",MSProject_Schedule!H445,""))</f>
        <v/>
      </c>
      <c r="Z445" s="66" t="str">
        <f>IF(MSProject_Schedule!H445="","",MSProject_Schedule!H445)</f>
        <v/>
      </c>
      <c r="AA445" s="43"/>
      <c r="AB445" s="43"/>
      <c r="AC445" s="65" t="str">
        <f>IF(E445="","",IF(A445="",Import_Configuration!$B$6,""))</f>
        <v/>
      </c>
      <c r="AD445" s="66" t="str">
        <f>IF(MSProject_Schedule!I445="","",IF(A445="",MSProject_Schedule!I445,""))</f>
        <v/>
      </c>
      <c r="AE445" s="66" t="str">
        <f>IF(MSProject_Schedule!I445="","",MSProject_Schedule!I445)</f>
        <v/>
      </c>
      <c r="AF445" s="43"/>
      <c r="AG445" s="43"/>
      <c r="AH445" s="65" t="str">
        <f>IF(E445="","",IF(A445="",Import_Configuration!$B$7,""))</f>
        <v/>
      </c>
      <c r="AI445" s="65" t="str">
        <f>IF(MSProject_Schedule!G445="","",IF(A445="",SUBSTITUTE(SUBSTITUTE(SUBSTITUTE(SUBSTITUTE(MSProject_Schedule!G445,CONCATENATE(" ",Import_Configuration!$B$8,"?"),""),CONCATENATE(" ",Import_Configuration!$B$8),""),CONCATENATE(" ",Import_Configuration!$B$9,"?"),""),CONCATENATE(" ",Import_Configuration!$B$9),""),""))</f>
        <v/>
      </c>
      <c r="AJ445" s="65" t="str">
        <f>IF(MSProject_Schedule!G445="","",SUBSTITUTE(SUBSTITUTE(SUBSTITUTE(SUBSTITUTE(MSProject_Schedule!G445,CONCATENATE(" ",Import_Configuration!$B$8,"?"),""),CONCATENATE(" ",Import_Configuration!$B$8),""),CONCATENATE(" ",Import_Configuration!$B$9,"?"),""),CONCATENATE(" ",Import_Configuration!$B$9),""))</f>
        <v/>
      </c>
      <c r="AK445" s="43"/>
      <c r="AL445" s="43"/>
      <c r="AM445" s="43"/>
      <c r="AN445" s="43"/>
      <c r="AO445" s="43"/>
      <c r="AP445" s="43"/>
      <c r="AQ445" s="43"/>
      <c r="AR445" s="43"/>
      <c r="AS445" s="43"/>
      <c r="AT445" s="43"/>
      <c r="AU445" s="43"/>
      <c r="AV445" s="43"/>
      <c r="AW445" s="43"/>
      <c r="AX445" s="43"/>
      <c r="AY445" s="43"/>
      <c r="AZ445" s="43"/>
      <c r="BA445" s="43"/>
      <c r="BB445" s="43"/>
      <c r="BC445" s="43"/>
    </row>
    <row r="446" spans="1:55">
      <c r="A446" s="77" t="str">
        <f>IF(MSProject_Schedule!A446="","",MSProject_Schedule!A446)</f>
        <v/>
      </c>
      <c r="B446" s="43"/>
      <c r="C446" s="65" t="str">
        <f>IF(E446="","",Import_Configuration!$B$12)</f>
        <v/>
      </c>
      <c r="D446" s="65" t="str">
        <f>IF(E446="","",IF(A446="",IF(MSProject_Schedule!K446="",IF(Import_Configuration!$B$15="YES",Import_Configuration!$B$16,""),IF(Import_Configuration!$B$17="YES",Import_Configuration!$B$18,"")),""))</f>
        <v/>
      </c>
      <c r="E446" s="65" t="str">
        <f>IF(MSProject_Schedule!B446="","",MSProject_Schedule!B446)</f>
        <v/>
      </c>
      <c r="F446" s="43"/>
      <c r="G446" s="66" t="str">
        <f>IF(E446="","",IF(A446="",Import_Configuration!$B$10,""))</f>
        <v/>
      </c>
      <c r="H446" s="65" t="str">
        <f>IF(E446="","",IF(A446="",Import_Configuration!$B$11,""))</f>
        <v/>
      </c>
      <c r="I446" s="43"/>
      <c r="J446" s="43"/>
      <c r="K446" s="43"/>
      <c r="L446" s="43"/>
      <c r="M446" s="43"/>
      <c r="N446" s="65" t="str">
        <f>IF(E446="","",IF(MSProject_Schedule!E446=0,Import_Configuration!$B$3,IF(MSProject_Schedule!E446=1,Import_Configuration!$B$5,Import_Configuration!$B$4)))</f>
        <v/>
      </c>
      <c r="O446" s="65" t="str">
        <f>IF(Import_Configuration!$B$13="NO","",IF(E446="","",IF(MSProject_Schedule!K446="","",IF(IFERROR(SEARCH(Import_Configuration!$B$14,MSProject_Schedule!K446,1),0)&gt;0,TRIM(MID(MSProject_Schedule!K446,1,SEARCH(Import_Configuration!$B$14,MSProject_Schedule!K446,1)-1)),TRIM(MSProject_Schedule!K446)))))</f>
        <v/>
      </c>
      <c r="P446" s="43"/>
      <c r="Q446" s="66" t="str">
        <f>IF(E446="","",IF(MSProject_Schedule!E446=0,"",IF(Import_Configuration!$B$19="YES",Projeqtor_Import!Z446,Import_Configuration!$B$10)))</f>
        <v/>
      </c>
      <c r="R446" s="43"/>
      <c r="S446" s="66" t="str">
        <f>IF(E446="","",IF(MSProject_Schedule!E446=0,"",IF(MSProject_Schedule!E446=1,IF(Import_Configuration!$B$20="YES",Projeqtor_Import!AE446,Import_Configuration!$B$10),"")))</f>
        <v/>
      </c>
      <c r="T446" s="43"/>
      <c r="U446" s="44"/>
      <c r="V446" s="43"/>
      <c r="W446" s="43"/>
      <c r="X446" s="43"/>
      <c r="Y446" s="66" t="str">
        <f>IF(MSProject_Schedule!H446="","",IF(A446="",MSProject_Schedule!H446,""))</f>
        <v/>
      </c>
      <c r="Z446" s="66" t="str">
        <f>IF(MSProject_Schedule!H446="","",MSProject_Schedule!H446)</f>
        <v/>
      </c>
      <c r="AA446" s="43"/>
      <c r="AB446" s="43"/>
      <c r="AC446" s="65" t="str">
        <f>IF(E446="","",IF(A446="",Import_Configuration!$B$6,""))</f>
        <v/>
      </c>
      <c r="AD446" s="66" t="str">
        <f>IF(MSProject_Schedule!I446="","",IF(A446="",MSProject_Schedule!I446,""))</f>
        <v/>
      </c>
      <c r="AE446" s="66" t="str">
        <f>IF(MSProject_Schedule!I446="","",MSProject_Schedule!I446)</f>
        <v/>
      </c>
      <c r="AF446" s="43"/>
      <c r="AG446" s="43"/>
      <c r="AH446" s="65" t="str">
        <f>IF(E446="","",IF(A446="",Import_Configuration!$B$7,""))</f>
        <v/>
      </c>
      <c r="AI446" s="65" t="str">
        <f>IF(MSProject_Schedule!G446="","",IF(A446="",SUBSTITUTE(SUBSTITUTE(SUBSTITUTE(SUBSTITUTE(MSProject_Schedule!G446,CONCATENATE(" ",Import_Configuration!$B$8,"?"),""),CONCATENATE(" ",Import_Configuration!$B$8),""),CONCATENATE(" ",Import_Configuration!$B$9,"?"),""),CONCATENATE(" ",Import_Configuration!$B$9),""),""))</f>
        <v/>
      </c>
      <c r="AJ446" s="65" t="str">
        <f>IF(MSProject_Schedule!G446="","",SUBSTITUTE(SUBSTITUTE(SUBSTITUTE(SUBSTITUTE(MSProject_Schedule!G446,CONCATENATE(" ",Import_Configuration!$B$8,"?"),""),CONCATENATE(" ",Import_Configuration!$B$8),""),CONCATENATE(" ",Import_Configuration!$B$9,"?"),""),CONCATENATE(" ",Import_Configuration!$B$9),""))</f>
        <v/>
      </c>
      <c r="AK446" s="43"/>
      <c r="AL446" s="43"/>
      <c r="AM446" s="43"/>
      <c r="AN446" s="43"/>
      <c r="AO446" s="43"/>
      <c r="AP446" s="43"/>
      <c r="AQ446" s="43"/>
      <c r="AR446" s="43"/>
      <c r="AS446" s="43"/>
      <c r="AT446" s="43"/>
      <c r="AU446" s="43"/>
      <c r="AV446" s="43"/>
      <c r="AW446" s="43"/>
      <c r="AX446" s="43"/>
      <c r="AY446" s="43"/>
      <c r="AZ446" s="43"/>
      <c r="BA446" s="43"/>
      <c r="BB446" s="43"/>
      <c r="BC446" s="43"/>
    </row>
    <row r="447" spans="1:55">
      <c r="A447" s="77" t="str">
        <f>IF(MSProject_Schedule!A447="","",MSProject_Schedule!A447)</f>
        <v/>
      </c>
      <c r="B447" s="43"/>
      <c r="C447" s="65" t="str">
        <f>IF(E447="","",Import_Configuration!$B$12)</f>
        <v/>
      </c>
      <c r="D447" s="65" t="str">
        <f>IF(E447="","",IF(A447="",IF(MSProject_Schedule!K447="",IF(Import_Configuration!$B$15="YES",Import_Configuration!$B$16,""),IF(Import_Configuration!$B$17="YES",Import_Configuration!$B$18,"")),""))</f>
        <v/>
      </c>
      <c r="E447" s="65" t="str">
        <f>IF(MSProject_Schedule!B447="","",MSProject_Schedule!B447)</f>
        <v/>
      </c>
      <c r="F447" s="43"/>
      <c r="G447" s="66" t="str">
        <f>IF(E447="","",IF(A447="",Import_Configuration!$B$10,""))</f>
        <v/>
      </c>
      <c r="H447" s="65" t="str">
        <f>IF(E447="","",IF(A447="",Import_Configuration!$B$11,""))</f>
        <v/>
      </c>
      <c r="I447" s="43"/>
      <c r="J447" s="43"/>
      <c r="K447" s="43"/>
      <c r="L447" s="43"/>
      <c r="M447" s="43"/>
      <c r="N447" s="65" t="str">
        <f>IF(E447="","",IF(MSProject_Schedule!E447=0,Import_Configuration!$B$3,IF(MSProject_Schedule!E447=1,Import_Configuration!$B$5,Import_Configuration!$B$4)))</f>
        <v/>
      </c>
      <c r="O447" s="65" t="str">
        <f>IF(Import_Configuration!$B$13="NO","",IF(E447="","",IF(MSProject_Schedule!K447="","",IF(IFERROR(SEARCH(Import_Configuration!$B$14,MSProject_Schedule!K447,1),0)&gt;0,TRIM(MID(MSProject_Schedule!K447,1,SEARCH(Import_Configuration!$B$14,MSProject_Schedule!K447,1)-1)),TRIM(MSProject_Schedule!K447)))))</f>
        <v/>
      </c>
      <c r="P447" s="43"/>
      <c r="Q447" s="66" t="str">
        <f>IF(E447="","",IF(MSProject_Schedule!E447=0,"",IF(Import_Configuration!$B$19="YES",Projeqtor_Import!Z447,Import_Configuration!$B$10)))</f>
        <v/>
      </c>
      <c r="R447" s="43"/>
      <c r="S447" s="66" t="str">
        <f>IF(E447="","",IF(MSProject_Schedule!E447=0,"",IF(MSProject_Schedule!E447=1,IF(Import_Configuration!$B$20="YES",Projeqtor_Import!AE447,Import_Configuration!$B$10),"")))</f>
        <v/>
      </c>
      <c r="T447" s="43"/>
      <c r="U447" s="44"/>
      <c r="V447" s="43"/>
      <c r="W447" s="43"/>
      <c r="X447" s="43"/>
      <c r="Y447" s="66" t="str">
        <f>IF(MSProject_Schedule!H447="","",IF(A447="",MSProject_Schedule!H447,""))</f>
        <v/>
      </c>
      <c r="Z447" s="66" t="str">
        <f>IF(MSProject_Schedule!H447="","",MSProject_Schedule!H447)</f>
        <v/>
      </c>
      <c r="AA447" s="43"/>
      <c r="AB447" s="43"/>
      <c r="AC447" s="65" t="str">
        <f>IF(E447="","",IF(A447="",Import_Configuration!$B$6,""))</f>
        <v/>
      </c>
      <c r="AD447" s="66" t="str">
        <f>IF(MSProject_Schedule!I447="","",IF(A447="",MSProject_Schedule!I447,""))</f>
        <v/>
      </c>
      <c r="AE447" s="66" t="str">
        <f>IF(MSProject_Schedule!I447="","",MSProject_Schedule!I447)</f>
        <v/>
      </c>
      <c r="AF447" s="43"/>
      <c r="AG447" s="43"/>
      <c r="AH447" s="65" t="str">
        <f>IF(E447="","",IF(A447="",Import_Configuration!$B$7,""))</f>
        <v/>
      </c>
      <c r="AI447" s="65" t="str">
        <f>IF(MSProject_Schedule!G447="","",IF(A447="",SUBSTITUTE(SUBSTITUTE(SUBSTITUTE(SUBSTITUTE(MSProject_Schedule!G447,CONCATENATE(" ",Import_Configuration!$B$8,"?"),""),CONCATENATE(" ",Import_Configuration!$B$8),""),CONCATENATE(" ",Import_Configuration!$B$9,"?"),""),CONCATENATE(" ",Import_Configuration!$B$9),""),""))</f>
        <v/>
      </c>
      <c r="AJ447" s="65" t="str">
        <f>IF(MSProject_Schedule!G447="","",SUBSTITUTE(SUBSTITUTE(SUBSTITUTE(SUBSTITUTE(MSProject_Schedule!G447,CONCATENATE(" ",Import_Configuration!$B$8,"?"),""),CONCATENATE(" ",Import_Configuration!$B$8),""),CONCATENATE(" ",Import_Configuration!$B$9,"?"),""),CONCATENATE(" ",Import_Configuration!$B$9),""))</f>
        <v/>
      </c>
      <c r="AK447" s="43"/>
      <c r="AL447" s="43"/>
      <c r="AM447" s="43"/>
      <c r="AN447" s="43"/>
      <c r="AO447" s="43"/>
      <c r="AP447" s="43"/>
      <c r="AQ447" s="43"/>
      <c r="AR447" s="43"/>
      <c r="AS447" s="43"/>
      <c r="AT447" s="43"/>
      <c r="AU447" s="43"/>
      <c r="AV447" s="43"/>
      <c r="AW447" s="43"/>
      <c r="AX447" s="43"/>
      <c r="AY447" s="43"/>
      <c r="AZ447" s="43"/>
      <c r="BA447" s="43"/>
      <c r="BB447" s="43"/>
      <c r="BC447" s="43"/>
    </row>
    <row r="448" spans="1:55">
      <c r="A448" s="77" t="str">
        <f>IF(MSProject_Schedule!A448="","",MSProject_Schedule!A448)</f>
        <v/>
      </c>
      <c r="B448" s="43"/>
      <c r="C448" s="65" t="str">
        <f>IF(E448="","",Import_Configuration!$B$12)</f>
        <v/>
      </c>
      <c r="D448" s="65" t="str">
        <f>IF(E448="","",IF(A448="",IF(MSProject_Schedule!K448="",IF(Import_Configuration!$B$15="YES",Import_Configuration!$B$16,""),IF(Import_Configuration!$B$17="YES",Import_Configuration!$B$18,"")),""))</f>
        <v/>
      </c>
      <c r="E448" s="65" t="str">
        <f>IF(MSProject_Schedule!B448="","",MSProject_Schedule!B448)</f>
        <v/>
      </c>
      <c r="F448" s="43"/>
      <c r="G448" s="66" t="str">
        <f>IF(E448="","",IF(A448="",Import_Configuration!$B$10,""))</f>
        <v/>
      </c>
      <c r="H448" s="65" t="str">
        <f>IF(E448="","",IF(A448="",Import_Configuration!$B$11,""))</f>
        <v/>
      </c>
      <c r="I448" s="43"/>
      <c r="J448" s="43"/>
      <c r="K448" s="43"/>
      <c r="L448" s="43"/>
      <c r="M448" s="43"/>
      <c r="N448" s="65" t="str">
        <f>IF(E448="","",IF(MSProject_Schedule!E448=0,Import_Configuration!$B$3,IF(MSProject_Schedule!E448=1,Import_Configuration!$B$5,Import_Configuration!$B$4)))</f>
        <v/>
      </c>
      <c r="O448" s="65" t="str">
        <f>IF(Import_Configuration!$B$13="NO","",IF(E448="","",IF(MSProject_Schedule!K448="","",IF(IFERROR(SEARCH(Import_Configuration!$B$14,MSProject_Schedule!K448,1),0)&gt;0,TRIM(MID(MSProject_Schedule!K448,1,SEARCH(Import_Configuration!$B$14,MSProject_Schedule!K448,1)-1)),TRIM(MSProject_Schedule!K448)))))</f>
        <v/>
      </c>
      <c r="P448" s="43"/>
      <c r="Q448" s="66" t="str">
        <f>IF(E448="","",IF(MSProject_Schedule!E448=0,"",IF(Import_Configuration!$B$19="YES",Projeqtor_Import!Z448,Import_Configuration!$B$10)))</f>
        <v/>
      </c>
      <c r="R448" s="43"/>
      <c r="S448" s="66" t="str">
        <f>IF(E448="","",IF(MSProject_Schedule!E448=0,"",IF(MSProject_Schedule!E448=1,IF(Import_Configuration!$B$20="YES",Projeqtor_Import!AE448,Import_Configuration!$B$10),"")))</f>
        <v/>
      </c>
      <c r="T448" s="43"/>
      <c r="U448" s="44"/>
      <c r="V448" s="43"/>
      <c r="W448" s="43"/>
      <c r="X448" s="43"/>
      <c r="Y448" s="66" t="str">
        <f>IF(MSProject_Schedule!H448="","",IF(A448="",MSProject_Schedule!H448,""))</f>
        <v/>
      </c>
      <c r="Z448" s="66" t="str">
        <f>IF(MSProject_Schedule!H448="","",MSProject_Schedule!H448)</f>
        <v/>
      </c>
      <c r="AA448" s="43"/>
      <c r="AB448" s="43"/>
      <c r="AC448" s="65" t="str">
        <f>IF(E448="","",IF(A448="",Import_Configuration!$B$6,""))</f>
        <v/>
      </c>
      <c r="AD448" s="66" t="str">
        <f>IF(MSProject_Schedule!I448="","",IF(A448="",MSProject_Schedule!I448,""))</f>
        <v/>
      </c>
      <c r="AE448" s="66" t="str">
        <f>IF(MSProject_Schedule!I448="","",MSProject_Schedule!I448)</f>
        <v/>
      </c>
      <c r="AF448" s="43"/>
      <c r="AG448" s="43"/>
      <c r="AH448" s="65" t="str">
        <f>IF(E448="","",IF(A448="",Import_Configuration!$B$7,""))</f>
        <v/>
      </c>
      <c r="AI448" s="65" t="str">
        <f>IF(MSProject_Schedule!G448="","",IF(A448="",SUBSTITUTE(SUBSTITUTE(SUBSTITUTE(SUBSTITUTE(MSProject_Schedule!G448,CONCATENATE(" ",Import_Configuration!$B$8,"?"),""),CONCATENATE(" ",Import_Configuration!$B$8),""),CONCATENATE(" ",Import_Configuration!$B$9,"?"),""),CONCATENATE(" ",Import_Configuration!$B$9),""),""))</f>
        <v/>
      </c>
      <c r="AJ448" s="65" t="str">
        <f>IF(MSProject_Schedule!G448="","",SUBSTITUTE(SUBSTITUTE(SUBSTITUTE(SUBSTITUTE(MSProject_Schedule!G448,CONCATENATE(" ",Import_Configuration!$B$8,"?"),""),CONCATENATE(" ",Import_Configuration!$B$8),""),CONCATENATE(" ",Import_Configuration!$B$9,"?"),""),CONCATENATE(" ",Import_Configuration!$B$9),""))</f>
        <v/>
      </c>
      <c r="AK448" s="43"/>
      <c r="AL448" s="43"/>
      <c r="AM448" s="43"/>
      <c r="AN448" s="43"/>
      <c r="AO448" s="43"/>
      <c r="AP448" s="43"/>
      <c r="AQ448" s="43"/>
      <c r="AR448" s="43"/>
      <c r="AS448" s="43"/>
      <c r="AT448" s="43"/>
      <c r="AU448" s="43"/>
      <c r="AV448" s="43"/>
      <c r="AW448" s="43"/>
      <c r="AX448" s="43"/>
      <c r="AY448" s="43"/>
      <c r="AZ448" s="43"/>
      <c r="BA448" s="43"/>
      <c r="BB448" s="43"/>
      <c r="BC448" s="43"/>
    </row>
    <row r="449" spans="1:55">
      <c r="A449" s="77" t="str">
        <f>IF(MSProject_Schedule!A449="","",MSProject_Schedule!A449)</f>
        <v/>
      </c>
      <c r="B449" s="43"/>
      <c r="C449" s="65" t="str">
        <f>IF(E449="","",Import_Configuration!$B$12)</f>
        <v/>
      </c>
      <c r="D449" s="65" t="str">
        <f>IF(E449="","",IF(A449="",IF(MSProject_Schedule!K449="",IF(Import_Configuration!$B$15="YES",Import_Configuration!$B$16,""),IF(Import_Configuration!$B$17="YES",Import_Configuration!$B$18,"")),""))</f>
        <v/>
      </c>
      <c r="E449" s="65" t="str">
        <f>IF(MSProject_Schedule!B449="","",MSProject_Schedule!B449)</f>
        <v/>
      </c>
      <c r="F449" s="43"/>
      <c r="G449" s="66" t="str">
        <f>IF(E449="","",IF(A449="",Import_Configuration!$B$10,""))</f>
        <v/>
      </c>
      <c r="H449" s="65" t="str">
        <f>IF(E449="","",IF(A449="",Import_Configuration!$B$11,""))</f>
        <v/>
      </c>
      <c r="I449" s="43"/>
      <c r="J449" s="43"/>
      <c r="K449" s="43"/>
      <c r="L449" s="43"/>
      <c r="M449" s="43"/>
      <c r="N449" s="65" t="str">
        <f>IF(E449="","",IF(MSProject_Schedule!E449=0,Import_Configuration!$B$3,IF(MSProject_Schedule!E449=1,Import_Configuration!$B$5,Import_Configuration!$B$4)))</f>
        <v/>
      </c>
      <c r="O449" s="65" t="str">
        <f>IF(Import_Configuration!$B$13="NO","",IF(E449="","",IF(MSProject_Schedule!K449="","",IF(IFERROR(SEARCH(Import_Configuration!$B$14,MSProject_Schedule!K449,1),0)&gt;0,TRIM(MID(MSProject_Schedule!K449,1,SEARCH(Import_Configuration!$B$14,MSProject_Schedule!K449,1)-1)),TRIM(MSProject_Schedule!K449)))))</f>
        <v/>
      </c>
      <c r="P449" s="43"/>
      <c r="Q449" s="66" t="str">
        <f>IF(E449="","",IF(MSProject_Schedule!E449=0,"",IF(Import_Configuration!$B$19="YES",Projeqtor_Import!Z449,Import_Configuration!$B$10)))</f>
        <v/>
      </c>
      <c r="R449" s="43"/>
      <c r="S449" s="66" t="str">
        <f>IF(E449="","",IF(MSProject_Schedule!E449=0,"",IF(MSProject_Schedule!E449=1,IF(Import_Configuration!$B$20="YES",Projeqtor_Import!AE449,Import_Configuration!$B$10),"")))</f>
        <v/>
      </c>
      <c r="T449" s="43"/>
      <c r="U449" s="44"/>
      <c r="V449" s="43"/>
      <c r="W449" s="43"/>
      <c r="X449" s="43"/>
      <c r="Y449" s="66" t="str">
        <f>IF(MSProject_Schedule!H449="","",IF(A449="",MSProject_Schedule!H449,""))</f>
        <v/>
      </c>
      <c r="Z449" s="66" t="str">
        <f>IF(MSProject_Schedule!H449="","",MSProject_Schedule!H449)</f>
        <v/>
      </c>
      <c r="AA449" s="43"/>
      <c r="AB449" s="43"/>
      <c r="AC449" s="65" t="str">
        <f>IF(E449="","",IF(A449="",Import_Configuration!$B$6,""))</f>
        <v/>
      </c>
      <c r="AD449" s="66" t="str">
        <f>IF(MSProject_Schedule!I449="","",IF(A449="",MSProject_Schedule!I449,""))</f>
        <v/>
      </c>
      <c r="AE449" s="66" t="str">
        <f>IF(MSProject_Schedule!I449="","",MSProject_Schedule!I449)</f>
        <v/>
      </c>
      <c r="AF449" s="43"/>
      <c r="AG449" s="43"/>
      <c r="AH449" s="65" t="str">
        <f>IF(E449="","",IF(A449="",Import_Configuration!$B$7,""))</f>
        <v/>
      </c>
      <c r="AI449" s="65" t="str">
        <f>IF(MSProject_Schedule!G449="","",IF(A449="",SUBSTITUTE(SUBSTITUTE(SUBSTITUTE(SUBSTITUTE(MSProject_Schedule!G449,CONCATENATE(" ",Import_Configuration!$B$8,"?"),""),CONCATENATE(" ",Import_Configuration!$B$8),""),CONCATENATE(" ",Import_Configuration!$B$9,"?"),""),CONCATENATE(" ",Import_Configuration!$B$9),""),""))</f>
        <v/>
      </c>
      <c r="AJ449" s="65" t="str">
        <f>IF(MSProject_Schedule!G449="","",SUBSTITUTE(SUBSTITUTE(SUBSTITUTE(SUBSTITUTE(MSProject_Schedule!G449,CONCATENATE(" ",Import_Configuration!$B$8,"?"),""),CONCATENATE(" ",Import_Configuration!$B$8),""),CONCATENATE(" ",Import_Configuration!$B$9,"?"),""),CONCATENATE(" ",Import_Configuration!$B$9),""))</f>
        <v/>
      </c>
      <c r="AK449" s="43"/>
      <c r="AL449" s="43"/>
      <c r="AM449" s="43"/>
      <c r="AN449" s="43"/>
      <c r="AO449" s="43"/>
      <c r="AP449" s="43"/>
      <c r="AQ449" s="43"/>
      <c r="AR449" s="43"/>
      <c r="AS449" s="43"/>
      <c r="AT449" s="43"/>
      <c r="AU449" s="43"/>
      <c r="AV449" s="43"/>
      <c r="AW449" s="43"/>
      <c r="AX449" s="43"/>
      <c r="AY449" s="43"/>
      <c r="AZ449" s="43"/>
      <c r="BA449" s="43"/>
      <c r="BB449" s="43"/>
      <c r="BC449" s="43"/>
    </row>
    <row r="450" spans="1:55">
      <c r="A450" s="77" t="str">
        <f>IF(MSProject_Schedule!A450="","",MSProject_Schedule!A450)</f>
        <v/>
      </c>
      <c r="B450" s="43"/>
      <c r="C450" s="65" t="str">
        <f>IF(E450="","",Import_Configuration!$B$12)</f>
        <v/>
      </c>
      <c r="D450" s="65" t="str">
        <f>IF(E450="","",IF(A450="",IF(MSProject_Schedule!K450="",IF(Import_Configuration!$B$15="YES",Import_Configuration!$B$16,""),IF(Import_Configuration!$B$17="YES",Import_Configuration!$B$18,"")),""))</f>
        <v/>
      </c>
      <c r="E450" s="65" t="str">
        <f>IF(MSProject_Schedule!B450="","",MSProject_Schedule!B450)</f>
        <v/>
      </c>
      <c r="F450" s="43"/>
      <c r="G450" s="66" t="str">
        <f>IF(E450="","",IF(A450="",Import_Configuration!$B$10,""))</f>
        <v/>
      </c>
      <c r="H450" s="65" t="str">
        <f>IF(E450="","",IF(A450="",Import_Configuration!$B$11,""))</f>
        <v/>
      </c>
      <c r="I450" s="43"/>
      <c r="J450" s="43"/>
      <c r="K450" s="43"/>
      <c r="L450" s="43"/>
      <c r="M450" s="43"/>
      <c r="N450" s="65" t="str">
        <f>IF(E450="","",IF(MSProject_Schedule!E450=0,Import_Configuration!$B$3,IF(MSProject_Schedule!E450=1,Import_Configuration!$B$5,Import_Configuration!$B$4)))</f>
        <v/>
      </c>
      <c r="O450" s="65" t="str">
        <f>IF(Import_Configuration!$B$13="NO","",IF(E450="","",IF(MSProject_Schedule!K450="","",IF(IFERROR(SEARCH(Import_Configuration!$B$14,MSProject_Schedule!K450,1),0)&gt;0,TRIM(MID(MSProject_Schedule!K450,1,SEARCH(Import_Configuration!$B$14,MSProject_Schedule!K450,1)-1)),TRIM(MSProject_Schedule!K450)))))</f>
        <v/>
      </c>
      <c r="P450" s="43"/>
      <c r="Q450" s="66" t="str">
        <f>IF(E450="","",IF(MSProject_Schedule!E450=0,"",IF(Import_Configuration!$B$19="YES",Projeqtor_Import!Z450,Import_Configuration!$B$10)))</f>
        <v/>
      </c>
      <c r="R450" s="43"/>
      <c r="S450" s="66" t="str">
        <f>IF(E450="","",IF(MSProject_Schedule!E450=0,"",IF(MSProject_Schedule!E450=1,IF(Import_Configuration!$B$20="YES",Projeqtor_Import!AE450,Import_Configuration!$B$10),"")))</f>
        <v/>
      </c>
      <c r="T450" s="43"/>
      <c r="U450" s="44"/>
      <c r="V450" s="43"/>
      <c r="W450" s="43"/>
      <c r="X450" s="43"/>
      <c r="Y450" s="66" t="str">
        <f>IF(MSProject_Schedule!H450="","",IF(A450="",MSProject_Schedule!H450,""))</f>
        <v/>
      </c>
      <c r="Z450" s="66" t="str">
        <f>IF(MSProject_Schedule!H450="","",MSProject_Schedule!H450)</f>
        <v/>
      </c>
      <c r="AA450" s="43"/>
      <c r="AB450" s="43"/>
      <c r="AC450" s="65" t="str">
        <f>IF(E450="","",IF(A450="",Import_Configuration!$B$6,""))</f>
        <v/>
      </c>
      <c r="AD450" s="66" t="str">
        <f>IF(MSProject_Schedule!I450="","",IF(A450="",MSProject_Schedule!I450,""))</f>
        <v/>
      </c>
      <c r="AE450" s="66" t="str">
        <f>IF(MSProject_Schedule!I450="","",MSProject_Schedule!I450)</f>
        <v/>
      </c>
      <c r="AF450" s="43"/>
      <c r="AG450" s="43"/>
      <c r="AH450" s="65" t="str">
        <f>IF(E450="","",IF(A450="",Import_Configuration!$B$7,""))</f>
        <v/>
      </c>
      <c r="AI450" s="65" t="str">
        <f>IF(MSProject_Schedule!G450="","",IF(A450="",SUBSTITUTE(SUBSTITUTE(SUBSTITUTE(SUBSTITUTE(MSProject_Schedule!G450,CONCATENATE(" ",Import_Configuration!$B$8,"?"),""),CONCATENATE(" ",Import_Configuration!$B$8),""),CONCATENATE(" ",Import_Configuration!$B$9,"?"),""),CONCATENATE(" ",Import_Configuration!$B$9),""),""))</f>
        <v/>
      </c>
      <c r="AJ450" s="65" t="str">
        <f>IF(MSProject_Schedule!G450="","",SUBSTITUTE(SUBSTITUTE(SUBSTITUTE(SUBSTITUTE(MSProject_Schedule!G450,CONCATENATE(" ",Import_Configuration!$B$8,"?"),""),CONCATENATE(" ",Import_Configuration!$B$8),""),CONCATENATE(" ",Import_Configuration!$B$9,"?"),""),CONCATENATE(" ",Import_Configuration!$B$9),""))</f>
        <v/>
      </c>
      <c r="AK450" s="43"/>
      <c r="AL450" s="43"/>
      <c r="AM450" s="43"/>
      <c r="AN450" s="43"/>
      <c r="AO450" s="43"/>
      <c r="AP450" s="43"/>
      <c r="AQ450" s="43"/>
      <c r="AR450" s="43"/>
      <c r="AS450" s="43"/>
      <c r="AT450" s="43"/>
      <c r="AU450" s="43"/>
      <c r="AV450" s="43"/>
      <c r="AW450" s="43"/>
      <c r="AX450" s="43"/>
      <c r="AY450" s="43"/>
      <c r="AZ450" s="43"/>
      <c r="BA450" s="43"/>
      <c r="BB450" s="43"/>
      <c r="BC450" s="43"/>
    </row>
    <row r="451" spans="1:55">
      <c r="A451" s="77" t="str">
        <f>IF(MSProject_Schedule!A451="","",MSProject_Schedule!A451)</f>
        <v/>
      </c>
      <c r="B451" s="43"/>
      <c r="C451" s="65" t="str">
        <f>IF(E451="","",Import_Configuration!$B$12)</f>
        <v/>
      </c>
      <c r="D451" s="65" t="str">
        <f>IF(E451="","",IF(A451="",IF(MSProject_Schedule!K451="",IF(Import_Configuration!$B$15="YES",Import_Configuration!$B$16,""),IF(Import_Configuration!$B$17="YES",Import_Configuration!$B$18,"")),""))</f>
        <v/>
      </c>
      <c r="E451" s="65" t="str">
        <f>IF(MSProject_Schedule!B451="","",MSProject_Schedule!B451)</f>
        <v/>
      </c>
      <c r="F451" s="43"/>
      <c r="G451" s="66" t="str">
        <f>IF(E451="","",IF(A451="",Import_Configuration!$B$10,""))</f>
        <v/>
      </c>
      <c r="H451" s="65" t="str">
        <f>IF(E451="","",IF(A451="",Import_Configuration!$B$11,""))</f>
        <v/>
      </c>
      <c r="I451" s="43"/>
      <c r="J451" s="43"/>
      <c r="K451" s="43"/>
      <c r="L451" s="43"/>
      <c r="M451" s="43"/>
      <c r="N451" s="65" t="str">
        <f>IF(E451="","",IF(MSProject_Schedule!E451=0,Import_Configuration!$B$3,IF(MSProject_Schedule!E451=1,Import_Configuration!$B$5,Import_Configuration!$B$4)))</f>
        <v/>
      </c>
      <c r="O451" s="65" t="str">
        <f>IF(Import_Configuration!$B$13="NO","",IF(E451="","",IF(MSProject_Schedule!K451="","",IF(IFERROR(SEARCH(Import_Configuration!$B$14,MSProject_Schedule!K451,1),0)&gt;0,TRIM(MID(MSProject_Schedule!K451,1,SEARCH(Import_Configuration!$B$14,MSProject_Schedule!K451,1)-1)),TRIM(MSProject_Schedule!K451)))))</f>
        <v/>
      </c>
      <c r="P451" s="43"/>
      <c r="Q451" s="66" t="str">
        <f>IF(E451="","",IF(MSProject_Schedule!E451=0,"",IF(Import_Configuration!$B$19="YES",Projeqtor_Import!Z451,Import_Configuration!$B$10)))</f>
        <v/>
      </c>
      <c r="R451" s="43"/>
      <c r="S451" s="66" t="str">
        <f>IF(E451="","",IF(MSProject_Schedule!E451=0,"",IF(MSProject_Schedule!E451=1,IF(Import_Configuration!$B$20="YES",Projeqtor_Import!AE451,Import_Configuration!$B$10),"")))</f>
        <v/>
      </c>
      <c r="T451" s="43"/>
      <c r="U451" s="44"/>
      <c r="V451" s="43"/>
      <c r="W451" s="43"/>
      <c r="X451" s="43"/>
      <c r="Y451" s="66" t="str">
        <f>IF(MSProject_Schedule!H451="","",IF(A451="",MSProject_Schedule!H451,""))</f>
        <v/>
      </c>
      <c r="Z451" s="66" t="str">
        <f>IF(MSProject_Schedule!H451="","",MSProject_Schedule!H451)</f>
        <v/>
      </c>
      <c r="AA451" s="43"/>
      <c r="AB451" s="43"/>
      <c r="AC451" s="65" t="str">
        <f>IF(E451="","",IF(A451="",Import_Configuration!$B$6,""))</f>
        <v/>
      </c>
      <c r="AD451" s="66" t="str">
        <f>IF(MSProject_Schedule!I451="","",IF(A451="",MSProject_Schedule!I451,""))</f>
        <v/>
      </c>
      <c r="AE451" s="66" t="str">
        <f>IF(MSProject_Schedule!I451="","",MSProject_Schedule!I451)</f>
        <v/>
      </c>
      <c r="AF451" s="43"/>
      <c r="AG451" s="43"/>
      <c r="AH451" s="65" t="str">
        <f>IF(E451="","",IF(A451="",Import_Configuration!$B$7,""))</f>
        <v/>
      </c>
      <c r="AI451" s="65" t="str">
        <f>IF(MSProject_Schedule!G451="","",IF(A451="",SUBSTITUTE(SUBSTITUTE(SUBSTITUTE(SUBSTITUTE(MSProject_Schedule!G451,CONCATENATE(" ",Import_Configuration!$B$8,"?"),""),CONCATENATE(" ",Import_Configuration!$B$8),""),CONCATENATE(" ",Import_Configuration!$B$9,"?"),""),CONCATENATE(" ",Import_Configuration!$B$9),""),""))</f>
        <v/>
      </c>
      <c r="AJ451" s="65" t="str">
        <f>IF(MSProject_Schedule!G451="","",SUBSTITUTE(SUBSTITUTE(SUBSTITUTE(SUBSTITUTE(MSProject_Schedule!G451,CONCATENATE(" ",Import_Configuration!$B$8,"?"),""),CONCATENATE(" ",Import_Configuration!$B$8),""),CONCATENATE(" ",Import_Configuration!$B$9,"?"),""),CONCATENATE(" ",Import_Configuration!$B$9),""))</f>
        <v/>
      </c>
      <c r="AK451" s="43"/>
      <c r="AL451" s="43"/>
      <c r="AM451" s="43"/>
      <c r="AN451" s="43"/>
      <c r="AO451" s="43"/>
      <c r="AP451" s="43"/>
      <c r="AQ451" s="43"/>
      <c r="AR451" s="43"/>
      <c r="AS451" s="43"/>
      <c r="AT451" s="43"/>
      <c r="AU451" s="43"/>
      <c r="AV451" s="43"/>
      <c r="AW451" s="43"/>
      <c r="AX451" s="43"/>
      <c r="AY451" s="43"/>
      <c r="AZ451" s="43"/>
      <c r="BA451" s="43"/>
      <c r="BB451" s="43"/>
      <c r="BC451" s="43"/>
    </row>
    <row r="452" spans="1:55">
      <c r="A452" s="77" t="str">
        <f>IF(MSProject_Schedule!A452="","",MSProject_Schedule!A452)</f>
        <v/>
      </c>
      <c r="B452" s="43"/>
      <c r="C452" s="65" t="str">
        <f>IF(E452="","",Import_Configuration!$B$12)</f>
        <v/>
      </c>
      <c r="D452" s="65" t="str">
        <f>IF(E452="","",IF(A452="",IF(MSProject_Schedule!K452="",IF(Import_Configuration!$B$15="YES",Import_Configuration!$B$16,""),IF(Import_Configuration!$B$17="YES",Import_Configuration!$B$18,"")),""))</f>
        <v/>
      </c>
      <c r="E452" s="65" t="str">
        <f>IF(MSProject_Schedule!B452="","",MSProject_Schedule!B452)</f>
        <v/>
      </c>
      <c r="F452" s="43"/>
      <c r="G452" s="66" t="str">
        <f>IF(E452="","",IF(A452="",Import_Configuration!$B$10,""))</f>
        <v/>
      </c>
      <c r="H452" s="65" t="str">
        <f>IF(E452="","",IF(A452="",Import_Configuration!$B$11,""))</f>
        <v/>
      </c>
      <c r="I452" s="43"/>
      <c r="J452" s="43"/>
      <c r="K452" s="43"/>
      <c r="L452" s="43"/>
      <c r="M452" s="43"/>
      <c r="N452" s="65" t="str">
        <f>IF(E452="","",IF(MSProject_Schedule!E452=0,Import_Configuration!$B$3,IF(MSProject_Schedule!E452=1,Import_Configuration!$B$5,Import_Configuration!$B$4)))</f>
        <v/>
      </c>
      <c r="O452" s="65" t="str">
        <f>IF(Import_Configuration!$B$13="NO","",IF(E452="","",IF(MSProject_Schedule!K452="","",IF(IFERROR(SEARCH(Import_Configuration!$B$14,MSProject_Schedule!K452,1),0)&gt;0,TRIM(MID(MSProject_Schedule!K452,1,SEARCH(Import_Configuration!$B$14,MSProject_Schedule!K452,1)-1)),TRIM(MSProject_Schedule!K452)))))</f>
        <v/>
      </c>
      <c r="P452" s="43"/>
      <c r="Q452" s="66" t="str">
        <f>IF(E452="","",IF(MSProject_Schedule!E452=0,"",IF(Import_Configuration!$B$19="YES",Projeqtor_Import!Z452,Import_Configuration!$B$10)))</f>
        <v/>
      </c>
      <c r="R452" s="43"/>
      <c r="S452" s="66" t="str">
        <f>IF(E452="","",IF(MSProject_Schedule!E452=0,"",IF(MSProject_Schedule!E452=1,IF(Import_Configuration!$B$20="YES",Projeqtor_Import!AE452,Import_Configuration!$B$10),"")))</f>
        <v/>
      </c>
      <c r="T452" s="43"/>
      <c r="U452" s="44"/>
      <c r="V452" s="43"/>
      <c r="W452" s="43"/>
      <c r="X452" s="43"/>
      <c r="Y452" s="66" t="str">
        <f>IF(MSProject_Schedule!H452="","",IF(A452="",MSProject_Schedule!H452,""))</f>
        <v/>
      </c>
      <c r="Z452" s="66" t="str">
        <f>IF(MSProject_Schedule!H452="","",MSProject_Schedule!H452)</f>
        <v/>
      </c>
      <c r="AA452" s="43"/>
      <c r="AB452" s="43"/>
      <c r="AC452" s="65" t="str">
        <f>IF(E452="","",IF(A452="",Import_Configuration!$B$6,""))</f>
        <v/>
      </c>
      <c r="AD452" s="66" t="str">
        <f>IF(MSProject_Schedule!I452="","",IF(A452="",MSProject_Schedule!I452,""))</f>
        <v/>
      </c>
      <c r="AE452" s="66" t="str">
        <f>IF(MSProject_Schedule!I452="","",MSProject_Schedule!I452)</f>
        <v/>
      </c>
      <c r="AF452" s="43"/>
      <c r="AG452" s="43"/>
      <c r="AH452" s="65" t="str">
        <f>IF(E452="","",IF(A452="",Import_Configuration!$B$7,""))</f>
        <v/>
      </c>
      <c r="AI452" s="65" t="str">
        <f>IF(MSProject_Schedule!G452="","",IF(A452="",SUBSTITUTE(SUBSTITUTE(SUBSTITUTE(SUBSTITUTE(MSProject_Schedule!G452,CONCATENATE(" ",Import_Configuration!$B$8,"?"),""),CONCATENATE(" ",Import_Configuration!$B$8),""),CONCATENATE(" ",Import_Configuration!$B$9,"?"),""),CONCATENATE(" ",Import_Configuration!$B$9),""),""))</f>
        <v/>
      </c>
      <c r="AJ452" s="65" t="str">
        <f>IF(MSProject_Schedule!G452="","",SUBSTITUTE(SUBSTITUTE(SUBSTITUTE(SUBSTITUTE(MSProject_Schedule!G452,CONCATENATE(" ",Import_Configuration!$B$8,"?"),""),CONCATENATE(" ",Import_Configuration!$B$8),""),CONCATENATE(" ",Import_Configuration!$B$9,"?"),""),CONCATENATE(" ",Import_Configuration!$B$9),""))</f>
        <v/>
      </c>
      <c r="AK452" s="43"/>
      <c r="AL452" s="43"/>
      <c r="AM452" s="43"/>
      <c r="AN452" s="43"/>
      <c r="AO452" s="43"/>
      <c r="AP452" s="43"/>
      <c r="AQ452" s="43"/>
      <c r="AR452" s="43"/>
      <c r="AS452" s="43"/>
      <c r="AT452" s="43"/>
      <c r="AU452" s="43"/>
      <c r="AV452" s="43"/>
      <c r="AW452" s="43"/>
      <c r="AX452" s="43"/>
      <c r="AY452" s="43"/>
      <c r="AZ452" s="43"/>
      <c r="BA452" s="43"/>
      <c r="BB452" s="43"/>
      <c r="BC452" s="43"/>
    </row>
    <row r="453" spans="1:55">
      <c r="A453" s="77" t="str">
        <f>IF(MSProject_Schedule!A453="","",MSProject_Schedule!A453)</f>
        <v/>
      </c>
      <c r="B453" s="43"/>
      <c r="C453" s="65" t="str">
        <f>IF(E453="","",Import_Configuration!$B$12)</f>
        <v/>
      </c>
      <c r="D453" s="65" t="str">
        <f>IF(E453="","",IF(A453="",IF(MSProject_Schedule!K453="",IF(Import_Configuration!$B$15="YES",Import_Configuration!$B$16,""),IF(Import_Configuration!$B$17="YES",Import_Configuration!$B$18,"")),""))</f>
        <v/>
      </c>
      <c r="E453" s="65" t="str">
        <f>IF(MSProject_Schedule!B453="","",MSProject_Schedule!B453)</f>
        <v/>
      </c>
      <c r="F453" s="43"/>
      <c r="G453" s="66" t="str">
        <f>IF(E453="","",IF(A453="",Import_Configuration!$B$10,""))</f>
        <v/>
      </c>
      <c r="H453" s="65" t="str">
        <f>IF(E453="","",IF(A453="",Import_Configuration!$B$11,""))</f>
        <v/>
      </c>
      <c r="I453" s="43"/>
      <c r="J453" s="43"/>
      <c r="K453" s="43"/>
      <c r="L453" s="43"/>
      <c r="M453" s="43"/>
      <c r="N453" s="65" t="str">
        <f>IF(E453="","",IF(MSProject_Schedule!E453=0,Import_Configuration!$B$3,IF(MSProject_Schedule!E453=1,Import_Configuration!$B$5,Import_Configuration!$B$4)))</f>
        <v/>
      </c>
      <c r="O453" s="65" t="str">
        <f>IF(Import_Configuration!$B$13="NO","",IF(E453="","",IF(MSProject_Schedule!K453="","",IF(IFERROR(SEARCH(Import_Configuration!$B$14,MSProject_Schedule!K453,1),0)&gt;0,TRIM(MID(MSProject_Schedule!K453,1,SEARCH(Import_Configuration!$B$14,MSProject_Schedule!K453,1)-1)),TRIM(MSProject_Schedule!K453)))))</f>
        <v/>
      </c>
      <c r="P453" s="43"/>
      <c r="Q453" s="66" t="str">
        <f>IF(E453="","",IF(MSProject_Schedule!E453=0,"",IF(Import_Configuration!$B$19="YES",Projeqtor_Import!Z453,Import_Configuration!$B$10)))</f>
        <v/>
      </c>
      <c r="R453" s="43"/>
      <c r="S453" s="66" t="str">
        <f>IF(E453="","",IF(MSProject_Schedule!E453=0,"",IF(MSProject_Schedule!E453=1,IF(Import_Configuration!$B$20="YES",Projeqtor_Import!AE453,Import_Configuration!$B$10),"")))</f>
        <v/>
      </c>
      <c r="T453" s="43"/>
      <c r="U453" s="44"/>
      <c r="V453" s="43"/>
      <c r="W453" s="43"/>
      <c r="X453" s="43"/>
      <c r="Y453" s="66" t="str">
        <f>IF(MSProject_Schedule!H453="","",IF(A453="",MSProject_Schedule!H453,""))</f>
        <v/>
      </c>
      <c r="Z453" s="66" t="str">
        <f>IF(MSProject_Schedule!H453="","",MSProject_Schedule!H453)</f>
        <v/>
      </c>
      <c r="AA453" s="43"/>
      <c r="AB453" s="43"/>
      <c r="AC453" s="65" t="str">
        <f>IF(E453="","",IF(A453="",Import_Configuration!$B$6,""))</f>
        <v/>
      </c>
      <c r="AD453" s="66" t="str">
        <f>IF(MSProject_Schedule!I453="","",IF(A453="",MSProject_Schedule!I453,""))</f>
        <v/>
      </c>
      <c r="AE453" s="66" t="str">
        <f>IF(MSProject_Schedule!I453="","",MSProject_Schedule!I453)</f>
        <v/>
      </c>
      <c r="AF453" s="43"/>
      <c r="AG453" s="43"/>
      <c r="AH453" s="65" t="str">
        <f>IF(E453="","",IF(A453="",Import_Configuration!$B$7,""))</f>
        <v/>
      </c>
      <c r="AI453" s="65" t="str">
        <f>IF(MSProject_Schedule!G453="","",IF(A453="",SUBSTITUTE(SUBSTITUTE(SUBSTITUTE(SUBSTITUTE(MSProject_Schedule!G453,CONCATENATE(" ",Import_Configuration!$B$8,"?"),""),CONCATENATE(" ",Import_Configuration!$B$8),""),CONCATENATE(" ",Import_Configuration!$B$9,"?"),""),CONCATENATE(" ",Import_Configuration!$B$9),""),""))</f>
        <v/>
      </c>
      <c r="AJ453" s="65" t="str">
        <f>IF(MSProject_Schedule!G453="","",SUBSTITUTE(SUBSTITUTE(SUBSTITUTE(SUBSTITUTE(MSProject_Schedule!G453,CONCATENATE(" ",Import_Configuration!$B$8,"?"),""),CONCATENATE(" ",Import_Configuration!$B$8),""),CONCATENATE(" ",Import_Configuration!$B$9,"?"),""),CONCATENATE(" ",Import_Configuration!$B$9),""))</f>
        <v/>
      </c>
      <c r="AK453" s="43"/>
      <c r="AL453" s="43"/>
      <c r="AM453" s="43"/>
      <c r="AN453" s="43"/>
      <c r="AO453" s="43"/>
      <c r="AP453" s="43"/>
      <c r="AQ453" s="43"/>
      <c r="AR453" s="43"/>
      <c r="AS453" s="43"/>
      <c r="AT453" s="43"/>
      <c r="AU453" s="43"/>
      <c r="AV453" s="43"/>
      <c r="AW453" s="43"/>
      <c r="AX453" s="43"/>
      <c r="AY453" s="43"/>
      <c r="AZ453" s="43"/>
      <c r="BA453" s="43"/>
      <c r="BB453" s="43"/>
      <c r="BC453" s="43"/>
    </row>
    <row r="454" spans="1:55">
      <c r="A454" s="77" t="str">
        <f>IF(MSProject_Schedule!A454="","",MSProject_Schedule!A454)</f>
        <v/>
      </c>
      <c r="B454" s="43"/>
      <c r="C454" s="65" t="str">
        <f>IF(E454="","",Import_Configuration!$B$12)</f>
        <v/>
      </c>
      <c r="D454" s="65" t="str">
        <f>IF(E454="","",IF(A454="",IF(MSProject_Schedule!K454="",IF(Import_Configuration!$B$15="YES",Import_Configuration!$B$16,""),IF(Import_Configuration!$B$17="YES",Import_Configuration!$B$18,"")),""))</f>
        <v/>
      </c>
      <c r="E454" s="65" t="str">
        <f>IF(MSProject_Schedule!B454="","",MSProject_Schedule!B454)</f>
        <v/>
      </c>
      <c r="F454" s="43"/>
      <c r="G454" s="66" t="str">
        <f>IF(E454="","",IF(A454="",Import_Configuration!$B$10,""))</f>
        <v/>
      </c>
      <c r="H454" s="65" t="str">
        <f>IF(E454="","",IF(A454="",Import_Configuration!$B$11,""))</f>
        <v/>
      </c>
      <c r="I454" s="43"/>
      <c r="J454" s="43"/>
      <c r="K454" s="43"/>
      <c r="L454" s="43"/>
      <c r="M454" s="43"/>
      <c r="N454" s="65" t="str">
        <f>IF(E454="","",IF(MSProject_Schedule!E454=0,Import_Configuration!$B$3,IF(MSProject_Schedule!E454=1,Import_Configuration!$B$5,Import_Configuration!$B$4)))</f>
        <v/>
      </c>
      <c r="O454" s="65" t="str">
        <f>IF(Import_Configuration!$B$13="NO","",IF(E454="","",IF(MSProject_Schedule!K454="","",IF(IFERROR(SEARCH(Import_Configuration!$B$14,MSProject_Schedule!K454,1),0)&gt;0,TRIM(MID(MSProject_Schedule!K454,1,SEARCH(Import_Configuration!$B$14,MSProject_Schedule!K454,1)-1)),TRIM(MSProject_Schedule!K454)))))</f>
        <v/>
      </c>
      <c r="P454" s="43"/>
      <c r="Q454" s="66" t="str">
        <f>IF(E454="","",IF(MSProject_Schedule!E454=0,"",IF(Import_Configuration!$B$19="YES",Projeqtor_Import!Z454,Import_Configuration!$B$10)))</f>
        <v/>
      </c>
      <c r="R454" s="43"/>
      <c r="S454" s="66" t="str">
        <f>IF(E454="","",IF(MSProject_Schedule!E454=0,"",IF(MSProject_Schedule!E454=1,IF(Import_Configuration!$B$20="YES",Projeqtor_Import!AE454,Import_Configuration!$B$10),"")))</f>
        <v/>
      </c>
      <c r="T454" s="43"/>
      <c r="U454" s="44"/>
      <c r="V454" s="43"/>
      <c r="W454" s="43"/>
      <c r="X454" s="43"/>
      <c r="Y454" s="66" t="str">
        <f>IF(MSProject_Schedule!H454="","",IF(A454="",MSProject_Schedule!H454,""))</f>
        <v/>
      </c>
      <c r="Z454" s="66" t="str">
        <f>IF(MSProject_Schedule!H454="","",MSProject_Schedule!H454)</f>
        <v/>
      </c>
      <c r="AA454" s="43"/>
      <c r="AB454" s="43"/>
      <c r="AC454" s="65" t="str">
        <f>IF(E454="","",IF(A454="",Import_Configuration!$B$6,""))</f>
        <v/>
      </c>
      <c r="AD454" s="66" t="str">
        <f>IF(MSProject_Schedule!I454="","",IF(A454="",MSProject_Schedule!I454,""))</f>
        <v/>
      </c>
      <c r="AE454" s="66" t="str">
        <f>IF(MSProject_Schedule!I454="","",MSProject_Schedule!I454)</f>
        <v/>
      </c>
      <c r="AF454" s="43"/>
      <c r="AG454" s="43"/>
      <c r="AH454" s="65" t="str">
        <f>IF(E454="","",IF(A454="",Import_Configuration!$B$7,""))</f>
        <v/>
      </c>
      <c r="AI454" s="65" t="str">
        <f>IF(MSProject_Schedule!G454="","",IF(A454="",SUBSTITUTE(SUBSTITUTE(SUBSTITUTE(SUBSTITUTE(MSProject_Schedule!G454,CONCATENATE(" ",Import_Configuration!$B$8,"?"),""),CONCATENATE(" ",Import_Configuration!$B$8),""),CONCATENATE(" ",Import_Configuration!$B$9,"?"),""),CONCATENATE(" ",Import_Configuration!$B$9),""),""))</f>
        <v/>
      </c>
      <c r="AJ454" s="65" t="str">
        <f>IF(MSProject_Schedule!G454="","",SUBSTITUTE(SUBSTITUTE(SUBSTITUTE(SUBSTITUTE(MSProject_Schedule!G454,CONCATENATE(" ",Import_Configuration!$B$8,"?"),""),CONCATENATE(" ",Import_Configuration!$B$8),""),CONCATENATE(" ",Import_Configuration!$B$9,"?"),""),CONCATENATE(" ",Import_Configuration!$B$9),""))</f>
        <v/>
      </c>
      <c r="AK454" s="43"/>
      <c r="AL454" s="43"/>
      <c r="AM454" s="43"/>
      <c r="AN454" s="43"/>
      <c r="AO454" s="43"/>
      <c r="AP454" s="43"/>
      <c r="AQ454" s="43"/>
      <c r="AR454" s="43"/>
      <c r="AS454" s="43"/>
      <c r="AT454" s="43"/>
      <c r="AU454" s="43"/>
      <c r="AV454" s="43"/>
      <c r="AW454" s="43"/>
      <c r="AX454" s="43"/>
      <c r="AY454" s="43"/>
      <c r="AZ454" s="43"/>
      <c r="BA454" s="43"/>
      <c r="BB454" s="43"/>
      <c r="BC454" s="43"/>
    </row>
    <row r="455" spans="1:55">
      <c r="A455" s="77" t="str">
        <f>IF(MSProject_Schedule!A455="","",MSProject_Schedule!A455)</f>
        <v/>
      </c>
      <c r="B455" s="43"/>
      <c r="C455" s="65" t="str">
        <f>IF(E455="","",Import_Configuration!$B$12)</f>
        <v/>
      </c>
      <c r="D455" s="65" t="str">
        <f>IF(E455="","",IF(A455="",IF(MSProject_Schedule!K455="",IF(Import_Configuration!$B$15="YES",Import_Configuration!$B$16,""),IF(Import_Configuration!$B$17="YES",Import_Configuration!$B$18,"")),""))</f>
        <v/>
      </c>
      <c r="E455" s="65" t="str">
        <f>IF(MSProject_Schedule!B455="","",MSProject_Schedule!B455)</f>
        <v/>
      </c>
      <c r="F455" s="43"/>
      <c r="G455" s="66" t="str">
        <f>IF(E455="","",IF(A455="",Import_Configuration!$B$10,""))</f>
        <v/>
      </c>
      <c r="H455" s="65" t="str">
        <f>IF(E455="","",IF(A455="",Import_Configuration!$B$11,""))</f>
        <v/>
      </c>
      <c r="I455" s="43"/>
      <c r="J455" s="43"/>
      <c r="K455" s="43"/>
      <c r="L455" s="43"/>
      <c r="M455" s="43"/>
      <c r="N455" s="65" t="str">
        <f>IF(E455="","",IF(MSProject_Schedule!E455=0,Import_Configuration!$B$3,IF(MSProject_Schedule!E455=1,Import_Configuration!$B$5,Import_Configuration!$B$4)))</f>
        <v/>
      </c>
      <c r="O455" s="65" t="str">
        <f>IF(Import_Configuration!$B$13="NO","",IF(E455="","",IF(MSProject_Schedule!K455="","",IF(IFERROR(SEARCH(Import_Configuration!$B$14,MSProject_Schedule!K455,1),0)&gt;0,TRIM(MID(MSProject_Schedule!K455,1,SEARCH(Import_Configuration!$B$14,MSProject_Schedule!K455,1)-1)),TRIM(MSProject_Schedule!K455)))))</f>
        <v/>
      </c>
      <c r="P455" s="43"/>
      <c r="Q455" s="66" t="str">
        <f>IF(E455="","",IF(MSProject_Schedule!E455=0,"",IF(Import_Configuration!$B$19="YES",Projeqtor_Import!Z455,Import_Configuration!$B$10)))</f>
        <v/>
      </c>
      <c r="R455" s="43"/>
      <c r="S455" s="66" t="str">
        <f>IF(E455="","",IF(MSProject_Schedule!E455=0,"",IF(MSProject_Schedule!E455=1,IF(Import_Configuration!$B$20="YES",Projeqtor_Import!AE455,Import_Configuration!$B$10),"")))</f>
        <v/>
      </c>
      <c r="T455" s="43"/>
      <c r="U455" s="44"/>
      <c r="V455" s="43"/>
      <c r="W455" s="43"/>
      <c r="X455" s="43"/>
      <c r="Y455" s="66" t="str">
        <f>IF(MSProject_Schedule!H455="","",IF(A455="",MSProject_Schedule!H455,""))</f>
        <v/>
      </c>
      <c r="Z455" s="66" t="str">
        <f>IF(MSProject_Schedule!H455="","",MSProject_Schedule!H455)</f>
        <v/>
      </c>
      <c r="AA455" s="43"/>
      <c r="AB455" s="43"/>
      <c r="AC455" s="65" t="str">
        <f>IF(E455="","",IF(A455="",Import_Configuration!$B$6,""))</f>
        <v/>
      </c>
      <c r="AD455" s="66" t="str">
        <f>IF(MSProject_Schedule!I455="","",IF(A455="",MSProject_Schedule!I455,""))</f>
        <v/>
      </c>
      <c r="AE455" s="66" t="str">
        <f>IF(MSProject_Schedule!I455="","",MSProject_Schedule!I455)</f>
        <v/>
      </c>
      <c r="AF455" s="43"/>
      <c r="AG455" s="43"/>
      <c r="AH455" s="65" t="str">
        <f>IF(E455="","",IF(A455="",Import_Configuration!$B$7,""))</f>
        <v/>
      </c>
      <c r="AI455" s="65" t="str">
        <f>IF(MSProject_Schedule!G455="","",IF(A455="",SUBSTITUTE(SUBSTITUTE(SUBSTITUTE(SUBSTITUTE(MSProject_Schedule!G455,CONCATENATE(" ",Import_Configuration!$B$8,"?"),""),CONCATENATE(" ",Import_Configuration!$B$8),""),CONCATENATE(" ",Import_Configuration!$B$9,"?"),""),CONCATENATE(" ",Import_Configuration!$B$9),""),""))</f>
        <v/>
      </c>
      <c r="AJ455" s="65" t="str">
        <f>IF(MSProject_Schedule!G455="","",SUBSTITUTE(SUBSTITUTE(SUBSTITUTE(SUBSTITUTE(MSProject_Schedule!G455,CONCATENATE(" ",Import_Configuration!$B$8,"?"),""),CONCATENATE(" ",Import_Configuration!$B$8),""),CONCATENATE(" ",Import_Configuration!$B$9,"?"),""),CONCATENATE(" ",Import_Configuration!$B$9),""))</f>
        <v/>
      </c>
      <c r="AK455" s="43"/>
      <c r="AL455" s="43"/>
      <c r="AM455" s="43"/>
      <c r="AN455" s="43"/>
      <c r="AO455" s="43"/>
      <c r="AP455" s="43"/>
      <c r="AQ455" s="43"/>
      <c r="AR455" s="43"/>
      <c r="AS455" s="43"/>
      <c r="AT455" s="43"/>
      <c r="AU455" s="43"/>
      <c r="AV455" s="43"/>
      <c r="AW455" s="43"/>
      <c r="AX455" s="43"/>
      <c r="AY455" s="43"/>
      <c r="AZ455" s="43"/>
      <c r="BA455" s="43"/>
      <c r="BB455" s="43"/>
      <c r="BC455" s="43"/>
    </row>
    <row r="456" spans="1:55">
      <c r="A456" s="77" t="str">
        <f>IF(MSProject_Schedule!A456="","",MSProject_Schedule!A456)</f>
        <v/>
      </c>
      <c r="B456" s="43"/>
      <c r="C456" s="65" t="str">
        <f>IF(E456="","",Import_Configuration!$B$12)</f>
        <v/>
      </c>
      <c r="D456" s="65" t="str">
        <f>IF(E456="","",IF(A456="",IF(MSProject_Schedule!K456="",IF(Import_Configuration!$B$15="YES",Import_Configuration!$B$16,""),IF(Import_Configuration!$B$17="YES",Import_Configuration!$B$18,"")),""))</f>
        <v/>
      </c>
      <c r="E456" s="65" t="str">
        <f>IF(MSProject_Schedule!B456="","",MSProject_Schedule!B456)</f>
        <v/>
      </c>
      <c r="F456" s="43"/>
      <c r="G456" s="66" t="str">
        <f>IF(E456="","",IF(A456="",Import_Configuration!$B$10,""))</f>
        <v/>
      </c>
      <c r="H456" s="65" t="str">
        <f>IF(E456="","",IF(A456="",Import_Configuration!$B$11,""))</f>
        <v/>
      </c>
      <c r="I456" s="43"/>
      <c r="J456" s="43"/>
      <c r="K456" s="43"/>
      <c r="L456" s="43"/>
      <c r="M456" s="43"/>
      <c r="N456" s="65" t="str">
        <f>IF(E456="","",IF(MSProject_Schedule!E456=0,Import_Configuration!$B$3,IF(MSProject_Schedule!E456=1,Import_Configuration!$B$5,Import_Configuration!$B$4)))</f>
        <v/>
      </c>
      <c r="O456" s="65" t="str">
        <f>IF(Import_Configuration!$B$13="NO","",IF(E456="","",IF(MSProject_Schedule!K456="","",IF(IFERROR(SEARCH(Import_Configuration!$B$14,MSProject_Schedule!K456,1),0)&gt;0,TRIM(MID(MSProject_Schedule!K456,1,SEARCH(Import_Configuration!$B$14,MSProject_Schedule!K456,1)-1)),TRIM(MSProject_Schedule!K456)))))</f>
        <v/>
      </c>
      <c r="P456" s="43"/>
      <c r="Q456" s="66" t="str">
        <f>IF(E456="","",IF(MSProject_Schedule!E456=0,"",IF(Import_Configuration!$B$19="YES",Projeqtor_Import!Z456,Import_Configuration!$B$10)))</f>
        <v/>
      </c>
      <c r="R456" s="43"/>
      <c r="S456" s="66" t="str">
        <f>IF(E456="","",IF(MSProject_Schedule!E456=0,"",IF(MSProject_Schedule!E456=1,IF(Import_Configuration!$B$20="YES",Projeqtor_Import!AE456,Import_Configuration!$B$10),"")))</f>
        <v/>
      </c>
      <c r="T456" s="43"/>
      <c r="U456" s="44"/>
      <c r="V456" s="43"/>
      <c r="W456" s="43"/>
      <c r="X456" s="43"/>
      <c r="Y456" s="66" t="str">
        <f>IF(MSProject_Schedule!H456="","",IF(A456="",MSProject_Schedule!H456,""))</f>
        <v/>
      </c>
      <c r="Z456" s="66" t="str">
        <f>IF(MSProject_Schedule!H456="","",MSProject_Schedule!H456)</f>
        <v/>
      </c>
      <c r="AA456" s="43"/>
      <c r="AB456" s="43"/>
      <c r="AC456" s="65" t="str">
        <f>IF(E456="","",IF(A456="",Import_Configuration!$B$6,""))</f>
        <v/>
      </c>
      <c r="AD456" s="66" t="str">
        <f>IF(MSProject_Schedule!I456="","",IF(A456="",MSProject_Schedule!I456,""))</f>
        <v/>
      </c>
      <c r="AE456" s="66" t="str">
        <f>IF(MSProject_Schedule!I456="","",MSProject_Schedule!I456)</f>
        <v/>
      </c>
      <c r="AF456" s="43"/>
      <c r="AG456" s="43"/>
      <c r="AH456" s="65" t="str">
        <f>IF(E456="","",IF(A456="",Import_Configuration!$B$7,""))</f>
        <v/>
      </c>
      <c r="AI456" s="65" t="str">
        <f>IF(MSProject_Schedule!G456="","",IF(A456="",SUBSTITUTE(SUBSTITUTE(SUBSTITUTE(SUBSTITUTE(MSProject_Schedule!G456,CONCATENATE(" ",Import_Configuration!$B$8,"?"),""),CONCATENATE(" ",Import_Configuration!$B$8),""),CONCATENATE(" ",Import_Configuration!$B$9,"?"),""),CONCATENATE(" ",Import_Configuration!$B$9),""),""))</f>
        <v/>
      </c>
      <c r="AJ456" s="65" t="str">
        <f>IF(MSProject_Schedule!G456="","",SUBSTITUTE(SUBSTITUTE(SUBSTITUTE(SUBSTITUTE(MSProject_Schedule!G456,CONCATENATE(" ",Import_Configuration!$B$8,"?"),""),CONCATENATE(" ",Import_Configuration!$B$8),""),CONCATENATE(" ",Import_Configuration!$B$9,"?"),""),CONCATENATE(" ",Import_Configuration!$B$9),""))</f>
        <v/>
      </c>
      <c r="AK456" s="43"/>
      <c r="AL456" s="43"/>
      <c r="AM456" s="43"/>
      <c r="AN456" s="43"/>
      <c r="AO456" s="43"/>
      <c r="AP456" s="43"/>
      <c r="AQ456" s="43"/>
      <c r="AR456" s="43"/>
      <c r="AS456" s="43"/>
      <c r="AT456" s="43"/>
      <c r="AU456" s="43"/>
      <c r="AV456" s="43"/>
      <c r="AW456" s="43"/>
      <c r="AX456" s="43"/>
      <c r="AY456" s="43"/>
      <c r="AZ456" s="43"/>
      <c r="BA456" s="43"/>
      <c r="BB456" s="43"/>
      <c r="BC456" s="43"/>
    </row>
    <row r="457" spans="1:55">
      <c r="A457" s="77" t="str">
        <f>IF(MSProject_Schedule!A457="","",MSProject_Schedule!A457)</f>
        <v/>
      </c>
      <c r="B457" s="43"/>
      <c r="C457" s="65" t="str">
        <f>IF(E457="","",Import_Configuration!$B$12)</f>
        <v/>
      </c>
      <c r="D457" s="65" t="str">
        <f>IF(E457="","",IF(A457="",IF(MSProject_Schedule!K457="",IF(Import_Configuration!$B$15="YES",Import_Configuration!$B$16,""),IF(Import_Configuration!$B$17="YES",Import_Configuration!$B$18,"")),""))</f>
        <v/>
      </c>
      <c r="E457" s="65" t="str">
        <f>IF(MSProject_Schedule!B457="","",MSProject_Schedule!B457)</f>
        <v/>
      </c>
      <c r="F457" s="43"/>
      <c r="G457" s="66" t="str">
        <f>IF(E457="","",IF(A457="",Import_Configuration!$B$10,""))</f>
        <v/>
      </c>
      <c r="H457" s="65" t="str">
        <f>IF(E457="","",IF(A457="",Import_Configuration!$B$11,""))</f>
        <v/>
      </c>
      <c r="I457" s="43"/>
      <c r="J457" s="43"/>
      <c r="K457" s="43"/>
      <c r="L457" s="43"/>
      <c r="M457" s="43"/>
      <c r="N457" s="65" t="str">
        <f>IF(E457="","",IF(MSProject_Schedule!E457=0,Import_Configuration!$B$3,IF(MSProject_Schedule!E457=1,Import_Configuration!$B$5,Import_Configuration!$B$4)))</f>
        <v/>
      </c>
      <c r="O457" s="65" t="str">
        <f>IF(Import_Configuration!$B$13="NO","",IF(E457="","",IF(MSProject_Schedule!K457="","",IF(IFERROR(SEARCH(Import_Configuration!$B$14,MSProject_Schedule!K457,1),0)&gt;0,TRIM(MID(MSProject_Schedule!K457,1,SEARCH(Import_Configuration!$B$14,MSProject_Schedule!K457,1)-1)),TRIM(MSProject_Schedule!K457)))))</f>
        <v/>
      </c>
      <c r="P457" s="43"/>
      <c r="Q457" s="66" t="str">
        <f>IF(E457="","",IF(MSProject_Schedule!E457=0,"",IF(Import_Configuration!$B$19="YES",Projeqtor_Import!Z457,Import_Configuration!$B$10)))</f>
        <v/>
      </c>
      <c r="R457" s="43"/>
      <c r="S457" s="66" t="str">
        <f>IF(E457="","",IF(MSProject_Schedule!E457=0,"",IF(MSProject_Schedule!E457=1,IF(Import_Configuration!$B$20="YES",Projeqtor_Import!AE457,Import_Configuration!$B$10),"")))</f>
        <v/>
      </c>
      <c r="T457" s="43"/>
      <c r="U457" s="44"/>
      <c r="V457" s="43"/>
      <c r="W457" s="43"/>
      <c r="X457" s="43"/>
      <c r="Y457" s="66" t="str">
        <f>IF(MSProject_Schedule!H457="","",IF(A457="",MSProject_Schedule!H457,""))</f>
        <v/>
      </c>
      <c r="Z457" s="66" t="str">
        <f>IF(MSProject_Schedule!H457="","",MSProject_Schedule!H457)</f>
        <v/>
      </c>
      <c r="AA457" s="43"/>
      <c r="AB457" s="43"/>
      <c r="AC457" s="65" t="str">
        <f>IF(E457="","",IF(A457="",Import_Configuration!$B$6,""))</f>
        <v/>
      </c>
      <c r="AD457" s="66" t="str">
        <f>IF(MSProject_Schedule!I457="","",IF(A457="",MSProject_Schedule!I457,""))</f>
        <v/>
      </c>
      <c r="AE457" s="66" t="str">
        <f>IF(MSProject_Schedule!I457="","",MSProject_Schedule!I457)</f>
        <v/>
      </c>
      <c r="AF457" s="43"/>
      <c r="AG457" s="43"/>
      <c r="AH457" s="65" t="str">
        <f>IF(E457="","",IF(A457="",Import_Configuration!$B$7,""))</f>
        <v/>
      </c>
      <c r="AI457" s="65" t="str">
        <f>IF(MSProject_Schedule!G457="","",IF(A457="",SUBSTITUTE(SUBSTITUTE(SUBSTITUTE(SUBSTITUTE(MSProject_Schedule!G457,CONCATENATE(" ",Import_Configuration!$B$8,"?"),""),CONCATENATE(" ",Import_Configuration!$B$8),""),CONCATENATE(" ",Import_Configuration!$B$9,"?"),""),CONCATENATE(" ",Import_Configuration!$B$9),""),""))</f>
        <v/>
      </c>
      <c r="AJ457" s="65" t="str">
        <f>IF(MSProject_Schedule!G457="","",SUBSTITUTE(SUBSTITUTE(SUBSTITUTE(SUBSTITUTE(MSProject_Schedule!G457,CONCATENATE(" ",Import_Configuration!$B$8,"?"),""),CONCATENATE(" ",Import_Configuration!$B$8),""),CONCATENATE(" ",Import_Configuration!$B$9,"?"),""),CONCATENATE(" ",Import_Configuration!$B$9),""))</f>
        <v/>
      </c>
      <c r="AK457" s="43"/>
      <c r="AL457" s="43"/>
      <c r="AM457" s="43"/>
      <c r="AN457" s="43"/>
      <c r="AO457" s="43"/>
      <c r="AP457" s="43"/>
      <c r="AQ457" s="43"/>
      <c r="AR457" s="43"/>
      <c r="AS457" s="43"/>
      <c r="AT457" s="43"/>
      <c r="AU457" s="43"/>
      <c r="AV457" s="43"/>
      <c r="AW457" s="43"/>
      <c r="AX457" s="43"/>
      <c r="AY457" s="43"/>
      <c r="AZ457" s="43"/>
      <c r="BA457" s="43"/>
      <c r="BB457" s="43"/>
      <c r="BC457" s="43"/>
    </row>
    <row r="458" spans="1:55">
      <c r="A458" s="77" t="str">
        <f>IF(MSProject_Schedule!A458="","",MSProject_Schedule!A458)</f>
        <v/>
      </c>
      <c r="B458" s="43"/>
      <c r="C458" s="65" t="str">
        <f>IF(E458="","",Import_Configuration!$B$12)</f>
        <v/>
      </c>
      <c r="D458" s="65" t="str">
        <f>IF(E458="","",IF(A458="",IF(MSProject_Schedule!K458="",IF(Import_Configuration!$B$15="YES",Import_Configuration!$B$16,""),IF(Import_Configuration!$B$17="YES",Import_Configuration!$B$18,"")),""))</f>
        <v/>
      </c>
      <c r="E458" s="65" t="str">
        <f>IF(MSProject_Schedule!B458="","",MSProject_Schedule!B458)</f>
        <v/>
      </c>
      <c r="F458" s="43"/>
      <c r="G458" s="66" t="str">
        <f>IF(E458="","",IF(A458="",Import_Configuration!$B$10,""))</f>
        <v/>
      </c>
      <c r="H458" s="65" t="str">
        <f>IF(E458="","",IF(A458="",Import_Configuration!$B$11,""))</f>
        <v/>
      </c>
      <c r="I458" s="43"/>
      <c r="J458" s="43"/>
      <c r="K458" s="43"/>
      <c r="L458" s="43"/>
      <c r="M458" s="43"/>
      <c r="N458" s="65" t="str">
        <f>IF(E458="","",IF(MSProject_Schedule!E458=0,Import_Configuration!$B$3,IF(MSProject_Schedule!E458=1,Import_Configuration!$B$5,Import_Configuration!$B$4)))</f>
        <v/>
      </c>
      <c r="O458" s="65" t="str">
        <f>IF(Import_Configuration!$B$13="NO","",IF(E458="","",IF(MSProject_Schedule!K458="","",IF(IFERROR(SEARCH(Import_Configuration!$B$14,MSProject_Schedule!K458,1),0)&gt;0,TRIM(MID(MSProject_Schedule!K458,1,SEARCH(Import_Configuration!$B$14,MSProject_Schedule!K458,1)-1)),TRIM(MSProject_Schedule!K458)))))</f>
        <v/>
      </c>
      <c r="P458" s="43"/>
      <c r="Q458" s="66" t="str">
        <f>IF(E458="","",IF(MSProject_Schedule!E458=0,"",IF(Import_Configuration!$B$19="YES",Projeqtor_Import!Z458,Import_Configuration!$B$10)))</f>
        <v/>
      </c>
      <c r="R458" s="43"/>
      <c r="S458" s="66" t="str">
        <f>IF(E458="","",IF(MSProject_Schedule!E458=0,"",IF(MSProject_Schedule!E458=1,IF(Import_Configuration!$B$20="YES",Projeqtor_Import!AE458,Import_Configuration!$B$10),"")))</f>
        <v/>
      </c>
      <c r="T458" s="43"/>
      <c r="U458" s="44"/>
      <c r="V458" s="43"/>
      <c r="W458" s="43"/>
      <c r="X458" s="43"/>
      <c r="Y458" s="66" t="str">
        <f>IF(MSProject_Schedule!H458="","",IF(A458="",MSProject_Schedule!H458,""))</f>
        <v/>
      </c>
      <c r="Z458" s="66" t="str">
        <f>IF(MSProject_Schedule!H458="","",MSProject_Schedule!H458)</f>
        <v/>
      </c>
      <c r="AA458" s="43"/>
      <c r="AB458" s="43"/>
      <c r="AC458" s="65" t="str">
        <f>IF(E458="","",IF(A458="",Import_Configuration!$B$6,""))</f>
        <v/>
      </c>
      <c r="AD458" s="66" t="str">
        <f>IF(MSProject_Schedule!I458="","",IF(A458="",MSProject_Schedule!I458,""))</f>
        <v/>
      </c>
      <c r="AE458" s="66" t="str">
        <f>IF(MSProject_Schedule!I458="","",MSProject_Schedule!I458)</f>
        <v/>
      </c>
      <c r="AF458" s="43"/>
      <c r="AG458" s="43"/>
      <c r="AH458" s="65" t="str">
        <f>IF(E458="","",IF(A458="",Import_Configuration!$B$7,""))</f>
        <v/>
      </c>
      <c r="AI458" s="65" t="str">
        <f>IF(MSProject_Schedule!G458="","",IF(A458="",SUBSTITUTE(SUBSTITUTE(SUBSTITUTE(SUBSTITUTE(MSProject_Schedule!G458,CONCATENATE(" ",Import_Configuration!$B$8,"?"),""),CONCATENATE(" ",Import_Configuration!$B$8),""),CONCATENATE(" ",Import_Configuration!$B$9,"?"),""),CONCATENATE(" ",Import_Configuration!$B$9),""),""))</f>
        <v/>
      </c>
      <c r="AJ458" s="65" t="str">
        <f>IF(MSProject_Schedule!G458="","",SUBSTITUTE(SUBSTITUTE(SUBSTITUTE(SUBSTITUTE(MSProject_Schedule!G458,CONCATENATE(" ",Import_Configuration!$B$8,"?"),""),CONCATENATE(" ",Import_Configuration!$B$8),""),CONCATENATE(" ",Import_Configuration!$B$9,"?"),""),CONCATENATE(" ",Import_Configuration!$B$9),""))</f>
        <v/>
      </c>
      <c r="AK458" s="43"/>
      <c r="AL458" s="43"/>
      <c r="AM458" s="43"/>
      <c r="AN458" s="43"/>
      <c r="AO458" s="43"/>
      <c r="AP458" s="43"/>
      <c r="AQ458" s="43"/>
      <c r="AR458" s="43"/>
      <c r="AS458" s="43"/>
      <c r="AT458" s="43"/>
      <c r="AU458" s="43"/>
      <c r="AV458" s="43"/>
      <c r="AW458" s="43"/>
      <c r="AX458" s="43"/>
      <c r="AY458" s="43"/>
      <c r="AZ458" s="43"/>
      <c r="BA458" s="43"/>
      <c r="BB458" s="43"/>
      <c r="BC458" s="43"/>
    </row>
    <row r="459" spans="1:55">
      <c r="A459" s="77" t="str">
        <f>IF(MSProject_Schedule!A459="","",MSProject_Schedule!A459)</f>
        <v/>
      </c>
      <c r="B459" s="43"/>
      <c r="C459" s="65" t="str">
        <f>IF(E459="","",Import_Configuration!$B$12)</f>
        <v/>
      </c>
      <c r="D459" s="65" t="str">
        <f>IF(E459="","",IF(A459="",IF(MSProject_Schedule!K459="",IF(Import_Configuration!$B$15="YES",Import_Configuration!$B$16,""),IF(Import_Configuration!$B$17="YES",Import_Configuration!$B$18,"")),""))</f>
        <v/>
      </c>
      <c r="E459" s="65" t="str">
        <f>IF(MSProject_Schedule!B459="","",MSProject_Schedule!B459)</f>
        <v/>
      </c>
      <c r="F459" s="43"/>
      <c r="G459" s="66" t="str">
        <f>IF(E459="","",IF(A459="",Import_Configuration!$B$10,""))</f>
        <v/>
      </c>
      <c r="H459" s="65" t="str">
        <f>IF(E459="","",IF(A459="",Import_Configuration!$B$11,""))</f>
        <v/>
      </c>
      <c r="I459" s="43"/>
      <c r="J459" s="43"/>
      <c r="K459" s="43"/>
      <c r="L459" s="43"/>
      <c r="M459" s="43"/>
      <c r="N459" s="65" t="str">
        <f>IF(E459="","",IF(MSProject_Schedule!E459=0,Import_Configuration!$B$3,IF(MSProject_Schedule!E459=1,Import_Configuration!$B$5,Import_Configuration!$B$4)))</f>
        <v/>
      </c>
      <c r="O459" s="65" t="str">
        <f>IF(Import_Configuration!$B$13="NO","",IF(E459="","",IF(MSProject_Schedule!K459="","",IF(IFERROR(SEARCH(Import_Configuration!$B$14,MSProject_Schedule!K459,1),0)&gt;0,TRIM(MID(MSProject_Schedule!K459,1,SEARCH(Import_Configuration!$B$14,MSProject_Schedule!K459,1)-1)),TRIM(MSProject_Schedule!K459)))))</f>
        <v/>
      </c>
      <c r="P459" s="43"/>
      <c r="Q459" s="66" t="str">
        <f>IF(E459="","",IF(MSProject_Schedule!E459=0,"",IF(Import_Configuration!$B$19="YES",Projeqtor_Import!Z459,Import_Configuration!$B$10)))</f>
        <v/>
      </c>
      <c r="R459" s="43"/>
      <c r="S459" s="66" t="str">
        <f>IF(E459="","",IF(MSProject_Schedule!E459=0,"",IF(MSProject_Schedule!E459=1,IF(Import_Configuration!$B$20="YES",Projeqtor_Import!AE459,Import_Configuration!$B$10),"")))</f>
        <v/>
      </c>
      <c r="T459" s="43"/>
      <c r="U459" s="44"/>
      <c r="V459" s="43"/>
      <c r="W459" s="43"/>
      <c r="X459" s="43"/>
      <c r="Y459" s="66" t="str">
        <f>IF(MSProject_Schedule!H459="","",IF(A459="",MSProject_Schedule!H459,""))</f>
        <v/>
      </c>
      <c r="Z459" s="66" t="str">
        <f>IF(MSProject_Schedule!H459="","",MSProject_Schedule!H459)</f>
        <v/>
      </c>
      <c r="AA459" s="43"/>
      <c r="AB459" s="43"/>
      <c r="AC459" s="65" t="str">
        <f>IF(E459="","",IF(A459="",Import_Configuration!$B$6,""))</f>
        <v/>
      </c>
      <c r="AD459" s="66" t="str">
        <f>IF(MSProject_Schedule!I459="","",IF(A459="",MSProject_Schedule!I459,""))</f>
        <v/>
      </c>
      <c r="AE459" s="66" t="str">
        <f>IF(MSProject_Schedule!I459="","",MSProject_Schedule!I459)</f>
        <v/>
      </c>
      <c r="AF459" s="43"/>
      <c r="AG459" s="43"/>
      <c r="AH459" s="65" t="str">
        <f>IF(E459="","",IF(A459="",Import_Configuration!$B$7,""))</f>
        <v/>
      </c>
      <c r="AI459" s="65" t="str">
        <f>IF(MSProject_Schedule!G459="","",IF(A459="",SUBSTITUTE(SUBSTITUTE(SUBSTITUTE(SUBSTITUTE(MSProject_Schedule!G459,CONCATENATE(" ",Import_Configuration!$B$8,"?"),""),CONCATENATE(" ",Import_Configuration!$B$8),""),CONCATENATE(" ",Import_Configuration!$B$9,"?"),""),CONCATENATE(" ",Import_Configuration!$B$9),""),""))</f>
        <v/>
      </c>
      <c r="AJ459" s="65" t="str">
        <f>IF(MSProject_Schedule!G459="","",SUBSTITUTE(SUBSTITUTE(SUBSTITUTE(SUBSTITUTE(MSProject_Schedule!G459,CONCATENATE(" ",Import_Configuration!$B$8,"?"),""),CONCATENATE(" ",Import_Configuration!$B$8),""),CONCATENATE(" ",Import_Configuration!$B$9,"?"),""),CONCATENATE(" ",Import_Configuration!$B$9),""))</f>
        <v/>
      </c>
      <c r="AK459" s="43"/>
      <c r="AL459" s="43"/>
      <c r="AM459" s="43"/>
      <c r="AN459" s="43"/>
      <c r="AO459" s="43"/>
      <c r="AP459" s="43"/>
      <c r="AQ459" s="43"/>
      <c r="AR459" s="43"/>
      <c r="AS459" s="43"/>
      <c r="AT459" s="43"/>
      <c r="AU459" s="43"/>
      <c r="AV459" s="43"/>
      <c r="AW459" s="43"/>
      <c r="AX459" s="43"/>
      <c r="AY459" s="43"/>
      <c r="AZ459" s="43"/>
      <c r="BA459" s="43"/>
      <c r="BB459" s="43"/>
      <c r="BC459" s="43"/>
    </row>
    <row r="460" spans="1:55">
      <c r="A460" s="77" t="str">
        <f>IF(MSProject_Schedule!A460="","",MSProject_Schedule!A460)</f>
        <v/>
      </c>
      <c r="B460" s="43"/>
      <c r="C460" s="65" t="str">
        <f>IF(E460="","",Import_Configuration!$B$12)</f>
        <v/>
      </c>
      <c r="D460" s="65" t="str">
        <f>IF(E460="","",IF(A460="",IF(MSProject_Schedule!K460="",IF(Import_Configuration!$B$15="YES",Import_Configuration!$B$16,""),IF(Import_Configuration!$B$17="YES",Import_Configuration!$B$18,"")),""))</f>
        <v/>
      </c>
      <c r="E460" s="65" t="str">
        <f>IF(MSProject_Schedule!B460="","",MSProject_Schedule!B460)</f>
        <v/>
      </c>
      <c r="F460" s="43"/>
      <c r="G460" s="66" t="str">
        <f>IF(E460="","",IF(A460="",Import_Configuration!$B$10,""))</f>
        <v/>
      </c>
      <c r="H460" s="65" t="str">
        <f>IF(E460="","",IF(A460="",Import_Configuration!$B$11,""))</f>
        <v/>
      </c>
      <c r="I460" s="43"/>
      <c r="J460" s="43"/>
      <c r="K460" s="43"/>
      <c r="L460" s="43"/>
      <c r="M460" s="43"/>
      <c r="N460" s="65" t="str">
        <f>IF(E460="","",IF(MSProject_Schedule!E460=0,Import_Configuration!$B$3,IF(MSProject_Schedule!E460=1,Import_Configuration!$B$5,Import_Configuration!$B$4)))</f>
        <v/>
      </c>
      <c r="O460" s="65" t="str">
        <f>IF(Import_Configuration!$B$13="NO","",IF(E460="","",IF(MSProject_Schedule!K460="","",IF(IFERROR(SEARCH(Import_Configuration!$B$14,MSProject_Schedule!K460,1),0)&gt;0,TRIM(MID(MSProject_Schedule!K460,1,SEARCH(Import_Configuration!$B$14,MSProject_Schedule!K460,1)-1)),TRIM(MSProject_Schedule!K460)))))</f>
        <v/>
      </c>
      <c r="P460" s="43"/>
      <c r="Q460" s="66" t="str">
        <f>IF(E460="","",IF(MSProject_Schedule!E460=0,"",IF(Import_Configuration!$B$19="YES",Projeqtor_Import!Z460,Import_Configuration!$B$10)))</f>
        <v/>
      </c>
      <c r="R460" s="43"/>
      <c r="S460" s="66" t="str">
        <f>IF(E460="","",IF(MSProject_Schedule!E460=0,"",IF(MSProject_Schedule!E460=1,IF(Import_Configuration!$B$20="YES",Projeqtor_Import!AE460,Import_Configuration!$B$10),"")))</f>
        <v/>
      </c>
      <c r="T460" s="43"/>
      <c r="U460" s="44"/>
      <c r="V460" s="43"/>
      <c r="W460" s="43"/>
      <c r="X460" s="43"/>
      <c r="Y460" s="66" t="str">
        <f>IF(MSProject_Schedule!H460="","",IF(A460="",MSProject_Schedule!H460,""))</f>
        <v/>
      </c>
      <c r="Z460" s="66" t="str">
        <f>IF(MSProject_Schedule!H460="","",MSProject_Schedule!H460)</f>
        <v/>
      </c>
      <c r="AA460" s="43"/>
      <c r="AB460" s="43"/>
      <c r="AC460" s="65" t="str">
        <f>IF(E460="","",IF(A460="",Import_Configuration!$B$6,""))</f>
        <v/>
      </c>
      <c r="AD460" s="66" t="str">
        <f>IF(MSProject_Schedule!I460="","",IF(A460="",MSProject_Schedule!I460,""))</f>
        <v/>
      </c>
      <c r="AE460" s="66" t="str">
        <f>IF(MSProject_Schedule!I460="","",MSProject_Schedule!I460)</f>
        <v/>
      </c>
      <c r="AF460" s="43"/>
      <c r="AG460" s="43"/>
      <c r="AH460" s="65" t="str">
        <f>IF(E460="","",IF(A460="",Import_Configuration!$B$7,""))</f>
        <v/>
      </c>
      <c r="AI460" s="65" t="str">
        <f>IF(MSProject_Schedule!G460="","",IF(A460="",SUBSTITUTE(SUBSTITUTE(SUBSTITUTE(SUBSTITUTE(MSProject_Schedule!G460,CONCATENATE(" ",Import_Configuration!$B$8,"?"),""),CONCATENATE(" ",Import_Configuration!$B$8),""),CONCATENATE(" ",Import_Configuration!$B$9,"?"),""),CONCATENATE(" ",Import_Configuration!$B$9),""),""))</f>
        <v/>
      </c>
      <c r="AJ460" s="65" t="str">
        <f>IF(MSProject_Schedule!G460="","",SUBSTITUTE(SUBSTITUTE(SUBSTITUTE(SUBSTITUTE(MSProject_Schedule!G460,CONCATENATE(" ",Import_Configuration!$B$8,"?"),""),CONCATENATE(" ",Import_Configuration!$B$8),""),CONCATENATE(" ",Import_Configuration!$B$9,"?"),""),CONCATENATE(" ",Import_Configuration!$B$9),""))</f>
        <v/>
      </c>
      <c r="AK460" s="43"/>
      <c r="AL460" s="43"/>
      <c r="AM460" s="43"/>
      <c r="AN460" s="43"/>
      <c r="AO460" s="43"/>
      <c r="AP460" s="43"/>
      <c r="AQ460" s="43"/>
      <c r="AR460" s="43"/>
      <c r="AS460" s="43"/>
      <c r="AT460" s="43"/>
      <c r="AU460" s="43"/>
      <c r="AV460" s="43"/>
      <c r="AW460" s="43"/>
      <c r="AX460" s="43"/>
      <c r="AY460" s="43"/>
      <c r="AZ460" s="43"/>
      <c r="BA460" s="43"/>
      <c r="BB460" s="43"/>
      <c r="BC460" s="43"/>
    </row>
    <row r="461" spans="1:55">
      <c r="A461" s="77" t="str">
        <f>IF(MSProject_Schedule!A461="","",MSProject_Schedule!A461)</f>
        <v/>
      </c>
      <c r="B461" s="43"/>
      <c r="C461" s="65" t="str">
        <f>IF(E461="","",Import_Configuration!$B$12)</f>
        <v/>
      </c>
      <c r="D461" s="65" t="str">
        <f>IF(E461="","",IF(A461="",IF(MSProject_Schedule!K461="",IF(Import_Configuration!$B$15="YES",Import_Configuration!$B$16,""),IF(Import_Configuration!$B$17="YES",Import_Configuration!$B$18,"")),""))</f>
        <v/>
      </c>
      <c r="E461" s="65" t="str">
        <f>IF(MSProject_Schedule!B461="","",MSProject_Schedule!B461)</f>
        <v/>
      </c>
      <c r="F461" s="43"/>
      <c r="G461" s="66" t="str">
        <f>IF(E461="","",IF(A461="",Import_Configuration!$B$10,""))</f>
        <v/>
      </c>
      <c r="H461" s="65" t="str">
        <f>IF(E461="","",IF(A461="",Import_Configuration!$B$11,""))</f>
        <v/>
      </c>
      <c r="I461" s="43"/>
      <c r="J461" s="43"/>
      <c r="K461" s="43"/>
      <c r="L461" s="43"/>
      <c r="M461" s="43"/>
      <c r="N461" s="65" t="str">
        <f>IF(E461="","",IF(MSProject_Schedule!E461=0,Import_Configuration!$B$3,IF(MSProject_Schedule!E461=1,Import_Configuration!$B$5,Import_Configuration!$B$4)))</f>
        <v/>
      </c>
      <c r="O461" s="65" t="str">
        <f>IF(Import_Configuration!$B$13="NO","",IF(E461="","",IF(MSProject_Schedule!K461="","",IF(IFERROR(SEARCH(Import_Configuration!$B$14,MSProject_Schedule!K461,1),0)&gt;0,TRIM(MID(MSProject_Schedule!K461,1,SEARCH(Import_Configuration!$B$14,MSProject_Schedule!K461,1)-1)),TRIM(MSProject_Schedule!K461)))))</f>
        <v/>
      </c>
      <c r="P461" s="43"/>
      <c r="Q461" s="66" t="str">
        <f>IF(E461="","",IF(MSProject_Schedule!E461=0,"",IF(Import_Configuration!$B$19="YES",Projeqtor_Import!Z461,Import_Configuration!$B$10)))</f>
        <v/>
      </c>
      <c r="R461" s="43"/>
      <c r="S461" s="66" t="str">
        <f>IF(E461="","",IF(MSProject_Schedule!E461=0,"",IF(MSProject_Schedule!E461=1,IF(Import_Configuration!$B$20="YES",Projeqtor_Import!AE461,Import_Configuration!$B$10),"")))</f>
        <v/>
      </c>
      <c r="T461" s="43"/>
      <c r="U461" s="44"/>
      <c r="V461" s="43"/>
      <c r="W461" s="43"/>
      <c r="X461" s="43"/>
      <c r="Y461" s="66" t="str">
        <f>IF(MSProject_Schedule!H461="","",IF(A461="",MSProject_Schedule!H461,""))</f>
        <v/>
      </c>
      <c r="Z461" s="66" t="str">
        <f>IF(MSProject_Schedule!H461="","",MSProject_Schedule!H461)</f>
        <v/>
      </c>
      <c r="AA461" s="43"/>
      <c r="AB461" s="43"/>
      <c r="AC461" s="65" t="str">
        <f>IF(E461="","",IF(A461="",Import_Configuration!$B$6,""))</f>
        <v/>
      </c>
      <c r="AD461" s="66" t="str">
        <f>IF(MSProject_Schedule!I461="","",IF(A461="",MSProject_Schedule!I461,""))</f>
        <v/>
      </c>
      <c r="AE461" s="66" t="str">
        <f>IF(MSProject_Schedule!I461="","",MSProject_Schedule!I461)</f>
        <v/>
      </c>
      <c r="AF461" s="43"/>
      <c r="AG461" s="43"/>
      <c r="AH461" s="65" t="str">
        <f>IF(E461="","",IF(A461="",Import_Configuration!$B$7,""))</f>
        <v/>
      </c>
      <c r="AI461" s="65" t="str">
        <f>IF(MSProject_Schedule!G461="","",IF(A461="",SUBSTITUTE(SUBSTITUTE(SUBSTITUTE(SUBSTITUTE(MSProject_Schedule!G461,CONCATENATE(" ",Import_Configuration!$B$8,"?"),""),CONCATENATE(" ",Import_Configuration!$B$8),""),CONCATENATE(" ",Import_Configuration!$B$9,"?"),""),CONCATENATE(" ",Import_Configuration!$B$9),""),""))</f>
        <v/>
      </c>
      <c r="AJ461" s="65" t="str">
        <f>IF(MSProject_Schedule!G461="","",SUBSTITUTE(SUBSTITUTE(SUBSTITUTE(SUBSTITUTE(MSProject_Schedule!G461,CONCATENATE(" ",Import_Configuration!$B$8,"?"),""),CONCATENATE(" ",Import_Configuration!$B$8),""),CONCATENATE(" ",Import_Configuration!$B$9,"?"),""),CONCATENATE(" ",Import_Configuration!$B$9),""))</f>
        <v/>
      </c>
      <c r="AK461" s="43"/>
      <c r="AL461" s="43"/>
      <c r="AM461" s="43"/>
      <c r="AN461" s="43"/>
      <c r="AO461" s="43"/>
      <c r="AP461" s="43"/>
      <c r="AQ461" s="43"/>
      <c r="AR461" s="43"/>
      <c r="AS461" s="43"/>
      <c r="AT461" s="43"/>
      <c r="AU461" s="43"/>
      <c r="AV461" s="43"/>
      <c r="AW461" s="43"/>
      <c r="AX461" s="43"/>
      <c r="AY461" s="43"/>
      <c r="AZ461" s="43"/>
      <c r="BA461" s="43"/>
      <c r="BB461" s="43"/>
      <c r="BC461" s="43"/>
    </row>
    <row r="462" spans="1:55">
      <c r="A462" s="77" t="str">
        <f>IF(MSProject_Schedule!A462="","",MSProject_Schedule!A462)</f>
        <v/>
      </c>
      <c r="B462" s="43"/>
      <c r="C462" s="65" t="str">
        <f>IF(E462="","",Import_Configuration!$B$12)</f>
        <v/>
      </c>
      <c r="D462" s="65" t="str">
        <f>IF(E462="","",IF(A462="",IF(MSProject_Schedule!K462="",IF(Import_Configuration!$B$15="YES",Import_Configuration!$B$16,""),IF(Import_Configuration!$B$17="YES",Import_Configuration!$B$18,"")),""))</f>
        <v/>
      </c>
      <c r="E462" s="65" t="str">
        <f>IF(MSProject_Schedule!B462="","",MSProject_Schedule!B462)</f>
        <v/>
      </c>
      <c r="F462" s="43"/>
      <c r="G462" s="66" t="str">
        <f>IF(E462="","",IF(A462="",Import_Configuration!$B$10,""))</f>
        <v/>
      </c>
      <c r="H462" s="65" t="str">
        <f>IF(E462="","",IF(A462="",Import_Configuration!$B$11,""))</f>
        <v/>
      </c>
      <c r="I462" s="43"/>
      <c r="J462" s="43"/>
      <c r="K462" s="43"/>
      <c r="L462" s="43"/>
      <c r="M462" s="43"/>
      <c r="N462" s="65" t="str">
        <f>IF(E462="","",IF(MSProject_Schedule!E462=0,Import_Configuration!$B$3,IF(MSProject_Schedule!E462=1,Import_Configuration!$B$5,Import_Configuration!$B$4)))</f>
        <v/>
      </c>
      <c r="O462" s="65" t="str">
        <f>IF(Import_Configuration!$B$13="NO","",IF(E462="","",IF(MSProject_Schedule!K462="","",IF(IFERROR(SEARCH(Import_Configuration!$B$14,MSProject_Schedule!K462,1),0)&gt;0,TRIM(MID(MSProject_Schedule!K462,1,SEARCH(Import_Configuration!$B$14,MSProject_Schedule!K462,1)-1)),TRIM(MSProject_Schedule!K462)))))</f>
        <v/>
      </c>
      <c r="P462" s="43"/>
      <c r="Q462" s="66" t="str">
        <f>IF(E462="","",IF(MSProject_Schedule!E462=0,"",IF(Import_Configuration!$B$19="YES",Projeqtor_Import!Z462,Import_Configuration!$B$10)))</f>
        <v/>
      </c>
      <c r="R462" s="43"/>
      <c r="S462" s="66" t="str">
        <f>IF(E462="","",IF(MSProject_Schedule!E462=0,"",IF(MSProject_Schedule!E462=1,IF(Import_Configuration!$B$20="YES",Projeqtor_Import!AE462,Import_Configuration!$B$10),"")))</f>
        <v/>
      </c>
      <c r="T462" s="43"/>
      <c r="U462" s="44"/>
      <c r="V462" s="43"/>
      <c r="W462" s="43"/>
      <c r="X462" s="43"/>
      <c r="Y462" s="66" t="str">
        <f>IF(MSProject_Schedule!H462="","",IF(A462="",MSProject_Schedule!H462,""))</f>
        <v/>
      </c>
      <c r="Z462" s="66" t="str">
        <f>IF(MSProject_Schedule!H462="","",MSProject_Schedule!H462)</f>
        <v/>
      </c>
      <c r="AA462" s="43"/>
      <c r="AB462" s="43"/>
      <c r="AC462" s="65" t="str">
        <f>IF(E462="","",IF(A462="",Import_Configuration!$B$6,""))</f>
        <v/>
      </c>
      <c r="AD462" s="66" t="str">
        <f>IF(MSProject_Schedule!I462="","",IF(A462="",MSProject_Schedule!I462,""))</f>
        <v/>
      </c>
      <c r="AE462" s="66" t="str">
        <f>IF(MSProject_Schedule!I462="","",MSProject_Schedule!I462)</f>
        <v/>
      </c>
      <c r="AF462" s="43"/>
      <c r="AG462" s="43"/>
      <c r="AH462" s="65" t="str">
        <f>IF(E462="","",IF(A462="",Import_Configuration!$B$7,""))</f>
        <v/>
      </c>
      <c r="AI462" s="65" t="str">
        <f>IF(MSProject_Schedule!G462="","",IF(A462="",SUBSTITUTE(SUBSTITUTE(SUBSTITUTE(SUBSTITUTE(MSProject_Schedule!G462,CONCATENATE(" ",Import_Configuration!$B$8,"?"),""),CONCATENATE(" ",Import_Configuration!$B$8),""),CONCATENATE(" ",Import_Configuration!$B$9,"?"),""),CONCATENATE(" ",Import_Configuration!$B$9),""),""))</f>
        <v/>
      </c>
      <c r="AJ462" s="65" t="str">
        <f>IF(MSProject_Schedule!G462="","",SUBSTITUTE(SUBSTITUTE(SUBSTITUTE(SUBSTITUTE(MSProject_Schedule!G462,CONCATENATE(" ",Import_Configuration!$B$8,"?"),""),CONCATENATE(" ",Import_Configuration!$B$8),""),CONCATENATE(" ",Import_Configuration!$B$9,"?"),""),CONCATENATE(" ",Import_Configuration!$B$9),""))</f>
        <v/>
      </c>
      <c r="AK462" s="43"/>
      <c r="AL462" s="43"/>
      <c r="AM462" s="43"/>
      <c r="AN462" s="43"/>
      <c r="AO462" s="43"/>
      <c r="AP462" s="43"/>
      <c r="AQ462" s="43"/>
      <c r="AR462" s="43"/>
      <c r="AS462" s="43"/>
      <c r="AT462" s="43"/>
      <c r="AU462" s="43"/>
      <c r="AV462" s="43"/>
      <c r="AW462" s="43"/>
      <c r="AX462" s="43"/>
      <c r="AY462" s="43"/>
      <c r="AZ462" s="43"/>
      <c r="BA462" s="43"/>
      <c r="BB462" s="43"/>
      <c r="BC462" s="43"/>
    </row>
    <row r="463" spans="1:55">
      <c r="A463" s="77" t="str">
        <f>IF(MSProject_Schedule!A463="","",MSProject_Schedule!A463)</f>
        <v/>
      </c>
      <c r="B463" s="43"/>
      <c r="C463" s="65" t="str">
        <f>IF(E463="","",Import_Configuration!$B$12)</f>
        <v/>
      </c>
      <c r="D463" s="65" t="str">
        <f>IF(E463="","",IF(A463="",IF(MSProject_Schedule!K463="",IF(Import_Configuration!$B$15="YES",Import_Configuration!$B$16,""),IF(Import_Configuration!$B$17="YES",Import_Configuration!$B$18,"")),""))</f>
        <v/>
      </c>
      <c r="E463" s="65" t="str">
        <f>IF(MSProject_Schedule!B463="","",MSProject_Schedule!B463)</f>
        <v/>
      </c>
      <c r="F463" s="43"/>
      <c r="G463" s="66" t="str">
        <f>IF(E463="","",IF(A463="",Import_Configuration!$B$10,""))</f>
        <v/>
      </c>
      <c r="H463" s="65" t="str">
        <f>IF(E463="","",IF(A463="",Import_Configuration!$B$11,""))</f>
        <v/>
      </c>
      <c r="I463" s="43"/>
      <c r="J463" s="43"/>
      <c r="K463" s="43"/>
      <c r="L463" s="43"/>
      <c r="M463" s="43"/>
      <c r="N463" s="65" t="str">
        <f>IF(E463="","",IF(MSProject_Schedule!E463=0,Import_Configuration!$B$3,IF(MSProject_Schedule!E463=1,Import_Configuration!$B$5,Import_Configuration!$B$4)))</f>
        <v/>
      </c>
      <c r="O463" s="65" t="str">
        <f>IF(Import_Configuration!$B$13="NO","",IF(E463="","",IF(MSProject_Schedule!K463="","",IF(IFERROR(SEARCH(Import_Configuration!$B$14,MSProject_Schedule!K463,1),0)&gt;0,TRIM(MID(MSProject_Schedule!K463,1,SEARCH(Import_Configuration!$B$14,MSProject_Schedule!K463,1)-1)),TRIM(MSProject_Schedule!K463)))))</f>
        <v/>
      </c>
      <c r="P463" s="43"/>
      <c r="Q463" s="66" t="str">
        <f>IF(E463="","",IF(MSProject_Schedule!E463=0,"",IF(Import_Configuration!$B$19="YES",Projeqtor_Import!Z463,Import_Configuration!$B$10)))</f>
        <v/>
      </c>
      <c r="R463" s="43"/>
      <c r="S463" s="66" t="str">
        <f>IF(E463="","",IF(MSProject_Schedule!E463=0,"",IF(MSProject_Schedule!E463=1,IF(Import_Configuration!$B$20="YES",Projeqtor_Import!AE463,Import_Configuration!$B$10),"")))</f>
        <v/>
      </c>
      <c r="T463" s="43"/>
      <c r="U463" s="44"/>
      <c r="V463" s="43"/>
      <c r="W463" s="43"/>
      <c r="X463" s="43"/>
      <c r="Y463" s="66" t="str">
        <f>IF(MSProject_Schedule!H463="","",IF(A463="",MSProject_Schedule!H463,""))</f>
        <v/>
      </c>
      <c r="Z463" s="66" t="str">
        <f>IF(MSProject_Schedule!H463="","",MSProject_Schedule!H463)</f>
        <v/>
      </c>
      <c r="AA463" s="43"/>
      <c r="AB463" s="43"/>
      <c r="AC463" s="65" t="str">
        <f>IF(E463="","",IF(A463="",Import_Configuration!$B$6,""))</f>
        <v/>
      </c>
      <c r="AD463" s="66" t="str">
        <f>IF(MSProject_Schedule!I463="","",IF(A463="",MSProject_Schedule!I463,""))</f>
        <v/>
      </c>
      <c r="AE463" s="66" t="str">
        <f>IF(MSProject_Schedule!I463="","",MSProject_Schedule!I463)</f>
        <v/>
      </c>
      <c r="AF463" s="43"/>
      <c r="AG463" s="43"/>
      <c r="AH463" s="65" t="str">
        <f>IF(E463="","",IF(A463="",Import_Configuration!$B$7,""))</f>
        <v/>
      </c>
      <c r="AI463" s="65" t="str">
        <f>IF(MSProject_Schedule!G463="","",IF(A463="",SUBSTITUTE(SUBSTITUTE(SUBSTITUTE(SUBSTITUTE(MSProject_Schedule!G463,CONCATENATE(" ",Import_Configuration!$B$8,"?"),""),CONCATENATE(" ",Import_Configuration!$B$8),""),CONCATENATE(" ",Import_Configuration!$B$9,"?"),""),CONCATENATE(" ",Import_Configuration!$B$9),""),""))</f>
        <v/>
      </c>
      <c r="AJ463" s="65" t="str">
        <f>IF(MSProject_Schedule!G463="","",SUBSTITUTE(SUBSTITUTE(SUBSTITUTE(SUBSTITUTE(MSProject_Schedule!G463,CONCATENATE(" ",Import_Configuration!$B$8,"?"),""),CONCATENATE(" ",Import_Configuration!$B$8),""),CONCATENATE(" ",Import_Configuration!$B$9,"?"),""),CONCATENATE(" ",Import_Configuration!$B$9),""))</f>
        <v/>
      </c>
      <c r="AK463" s="43"/>
      <c r="AL463" s="43"/>
      <c r="AM463" s="43"/>
      <c r="AN463" s="43"/>
      <c r="AO463" s="43"/>
      <c r="AP463" s="43"/>
      <c r="AQ463" s="43"/>
      <c r="AR463" s="43"/>
      <c r="AS463" s="43"/>
      <c r="AT463" s="43"/>
      <c r="AU463" s="43"/>
      <c r="AV463" s="43"/>
      <c r="AW463" s="43"/>
      <c r="AX463" s="43"/>
      <c r="AY463" s="43"/>
      <c r="AZ463" s="43"/>
      <c r="BA463" s="43"/>
      <c r="BB463" s="43"/>
      <c r="BC463" s="43"/>
    </row>
    <row r="464" spans="1:55">
      <c r="A464" s="77" t="str">
        <f>IF(MSProject_Schedule!A464="","",MSProject_Schedule!A464)</f>
        <v/>
      </c>
      <c r="B464" s="43"/>
      <c r="C464" s="65" t="str">
        <f>IF(E464="","",Import_Configuration!$B$12)</f>
        <v/>
      </c>
      <c r="D464" s="65" t="str">
        <f>IF(E464="","",IF(A464="",IF(MSProject_Schedule!K464="",IF(Import_Configuration!$B$15="YES",Import_Configuration!$B$16,""),IF(Import_Configuration!$B$17="YES",Import_Configuration!$B$18,"")),""))</f>
        <v/>
      </c>
      <c r="E464" s="65" t="str">
        <f>IF(MSProject_Schedule!B464="","",MSProject_Schedule!B464)</f>
        <v/>
      </c>
      <c r="F464" s="43"/>
      <c r="G464" s="66" t="str">
        <f>IF(E464="","",IF(A464="",Import_Configuration!$B$10,""))</f>
        <v/>
      </c>
      <c r="H464" s="65" t="str">
        <f>IF(E464="","",IF(A464="",Import_Configuration!$B$11,""))</f>
        <v/>
      </c>
      <c r="I464" s="43"/>
      <c r="J464" s="43"/>
      <c r="K464" s="43"/>
      <c r="L464" s="43"/>
      <c r="M464" s="43"/>
      <c r="N464" s="65" t="str">
        <f>IF(E464="","",IF(MSProject_Schedule!E464=0,Import_Configuration!$B$3,IF(MSProject_Schedule!E464=1,Import_Configuration!$B$5,Import_Configuration!$B$4)))</f>
        <v/>
      </c>
      <c r="O464" s="65" t="str">
        <f>IF(Import_Configuration!$B$13="NO","",IF(E464="","",IF(MSProject_Schedule!K464="","",IF(IFERROR(SEARCH(Import_Configuration!$B$14,MSProject_Schedule!K464,1),0)&gt;0,TRIM(MID(MSProject_Schedule!K464,1,SEARCH(Import_Configuration!$B$14,MSProject_Schedule!K464,1)-1)),TRIM(MSProject_Schedule!K464)))))</f>
        <v/>
      </c>
      <c r="P464" s="43"/>
      <c r="Q464" s="66" t="str">
        <f>IF(E464="","",IF(MSProject_Schedule!E464=0,"",IF(Import_Configuration!$B$19="YES",Projeqtor_Import!Z464,Import_Configuration!$B$10)))</f>
        <v/>
      </c>
      <c r="R464" s="43"/>
      <c r="S464" s="66" t="str">
        <f>IF(E464="","",IF(MSProject_Schedule!E464=0,"",IF(MSProject_Schedule!E464=1,IF(Import_Configuration!$B$20="YES",Projeqtor_Import!AE464,Import_Configuration!$B$10),"")))</f>
        <v/>
      </c>
      <c r="T464" s="43"/>
      <c r="U464" s="44"/>
      <c r="V464" s="43"/>
      <c r="W464" s="43"/>
      <c r="X464" s="43"/>
      <c r="Y464" s="66" t="str">
        <f>IF(MSProject_Schedule!H464="","",IF(A464="",MSProject_Schedule!H464,""))</f>
        <v/>
      </c>
      <c r="Z464" s="66" t="str">
        <f>IF(MSProject_Schedule!H464="","",MSProject_Schedule!H464)</f>
        <v/>
      </c>
      <c r="AA464" s="43"/>
      <c r="AB464" s="43"/>
      <c r="AC464" s="65" t="str">
        <f>IF(E464="","",IF(A464="",Import_Configuration!$B$6,""))</f>
        <v/>
      </c>
      <c r="AD464" s="66" t="str">
        <f>IF(MSProject_Schedule!I464="","",IF(A464="",MSProject_Schedule!I464,""))</f>
        <v/>
      </c>
      <c r="AE464" s="66" t="str">
        <f>IF(MSProject_Schedule!I464="","",MSProject_Schedule!I464)</f>
        <v/>
      </c>
      <c r="AF464" s="43"/>
      <c r="AG464" s="43"/>
      <c r="AH464" s="65" t="str">
        <f>IF(E464="","",IF(A464="",Import_Configuration!$B$7,""))</f>
        <v/>
      </c>
      <c r="AI464" s="65" t="str">
        <f>IF(MSProject_Schedule!G464="","",IF(A464="",SUBSTITUTE(SUBSTITUTE(SUBSTITUTE(SUBSTITUTE(MSProject_Schedule!G464,CONCATENATE(" ",Import_Configuration!$B$8,"?"),""),CONCATENATE(" ",Import_Configuration!$B$8),""),CONCATENATE(" ",Import_Configuration!$B$9,"?"),""),CONCATENATE(" ",Import_Configuration!$B$9),""),""))</f>
        <v/>
      </c>
      <c r="AJ464" s="65" t="str">
        <f>IF(MSProject_Schedule!G464="","",SUBSTITUTE(SUBSTITUTE(SUBSTITUTE(SUBSTITUTE(MSProject_Schedule!G464,CONCATENATE(" ",Import_Configuration!$B$8,"?"),""),CONCATENATE(" ",Import_Configuration!$B$8),""),CONCATENATE(" ",Import_Configuration!$B$9,"?"),""),CONCATENATE(" ",Import_Configuration!$B$9),""))</f>
        <v/>
      </c>
      <c r="AK464" s="43"/>
      <c r="AL464" s="43"/>
      <c r="AM464" s="43"/>
      <c r="AN464" s="43"/>
      <c r="AO464" s="43"/>
      <c r="AP464" s="43"/>
      <c r="AQ464" s="43"/>
      <c r="AR464" s="43"/>
      <c r="AS464" s="43"/>
      <c r="AT464" s="43"/>
      <c r="AU464" s="43"/>
      <c r="AV464" s="43"/>
      <c r="AW464" s="43"/>
      <c r="AX464" s="43"/>
      <c r="AY464" s="43"/>
      <c r="AZ464" s="43"/>
      <c r="BA464" s="43"/>
      <c r="BB464" s="43"/>
      <c r="BC464" s="43"/>
    </row>
    <row r="465" spans="1:55">
      <c r="A465" s="77" t="str">
        <f>IF(MSProject_Schedule!A465="","",MSProject_Schedule!A465)</f>
        <v/>
      </c>
      <c r="B465" s="43"/>
      <c r="C465" s="65" t="str">
        <f>IF(E465="","",Import_Configuration!$B$12)</f>
        <v/>
      </c>
      <c r="D465" s="65" t="str">
        <f>IF(E465="","",IF(A465="",IF(MSProject_Schedule!K465="",IF(Import_Configuration!$B$15="YES",Import_Configuration!$B$16,""),IF(Import_Configuration!$B$17="YES",Import_Configuration!$B$18,"")),""))</f>
        <v/>
      </c>
      <c r="E465" s="65" t="str">
        <f>IF(MSProject_Schedule!B465="","",MSProject_Schedule!B465)</f>
        <v/>
      </c>
      <c r="F465" s="43"/>
      <c r="G465" s="66" t="str">
        <f>IF(E465="","",IF(A465="",Import_Configuration!$B$10,""))</f>
        <v/>
      </c>
      <c r="H465" s="65" t="str">
        <f>IF(E465="","",IF(A465="",Import_Configuration!$B$11,""))</f>
        <v/>
      </c>
      <c r="I465" s="43"/>
      <c r="J465" s="43"/>
      <c r="K465" s="43"/>
      <c r="L465" s="43"/>
      <c r="M465" s="43"/>
      <c r="N465" s="65" t="str">
        <f>IF(E465="","",IF(MSProject_Schedule!E465=0,Import_Configuration!$B$3,IF(MSProject_Schedule!E465=1,Import_Configuration!$B$5,Import_Configuration!$B$4)))</f>
        <v/>
      </c>
      <c r="O465" s="65" t="str">
        <f>IF(Import_Configuration!$B$13="NO","",IF(E465="","",IF(MSProject_Schedule!K465="","",IF(IFERROR(SEARCH(Import_Configuration!$B$14,MSProject_Schedule!K465,1),0)&gt;0,TRIM(MID(MSProject_Schedule!K465,1,SEARCH(Import_Configuration!$B$14,MSProject_Schedule!K465,1)-1)),TRIM(MSProject_Schedule!K465)))))</f>
        <v/>
      </c>
      <c r="P465" s="43"/>
      <c r="Q465" s="66" t="str">
        <f>IF(E465="","",IF(MSProject_Schedule!E465=0,"",IF(Import_Configuration!$B$19="YES",Projeqtor_Import!Z465,Import_Configuration!$B$10)))</f>
        <v/>
      </c>
      <c r="R465" s="43"/>
      <c r="S465" s="66" t="str">
        <f>IF(E465="","",IF(MSProject_Schedule!E465=0,"",IF(MSProject_Schedule!E465=1,IF(Import_Configuration!$B$20="YES",Projeqtor_Import!AE465,Import_Configuration!$B$10),"")))</f>
        <v/>
      </c>
      <c r="T465" s="43"/>
      <c r="U465" s="44"/>
      <c r="V465" s="43"/>
      <c r="W465" s="43"/>
      <c r="X465" s="43"/>
      <c r="Y465" s="66" t="str">
        <f>IF(MSProject_Schedule!H465="","",IF(A465="",MSProject_Schedule!H465,""))</f>
        <v/>
      </c>
      <c r="Z465" s="66" t="str">
        <f>IF(MSProject_Schedule!H465="","",MSProject_Schedule!H465)</f>
        <v/>
      </c>
      <c r="AA465" s="43"/>
      <c r="AB465" s="43"/>
      <c r="AC465" s="65" t="str">
        <f>IF(E465="","",IF(A465="",Import_Configuration!$B$6,""))</f>
        <v/>
      </c>
      <c r="AD465" s="66" t="str">
        <f>IF(MSProject_Schedule!I465="","",IF(A465="",MSProject_Schedule!I465,""))</f>
        <v/>
      </c>
      <c r="AE465" s="66" t="str">
        <f>IF(MSProject_Schedule!I465="","",MSProject_Schedule!I465)</f>
        <v/>
      </c>
      <c r="AF465" s="43"/>
      <c r="AG465" s="43"/>
      <c r="AH465" s="65" t="str">
        <f>IF(E465="","",IF(A465="",Import_Configuration!$B$7,""))</f>
        <v/>
      </c>
      <c r="AI465" s="65" t="str">
        <f>IF(MSProject_Schedule!G465="","",IF(A465="",SUBSTITUTE(SUBSTITUTE(SUBSTITUTE(SUBSTITUTE(MSProject_Schedule!G465,CONCATENATE(" ",Import_Configuration!$B$8,"?"),""),CONCATENATE(" ",Import_Configuration!$B$8),""),CONCATENATE(" ",Import_Configuration!$B$9,"?"),""),CONCATENATE(" ",Import_Configuration!$B$9),""),""))</f>
        <v/>
      </c>
      <c r="AJ465" s="65" t="str">
        <f>IF(MSProject_Schedule!G465="","",SUBSTITUTE(SUBSTITUTE(SUBSTITUTE(SUBSTITUTE(MSProject_Schedule!G465,CONCATENATE(" ",Import_Configuration!$B$8,"?"),""),CONCATENATE(" ",Import_Configuration!$B$8),""),CONCATENATE(" ",Import_Configuration!$B$9,"?"),""),CONCATENATE(" ",Import_Configuration!$B$9),""))</f>
        <v/>
      </c>
      <c r="AK465" s="43"/>
      <c r="AL465" s="43"/>
      <c r="AM465" s="43"/>
      <c r="AN465" s="43"/>
      <c r="AO465" s="43"/>
      <c r="AP465" s="43"/>
      <c r="AQ465" s="43"/>
      <c r="AR465" s="43"/>
      <c r="AS465" s="43"/>
      <c r="AT465" s="43"/>
      <c r="AU465" s="43"/>
      <c r="AV465" s="43"/>
      <c r="AW465" s="43"/>
      <c r="AX465" s="43"/>
      <c r="AY465" s="43"/>
      <c r="AZ465" s="43"/>
      <c r="BA465" s="43"/>
      <c r="BB465" s="43"/>
      <c r="BC465" s="43"/>
    </row>
    <row r="466" spans="1:55">
      <c r="A466" s="77" t="str">
        <f>IF(MSProject_Schedule!A466="","",MSProject_Schedule!A466)</f>
        <v/>
      </c>
      <c r="B466" s="43"/>
      <c r="C466" s="65" t="str">
        <f>IF(E466="","",Import_Configuration!$B$12)</f>
        <v/>
      </c>
      <c r="D466" s="65" t="str">
        <f>IF(E466="","",IF(A466="",IF(MSProject_Schedule!K466="",IF(Import_Configuration!$B$15="YES",Import_Configuration!$B$16,""),IF(Import_Configuration!$B$17="YES",Import_Configuration!$B$18,"")),""))</f>
        <v/>
      </c>
      <c r="E466" s="65" t="str">
        <f>IF(MSProject_Schedule!B466="","",MSProject_Schedule!B466)</f>
        <v/>
      </c>
      <c r="F466" s="43"/>
      <c r="G466" s="66" t="str">
        <f>IF(E466="","",IF(A466="",Import_Configuration!$B$10,""))</f>
        <v/>
      </c>
      <c r="H466" s="65" t="str">
        <f>IF(E466="","",IF(A466="",Import_Configuration!$B$11,""))</f>
        <v/>
      </c>
      <c r="I466" s="43"/>
      <c r="J466" s="43"/>
      <c r="K466" s="43"/>
      <c r="L466" s="43"/>
      <c r="M466" s="43"/>
      <c r="N466" s="65" t="str">
        <f>IF(E466="","",IF(MSProject_Schedule!E466=0,Import_Configuration!$B$3,IF(MSProject_Schedule!E466=1,Import_Configuration!$B$5,Import_Configuration!$B$4)))</f>
        <v/>
      </c>
      <c r="O466" s="65" t="str">
        <f>IF(Import_Configuration!$B$13="NO","",IF(E466="","",IF(MSProject_Schedule!K466="","",IF(IFERROR(SEARCH(Import_Configuration!$B$14,MSProject_Schedule!K466,1),0)&gt;0,TRIM(MID(MSProject_Schedule!K466,1,SEARCH(Import_Configuration!$B$14,MSProject_Schedule!K466,1)-1)),TRIM(MSProject_Schedule!K466)))))</f>
        <v/>
      </c>
      <c r="P466" s="43"/>
      <c r="Q466" s="66" t="str">
        <f>IF(E466="","",IF(MSProject_Schedule!E466=0,"",IF(Import_Configuration!$B$19="YES",Projeqtor_Import!Z466,Import_Configuration!$B$10)))</f>
        <v/>
      </c>
      <c r="R466" s="43"/>
      <c r="S466" s="66" t="str">
        <f>IF(E466="","",IF(MSProject_Schedule!E466=0,"",IF(MSProject_Schedule!E466=1,IF(Import_Configuration!$B$20="YES",Projeqtor_Import!AE466,Import_Configuration!$B$10),"")))</f>
        <v/>
      </c>
      <c r="T466" s="43"/>
      <c r="U466" s="44"/>
      <c r="V466" s="43"/>
      <c r="W466" s="43"/>
      <c r="X466" s="43"/>
      <c r="Y466" s="66" t="str">
        <f>IF(MSProject_Schedule!H466="","",IF(A466="",MSProject_Schedule!H466,""))</f>
        <v/>
      </c>
      <c r="Z466" s="66" t="str">
        <f>IF(MSProject_Schedule!H466="","",MSProject_Schedule!H466)</f>
        <v/>
      </c>
      <c r="AA466" s="43"/>
      <c r="AB466" s="43"/>
      <c r="AC466" s="65" t="str">
        <f>IF(E466="","",IF(A466="",Import_Configuration!$B$6,""))</f>
        <v/>
      </c>
      <c r="AD466" s="66" t="str">
        <f>IF(MSProject_Schedule!I466="","",IF(A466="",MSProject_Schedule!I466,""))</f>
        <v/>
      </c>
      <c r="AE466" s="66" t="str">
        <f>IF(MSProject_Schedule!I466="","",MSProject_Schedule!I466)</f>
        <v/>
      </c>
      <c r="AF466" s="43"/>
      <c r="AG466" s="43"/>
      <c r="AH466" s="65" t="str">
        <f>IF(E466="","",IF(A466="",Import_Configuration!$B$7,""))</f>
        <v/>
      </c>
      <c r="AI466" s="65" t="str">
        <f>IF(MSProject_Schedule!G466="","",IF(A466="",SUBSTITUTE(SUBSTITUTE(SUBSTITUTE(SUBSTITUTE(MSProject_Schedule!G466,CONCATENATE(" ",Import_Configuration!$B$8,"?"),""),CONCATENATE(" ",Import_Configuration!$B$8),""),CONCATENATE(" ",Import_Configuration!$B$9,"?"),""),CONCATENATE(" ",Import_Configuration!$B$9),""),""))</f>
        <v/>
      </c>
      <c r="AJ466" s="65" t="str">
        <f>IF(MSProject_Schedule!G466="","",SUBSTITUTE(SUBSTITUTE(SUBSTITUTE(SUBSTITUTE(MSProject_Schedule!G466,CONCATENATE(" ",Import_Configuration!$B$8,"?"),""),CONCATENATE(" ",Import_Configuration!$B$8),""),CONCATENATE(" ",Import_Configuration!$B$9,"?"),""),CONCATENATE(" ",Import_Configuration!$B$9),""))</f>
        <v/>
      </c>
      <c r="AK466" s="43"/>
      <c r="AL466" s="43"/>
      <c r="AM466" s="43"/>
      <c r="AN466" s="43"/>
      <c r="AO466" s="43"/>
      <c r="AP466" s="43"/>
      <c r="AQ466" s="43"/>
      <c r="AR466" s="43"/>
      <c r="AS466" s="43"/>
      <c r="AT466" s="43"/>
      <c r="AU466" s="43"/>
      <c r="AV466" s="43"/>
      <c r="AW466" s="43"/>
      <c r="AX466" s="43"/>
      <c r="AY466" s="43"/>
      <c r="AZ466" s="43"/>
      <c r="BA466" s="43"/>
      <c r="BB466" s="43"/>
      <c r="BC466" s="43"/>
    </row>
    <row r="467" spans="1:55">
      <c r="A467" s="77" t="str">
        <f>IF(MSProject_Schedule!A467="","",MSProject_Schedule!A467)</f>
        <v/>
      </c>
      <c r="B467" s="43"/>
      <c r="C467" s="65" t="str">
        <f>IF(E467="","",Import_Configuration!$B$12)</f>
        <v/>
      </c>
      <c r="D467" s="65" t="str">
        <f>IF(E467="","",IF(A467="",IF(MSProject_Schedule!K467="",IF(Import_Configuration!$B$15="YES",Import_Configuration!$B$16,""),IF(Import_Configuration!$B$17="YES",Import_Configuration!$B$18,"")),""))</f>
        <v/>
      </c>
      <c r="E467" s="65" t="str">
        <f>IF(MSProject_Schedule!B467="","",MSProject_Schedule!B467)</f>
        <v/>
      </c>
      <c r="F467" s="43"/>
      <c r="G467" s="66" t="str">
        <f>IF(E467="","",IF(A467="",Import_Configuration!$B$10,""))</f>
        <v/>
      </c>
      <c r="H467" s="65" t="str">
        <f>IF(E467="","",IF(A467="",Import_Configuration!$B$11,""))</f>
        <v/>
      </c>
      <c r="I467" s="43"/>
      <c r="J467" s="43"/>
      <c r="K467" s="43"/>
      <c r="L467" s="43"/>
      <c r="M467" s="43"/>
      <c r="N467" s="65" t="str">
        <f>IF(E467="","",IF(MSProject_Schedule!E467=0,Import_Configuration!$B$3,IF(MSProject_Schedule!E467=1,Import_Configuration!$B$5,Import_Configuration!$B$4)))</f>
        <v/>
      </c>
      <c r="O467" s="65" t="str">
        <f>IF(Import_Configuration!$B$13="NO","",IF(E467="","",IF(MSProject_Schedule!K467="","",IF(IFERROR(SEARCH(Import_Configuration!$B$14,MSProject_Schedule!K467,1),0)&gt;0,TRIM(MID(MSProject_Schedule!K467,1,SEARCH(Import_Configuration!$B$14,MSProject_Schedule!K467,1)-1)),TRIM(MSProject_Schedule!K467)))))</f>
        <v/>
      </c>
      <c r="P467" s="43"/>
      <c r="Q467" s="66" t="str">
        <f>IF(E467="","",IF(MSProject_Schedule!E467=0,"",IF(Import_Configuration!$B$19="YES",Projeqtor_Import!Z467,Import_Configuration!$B$10)))</f>
        <v/>
      </c>
      <c r="R467" s="43"/>
      <c r="S467" s="66" t="str">
        <f>IF(E467="","",IF(MSProject_Schedule!E467=0,"",IF(MSProject_Schedule!E467=1,IF(Import_Configuration!$B$20="YES",Projeqtor_Import!AE467,Import_Configuration!$B$10),"")))</f>
        <v/>
      </c>
      <c r="T467" s="43"/>
      <c r="U467" s="44"/>
      <c r="V467" s="43"/>
      <c r="W467" s="43"/>
      <c r="X467" s="43"/>
      <c r="Y467" s="66" t="str">
        <f>IF(MSProject_Schedule!H467="","",IF(A467="",MSProject_Schedule!H467,""))</f>
        <v/>
      </c>
      <c r="Z467" s="66" t="str">
        <f>IF(MSProject_Schedule!H467="","",MSProject_Schedule!H467)</f>
        <v/>
      </c>
      <c r="AA467" s="43"/>
      <c r="AB467" s="43"/>
      <c r="AC467" s="65" t="str">
        <f>IF(E467="","",IF(A467="",Import_Configuration!$B$6,""))</f>
        <v/>
      </c>
      <c r="AD467" s="66" t="str">
        <f>IF(MSProject_Schedule!I467="","",IF(A467="",MSProject_Schedule!I467,""))</f>
        <v/>
      </c>
      <c r="AE467" s="66" t="str">
        <f>IF(MSProject_Schedule!I467="","",MSProject_Schedule!I467)</f>
        <v/>
      </c>
      <c r="AF467" s="43"/>
      <c r="AG467" s="43"/>
      <c r="AH467" s="65" t="str">
        <f>IF(E467="","",IF(A467="",Import_Configuration!$B$7,""))</f>
        <v/>
      </c>
      <c r="AI467" s="65" t="str">
        <f>IF(MSProject_Schedule!G467="","",IF(A467="",SUBSTITUTE(SUBSTITUTE(SUBSTITUTE(SUBSTITUTE(MSProject_Schedule!G467,CONCATENATE(" ",Import_Configuration!$B$8,"?"),""),CONCATENATE(" ",Import_Configuration!$B$8),""),CONCATENATE(" ",Import_Configuration!$B$9,"?"),""),CONCATENATE(" ",Import_Configuration!$B$9),""),""))</f>
        <v/>
      </c>
      <c r="AJ467" s="65" t="str">
        <f>IF(MSProject_Schedule!G467="","",SUBSTITUTE(SUBSTITUTE(SUBSTITUTE(SUBSTITUTE(MSProject_Schedule!G467,CONCATENATE(" ",Import_Configuration!$B$8,"?"),""),CONCATENATE(" ",Import_Configuration!$B$8),""),CONCATENATE(" ",Import_Configuration!$B$9,"?"),""),CONCATENATE(" ",Import_Configuration!$B$9),""))</f>
        <v/>
      </c>
      <c r="AK467" s="43"/>
      <c r="AL467" s="43"/>
      <c r="AM467" s="43"/>
      <c r="AN467" s="43"/>
      <c r="AO467" s="43"/>
      <c r="AP467" s="43"/>
      <c r="AQ467" s="43"/>
      <c r="AR467" s="43"/>
      <c r="AS467" s="43"/>
      <c r="AT467" s="43"/>
      <c r="AU467" s="43"/>
      <c r="AV467" s="43"/>
      <c r="AW467" s="43"/>
      <c r="AX467" s="43"/>
      <c r="AY467" s="43"/>
      <c r="AZ467" s="43"/>
      <c r="BA467" s="43"/>
      <c r="BB467" s="43"/>
      <c r="BC467" s="43"/>
    </row>
    <row r="468" spans="1:55">
      <c r="A468" s="77" t="str">
        <f>IF(MSProject_Schedule!A468="","",MSProject_Schedule!A468)</f>
        <v/>
      </c>
      <c r="B468" s="43"/>
      <c r="C468" s="65" t="str">
        <f>IF(E468="","",Import_Configuration!$B$12)</f>
        <v/>
      </c>
      <c r="D468" s="65" t="str">
        <f>IF(E468="","",IF(A468="",IF(MSProject_Schedule!K468="",IF(Import_Configuration!$B$15="YES",Import_Configuration!$B$16,""),IF(Import_Configuration!$B$17="YES",Import_Configuration!$B$18,"")),""))</f>
        <v/>
      </c>
      <c r="E468" s="65" t="str">
        <f>IF(MSProject_Schedule!B468="","",MSProject_Schedule!B468)</f>
        <v/>
      </c>
      <c r="F468" s="43"/>
      <c r="G468" s="66" t="str">
        <f>IF(E468="","",IF(A468="",Import_Configuration!$B$10,""))</f>
        <v/>
      </c>
      <c r="H468" s="65" t="str">
        <f>IF(E468="","",IF(A468="",Import_Configuration!$B$11,""))</f>
        <v/>
      </c>
      <c r="I468" s="43"/>
      <c r="J468" s="43"/>
      <c r="K468" s="43"/>
      <c r="L468" s="43"/>
      <c r="M468" s="43"/>
      <c r="N468" s="65" t="str">
        <f>IF(E468="","",IF(MSProject_Schedule!E468=0,Import_Configuration!$B$3,IF(MSProject_Schedule!E468=1,Import_Configuration!$B$5,Import_Configuration!$B$4)))</f>
        <v/>
      </c>
      <c r="O468" s="65" t="str">
        <f>IF(Import_Configuration!$B$13="NO","",IF(E468="","",IF(MSProject_Schedule!K468="","",IF(IFERROR(SEARCH(Import_Configuration!$B$14,MSProject_Schedule!K468,1),0)&gt;0,TRIM(MID(MSProject_Schedule!K468,1,SEARCH(Import_Configuration!$B$14,MSProject_Schedule!K468,1)-1)),TRIM(MSProject_Schedule!K468)))))</f>
        <v/>
      </c>
      <c r="P468" s="43"/>
      <c r="Q468" s="66" t="str">
        <f>IF(E468="","",IF(MSProject_Schedule!E468=0,"",IF(Import_Configuration!$B$19="YES",Projeqtor_Import!Z468,Import_Configuration!$B$10)))</f>
        <v/>
      </c>
      <c r="R468" s="43"/>
      <c r="S468" s="66" t="str">
        <f>IF(E468="","",IF(MSProject_Schedule!E468=0,"",IF(MSProject_Schedule!E468=1,IF(Import_Configuration!$B$20="YES",Projeqtor_Import!AE468,Import_Configuration!$B$10),"")))</f>
        <v/>
      </c>
      <c r="T468" s="43"/>
      <c r="U468" s="44"/>
      <c r="V468" s="43"/>
      <c r="W468" s="43"/>
      <c r="X468" s="43"/>
      <c r="Y468" s="66" t="str">
        <f>IF(MSProject_Schedule!H468="","",IF(A468="",MSProject_Schedule!H468,""))</f>
        <v/>
      </c>
      <c r="Z468" s="66" t="str">
        <f>IF(MSProject_Schedule!H468="","",MSProject_Schedule!H468)</f>
        <v/>
      </c>
      <c r="AA468" s="43"/>
      <c r="AB468" s="43"/>
      <c r="AC468" s="65" t="str">
        <f>IF(E468="","",IF(A468="",Import_Configuration!$B$6,""))</f>
        <v/>
      </c>
      <c r="AD468" s="66" t="str">
        <f>IF(MSProject_Schedule!I468="","",IF(A468="",MSProject_Schedule!I468,""))</f>
        <v/>
      </c>
      <c r="AE468" s="66" t="str">
        <f>IF(MSProject_Schedule!I468="","",MSProject_Schedule!I468)</f>
        <v/>
      </c>
      <c r="AF468" s="43"/>
      <c r="AG468" s="43"/>
      <c r="AH468" s="65" t="str">
        <f>IF(E468="","",IF(A468="",Import_Configuration!$B$7,""))</f>
        <v/>
      </c>
      <c r="AI468" s="65" t="str">
        <f>IF(MSProject_Schedule!G468="","",IF(A468="",SUBSTITUTE(SUBSTITUTE(SUBSTITUTE(SUBSTITUTE(MSProject_Schedule!G468,CONCATENATE(" ",Import_Configuration!$B$8,"?"),""),CONCATENATE(" ",Import_Configuration!$B$8),""),CONCATENATE(" ",Import_Configuration!$B$9,"?"),""),CONCATENATE(" ",Import_Configuration!$B$9),""),""))</f>
        <v/>
      </c>
      <c r="AJ468" s="65" t="str">
        <f>IF(MSProject_Schedule!G468="","",SUBSTITUTE(SUBSTITUTE(SUBSTITUTE(SUBSTITUTE(MSProject_Schedule!G468,CONCATENATE(" ",Import_Configuration!$B$8,"?"),""),CONCATENATE(" ",Import_Configuration!$B$8),""),CONCATENATE(" ",Import_Configuration!$B$9,"?"),""),CONCATENATE(" ",Import_Configuration!$B$9),""))</f>
        <v/>
      </c>
      <c r="AK468" s="43"/>
      <c r="AL468" s="43"/>
      <c r="AM468" s="43"/>
      <c r="AN468" s="43"/>
      <c r="AO468" s="43"/>
      <c r="AP468" s="43"/>
      <c r="AQ468" s="43"/>
      <c r="AR468" s="43"/>
      <c r="AS468" s="43"/>
      <c r="AT468" s="43"/>
      <c r="AU468" s="43"/>
      <c r="AV468" s="43"/>
      <c r="AW468" s="43"/>
      <c r="AX468" s="43"/>
      <c r="AY468" s="43"/>
      <c r="AZ468" s="43"/>
      <c r="BA468" s="43"/>
      <c r="BB468" s="43"/>
      <c r="BC468" s="43"/>
    </row>
    <row r="469" spans="1:55">
      <c r="A469" s="77" t="str">
        <f>IF(MSProject_Schedule!A469="","",MSProject_Schedule!A469)</f>
        <v/>
      </c>
      <c r="B469" s="43"/>
      <c r="C469" s="65" t="str">
        <f>IF(E469="","",Import_Configuration!$B$12)</f>
        <v/>
      </c>
      <c r="D469" s="65" t="str">
        <f>IF(E469="","",IF(A469="",IF(MSProject_Schedule!K469="",IF(Import_Configuration!$B$15="YES",Import_Configuration!$B$16,""),IF(Import_Configuration!$B$17="YES",Import_Configuration!$B$18,"")),""))</f>
        <v/>
      </c>
      <c r="E469" s="65" t="str">
        <f>IF(MSProject_Schedule!B469="","",MSProject_Schedule!B469)</f>
        <v/>
      </c>
      <c r="F469" s="43"/>
      <c r="G469" s="66" t="str">
        <f>IF(E469="","",IF(A469="",Import_Configuration!$B$10,""))</f>
        <v/>
      </c>
      <c r="H469" s="65" t="str">
        <f>IF(E469="","",IF(A469="",Import_Configuration!$B$11,""))</f>
        <v/>
      </c>
      <c r="I469" s="43"/>
      <c r="J469" s="43"/>
      <c r="K469" s="43"/>
      <c r="L469" s="43"/>
      <c r="M469" s="43"/>
      <c r="N469" s="65" t="str">
        <f>IF(E469="","",IF(MSProject_Schedule!E469=0,Import_Configuration!$B$3,IF(MSProject_Schedule!E469=1,Import_Configuration!$B$5,Import_Configuration!$B$4)))</f>
        <v/>
      </c>
      <c r="O469" s="65" t="str">
        <f>IF(Import_Configuration!$B$13="NO","",IF(E469="","",IF(MSProject_Schedule!K469="","",IF(IFERROR(SEARCH(Import_Configuration!$B$14,MSProject_Schedule!K469,1),0)&gt;0,TRIM(MID(MSProject_Schedule!K469,1,SEARCH(Import_Configuration!$B$14,MSProject_Schedule!K469,1)-1)),TRIM(MSProject_Schedule!K469)))))</f>
        <v/>
      </c>
      <c r="P469" s="43"/>
      <c r="Q469" s="66" t="str">
        <f>IF(E469="","",IF(MSProject_Schedule!E469=0,"",IF(Import_Configuration!$B$19="YES",Projeqtor_Import!Z469,Import_Configuration!$B$10)))</f>
        <v/>
      </c>
      <c r="R469" s="43"/>
      <c r="S469" s="66" t="str">
        <f>IF(E469="","",IF(MSProject_Schedule!E469=0,"",IF(MSProject_Schedule!E469=1,IF(Import_Configuration!$B$20="YES",Projeqtor_Import!AE469,Import_Configuration!$B$10),"")))</f>
        <v/>
      </c>
      <c r="T469" s="43"/>
      <c r="U469" s="44"/>
      <c r="V469" s="43"/>
      <c r="W469" s="43"/>
      <c r="X469" s="43"/>
      <c r="Y469" s="66" t="str">
        <f>IF(MSProject_Schedule!H469="","",IF(A469="",MSProject_Schedule!H469,""))</f>
        <v/>
      </c>
      <c r="Z469" s="66" t="str">
        <f>IF(MSProject_Schedule!H469="","",MSProject_Schedule!H469)</f>
        <v/>
      </c>
      <c r="AA469" s="43"/>
      <c r="AB469" s="43"/>
      <c r="AC469" s="65" t="str">
        <f>IF(E469="","",IF(A469="",Import_Configuration!$B$6,""))</f>
        <v/>
      </c>
      <c r="AD469" s="66" t="str">
        <f>IF(MSProject_Schedule!I469="","",IF(A469="",MSProject_Schedule!I469,""))</f>
        <v/>
      </c>
      <c r="AE469" s="66" t="str">
        <f>IF(MSProject_Schedule!I469="","",MSProject_Schedule!I469)</f>
        <v/>
      </c>
      <c r="AF469" s="43"/>
      <c r="AG469" s="43"/>
      <c r="AH469" s="65" t="str">
        <f>IF(E469="","",IF(A469="",Import_Configuration!$B$7,""))</f>
        <v/>
      </c>
      <c r="AI469" s="65" t="str">
        <f>IF(MSProject_Schedule!G469="","",IF(A469="",SUBSTITUTE(SUBSTITUTE(SUBSTITUTE(SUBSTITUTE(MSProject_Schedule!G469,CONCATENATE(" ",Import_Configuration!$B$8,"?"),""),CONCATENATE(" ",Import_Configuration!$B$8),""),CONCATENATE(" ",Import_Configuration!$B$9,"?"),""),CONCATENATE(" ",Import_Configuration!$B$9),""),""))</f>
        <v/>
      </c>
      <c r="AJ469" s="65" t="str">
        <f>IF(MSProject_Schedule!G469="","",SUBSTITUTE(SUBSTITUTE(SUBSTITUTE(SUBSTITUTE(MSProject_Schedule!G469,CONCATENATE(" ",Import_Configuration!$B$8,"?"),""),CONCATENATE(" ",Import_Configuration!$B$8),""),CONCATENATE(" ",Import_Configuration!$B$9,"?"),""),CONCATENATE(" ",Import_Configuration!$B$9),""))</f>
        <v/>
      </c>
      <c r="AK469" s="43"/>
      <c r="AL469" s="43"/>
      <c r="AM469" s="43"/>
      <c r="AN469" s="43"/>
      <c r="AO469" s="43"/>
      <c r="AP469" s="43"/>
      <c r="AQ469" s="43"/>
      <c r="AR469" s="43"/>
      <c r="AS469" s="43"/>
      <c r="AT469" s="43"/>
      <c r="AU469" s="43"/>
      <c r="AV469" s="43"/>
      <c r="AW469" s="43"/>
      <c r="AX469" s="43"/>
      <c r="AY469" s="43"/>
      <c r="AZ469" s="43"/>
      <c r="BA469" s="43"/>
      <c r="BB469" s="43"/>
      <c r="BC469" s="43"/>
    </row>
    <row r="470" spans="1:55">
      <c r="A470" s="77" t="str">
        <f>IF(MSProject_Schedule!A470="","",MSProject_Schedule!A470)</f>
        <v/>
      </c>
      <c r="B470" s="43"/>
      <c r="C470" s="65" t="str">
        <f>IF(E470="","",Import_Configuration!$B$12)</f>
        <v/>
      </c>
      <c r="D470" s="65" t="str">
        <f>IF(E470="","",IF(A470="",IF(MSProject_Schedule!K470="",IF(Import_Configuration!$B$15="YES",Import_Configuration!$B$16,""),IF(Import_Configuration!$B$17="YES",Import_Configuration!$B$18,"")),""))</f>
        <v/>
      </c>
      <c r="E470" s="65" t="str">
        <f>IF(MSProject_Schedule!B470="","",MSProject_Schedule!B470)</f>
        <v/>
      </c>
      <c r="F470" s="43"/>
      <c r="G470" s="66" t="str">
        <f>IF(E470="","",IF(A470="",Import_Configuration!$B$10,""))</f>
        <v/>
      </c>
      <c r="H470" s="65" t="str">
        <f>IF(E470="","",IF(A470="",Import_Configuration!$B$11,""))</f>
        <v/>
      </c>
      <c r="I470" s="43"/>
      <c r="J470" s="43"/>
      <c r="K470" s="43"/>
      <c r="L470" s="43"/>
      <c r="M470" s="43"/>
      <c r="N470" s="65" t="str">
        <f>IF(E470="","",IF(MSProject_Schedule!E470=0,Import_Configuration!$B$3,IF(MSProject_Schedule!E470=1,Import_Configuration!$B$5,Import_Configuration!$B$4)))</f>
        <v/>
      </c>
      <c r="O470" s="65" t="str">
        <f>IF(Import_Configuration!$B$13="NO","",IF(E470="","",IF(MSProject_Schedule!K470="","",IF(IFERROR(SEARCH(Import_Configuration!$B$14,MSProject_Schedule!K470,1),0)&gt;0,TRIM(MID(MSProject_Schedule!K470,1,SEARCH(Import_Configuration!$B$14,MSProject_Schedule!K470,1)-1)),TRIM(MSProject_Schedule!K470)))))</f>
        <v/>
      </c>
      <c r="P470" s="43"/>
      <c r="Q470" s="66" t="str">
        <f>IF(E470="","",IF(MSProject_Schedule!E470=0,"",IF(Import_Configuration!$B$19="YES",Projeqtor_Import!Z470,Import_Configuration!$B$10)))</f>
        <v/>
      </c>
      <c r="R470" s="43"/>
      <c r="S470" s="66" t="str">
        <f>IF(E470="","",IF(MSProject_Schedule!E470=0,"",IF(MSProject_Schedule!E470=1,IF(Import_Configuration!$B$20="YES",Projeqtor_Import!AE470,Import_Configuration!$B$10),"")))</f>
        <v/>
      </c>
      <c r="T470" s="43"/>
      <c r="U470" s="44"/>
      <c r="V470" s="43"/>
      <c r="W470" s="43"/>
      <c r="X470" s="43"/>
      <c r="Y470" s="66" t="str">
        <f>IF(MSProject_Schedule!H470="","",IF(A470="",MSProject_Schedule!H470,""))</f>
        <v/>
      </c>
      <c r="Z470" s="66" t="str">
        <f>IF(MSProject_Schedule!H470="","",MSProject_Schedule!H470)</f>
        <v/>
      </c>
      <c r="AA470" s="43"/>
      <c r="AB470" s="43"/>
      <c r="AC470" s="65" t="str">
        <f>IF(E470="","",IF(A470="",Import_Configuration!$B$6,""))</f>
        <v/>
      </c>
      <c r="AD470" s="66" t="str">
        <f>IF(MSProject_Schedule!I470="","",IF(A470="",MSProject_Schedule!I470,""))</f>
        <v/>
      </c>
      <c r="AE470" s="66" t="str">
        <f>IF(MSProject_Schedule!I470="","",MSProject_Schedule!I470)</f>
        <v/>
      </c>
      <c r="AF470" s="43"/>
      <c r="AG470" s="43"/>
      <c r="AH470" s="65" t="str">
        <f>IF(E470="","",IF(A470="",Import_Configuration!$B$7,""))</f>
        <v/>
      </c>
      <c r="AI470" s="65" t="str">
        <f>IF(MSProject_Schedule!G470="","",IF(A470="",SUBSTITUTE(SUBSTITUTE(SUBSTITUTE(SUBSTITUTE(MSProject_Schedule!G470,CONCATENATE(" ",Import_Configuration!$B$8,"?"),""),CONCATENATE(" ",Import_Configuration!$B$8),""),CONCATENATE(" ",Import_Configuration!$B$9,"?"),""),CONCATENATE(" ",Import_Configuration!$B$9),""),""))</f>
        <v/>
      </c>
      <c r="AJ470" s="65" t="str">
        <f>IF(MSProject_Schedule!G470="","",SUBSTITUTE(SUBSTITUTE(SUBSTITUTE(SUBSTITUTE(MSProject_Schedule!G470,CONCATENATE(" ",Import_Configuration!$B$8,"?"),""),CONCATENATE(" ",Import_Configuration!$B$8),""),CONCATENATE(" ",Import_Configuration!$B$9,"?"),""),CONCATENATE(" ",Import_Configuration!$B$9),""))</f>
        <v/>
      </c>
      <c r="AK470" s="43"/>
      <c r="AL470" s="43"/>
      <c r="AM470" s="43"/>
      <c r="AN470" s="43"/>
      <c r="AO470" s="43"/>
      <c r="AP470" s="43"/>
      <c r="AQ470" s="43"/>
      <c r="AR470" s="43"/>
      <c r="AS470" s="43"/>
      <c r="AT470" s="43"/>
      <c r="AU470" s="43"/>
      <c r="AV470" s="43"/>
      <c r="AW470" s="43"/>
      <c r="AX470" s="43"/>
      <c r="AY470" s="43"/>
      <c r="AZ470" s="43"/>
      <c r="BA470" s="43"/>
      <c r="BB470" s="43"/>
      <c r="BC470" s="43"/>
    </row>
    <row r="471" spans="1:55">
      <c r="A471" s="77" t="str">
        <f>IF(MSProject_Schedule!A471="","",MSProject_Schedule!A471)</f>
        <v/>
      </c>
      <c r="B471" s="43"/>
      <c r="C471" s="65" t="str">
        <f>IF(E471="","",Import_Configuration!$B$12)</f>
        <v/>
      </c>
      <c r="D471" s="65" t="str">
        <f>IF(E471="","",IF(A471="",IF(MSProject_Schedule!K471="",IF(Import_Configuration!$B$15="YES",Import_Configuration!$B$16,""),IF(Import_Configuration!$B$17="YES",Import_Configuration!$B$18,"")),""))</f>
        <v/>
      </c>
      <c r="E471" s="65" t="str">
        <f>IF(MSProject_Schedule!B471="","",MSProject_Schedule!B471)</f>
        <v/>
      </c>
      <c r="F471" s="43"/>
      <c r="G471" s="66" t="str">
        <f>IF(E471="","",IF(A471="",Import_Configuration!$B$10,""))</f>
        <v/>
      </c>
      <c r="H471" s="65" t="str">
        <f>IF(E471="","",IF(A471="",Import_Configuration!$B$11,""))</f>
        <v/>
      </c>
      <c r="I471" s="43"/>
      <c r="J471" s="43"/>
      <c r="K471" s="43"/>
      <c r="L471" s="43"/>
      <c r="M471" s="43"/>
      <c r="N471" s="65" t="str">
        <f>IF(E471="","",IF(MSProject_Schedule!E471=0,Import_Configuration!$B$3,IF(MSProject_Schedule!E471=1,Import_Configuration!$B$5,Import_Configuration!$B$4)))</f>
        <v/>
      </c>
      <c r="O471" s="65" t="str">
        <f>IF(Import_Configuration!$B$13="NO","",IF(E471="","",IF(MSProject_Schedule!K471="","",IF(IFERROR(SEARCH(Import_Configuration!$B$14,MSProject_Schedule!K471,1),0)&gt;0,TRIM(MID(MSProject_Schedule!K471,1,SEARCH(Import_Configuration!$B$14,MSProject_Schedule!K471,1)-1)),TRIM(MSProject_Schedule!K471)))))</f>
        <v/>
      </c>
      <c r="P471" s="43"/>
      <c r="Q471" s="66" t="str">
        <f>IF(E471="","",IF(MSProject_Schedule!E471=0,"",IF(Import_Configuration!$B$19="YES",Projeqtor_Import!Z471,Import_Configuration!$B$10)))</f>
        <v/>
      </c>
      <c r="R471" s="43"/>
      <c r="S471" s="66" t="str">
        <f>IF(E471="","",IF(MSProject_Schedule!E471=0,"",IF(MSProject_Schedule!E471=1,IF(Import_Configuration!$B$20="YES",Projeqtor_Import!AE471,Import_Configuration!$B$10),"")))</f>
        <v/>
      </c>
      <c r="T471" s="43"/>
      <c r="U471" s="44"/>
      <c r="V471" s="43"/>
      <c r="W471" s="43"/>
      <c r="X471" s="43"/>
      <c r="Y471" s="66" t="str">
        <f>IF(MSProject_Schedule!H471="","",IF(A471="",MSProject_Schedule!H471,""))</f>
        <v/>
      </c>
      <c r="Z471" s="66" t="str">
        <f>IF(MSProject_Schedule!H471="","",MSProject_Schedule!H471)</f>
        <v/>
      </c>
      <c r="AA471" s="43"/>
      <c r="AB471" s="43"/>
      <c r="AC471" s="65" t="str">
        <f>IF(E471="","",IF(A471="",Import_Configuration!$B$6,""))</f>
        <v/>
      </c>
      <c r="AD471" s="66" t="str">
        <f>IF(MSProject_Schedule!I471="","",IF(A471="",MSProject_Schedule!I471,""))</f>
        <v/>
      </c>
      <c r="AE471" s="66" t="str">
        <f>IF(MSProject_Schedule!I471="","",MSProject_Schedule!I471)</f>
        <v/>
      </c>
      <c r="AF471" s="43"/>
      <c r="AG471" s="43"/>
      <c r="AH471" s="65" t="str">
        <f>IF(E471="","",IF(A471="",Import_Configuration!$B$7,""))</f>
        <v/>
      </c>
      <c r="AI471" s="65" t="str">
        <f>IF(MSProject_Schedule!G471="","",IF(A471="",SUBSTITUTE(SUBSTITUTE(SUBSTITUTE(SUBSTITUTE(MSProject_Schedule!G471,CONCATENATE(" ",Import_Configuration!$B$8,"?"),""),CONCATENATE(" ",Import_Configuration!$B$8),""),CONCATENATE(" ",Import_Configuration!$B$9,"?"),""),CONCATENATE(" ",Import_Configuration!$B$9),""),""))</f>
        <v/>
      </c>
      <c r="AJ471" s="65" t="str">
        <f>IF(MSProject_Schedule!G471="","",SUBSTITUTE(SUBSTITUTE(SUBSTITUTE(SUBSTITUTE(MSProject_Schedule!G471,CONCATENATE(" ",Import_Configuration!$B$8,"?"),""),CONCATENATE(" ",Import_Configuration!$B$8),""),CONCATENATE(" ",Import_Configuration!$B$9,"?"),""),CONCATENATE(" ",Import_Configuration!$B$9),""))</f>
        <v/>
      </c>
      <c r="AK471" s="43"/>
      <c r="AL471" s="43"/>
      <c r="AM471" s="43"/>
      <c r="AN471" s="43"/>
      <c r="AO471" s="43"/>
      <c r="AP471" s="43"/>
      <c r="AQ471" s="43"/>
      <c r="AR471" s="43"/>
      <c r="AS471" s="43"/>
      <c r="AT471" s="43"/>
      <c r="AU471" s="43"/>
      <c r="AV471" s="43"/>
      <c r="AW471" s="43"/>
      <c r="AX471" s="43"/>
      <c r="AY471" s="43"/>
      <c r="AZ471" s="43"/>
      <c r="BA471" s="43"/>
      <c r="BB471" s="43"/>
      <c r="BC471" s="43"/>
    </row>
    <row r="472" spans="1:55">
      <c r="A472" s="77" t="str">
        <f>IF(MSProject_Schedule!A472="","",MSProject_Schedule!A472)</f>
        <v/>
      </c>
      <c r="B472" s="43"/>
      <c r="C472" s="65" t="str">
        <f>IF(E472="","",Import_Configuration!$B$12)</f>
        <v/>
      </c>
      <c r="D472" s="65" t="str">
        <f>IF(E472="","",IF(A472="",IF(MSProject_Schedule!K472="",IF(Import_Configuration!$B$15="YES",Import_Configuration!$B$16,""),IF(Import_Configuration!$B$17="YES",Import_Configuration!$B$18,"")),""))</f>
        <v/>
      </c>
      <c r="E472" s="65" t="str">
        <f>IF(MSProject_Schedule!B472="","",MSProject_Schedule!B472)</f>
        <v/>
      </c>
      <c r="F472" s="43"/>
      <c r="G472" s="66" t="str">
        <f>IF(E472="","",IF(A472="",Import_Configuration!$B$10,""))</f>
        <v/>
      </c>
      <c r="H472" s="65" t="str">
        <f>IF(E472="","",IF(A472="",Import_Configuration!$B$11,""))</f>
        <v/>
      </c>
      <c r="I472" s="43"/>
      <c r="J472" s="43"/>
      <c r="K472" s="43"/>
      <c r="L472" s="43"/>
      <c r="M472" s="43"/>
      <c r="N472" s="65" t="str">
        <f>IF(E472="","",IF(MSProject_Schedule!E472=0,Import_Configuration!$B$3,IF(MSProject_Schedule!E472=1,Import_Configuration!$B$5,Import_Configuration!$B$4)))</f>
        <v/>
      </c>
      <c r="O472" s="65" t="str">
        <f>IF(Import_Configuration!$B$13="NO","",IF(E472="","",IF(MSProject_Schedule!K472="","",IF(IFERROR(SEARCH(Import_Configuration!$B$14,MSProject_Schedule!K472,1),0)&gt;0,TRIM(MID(MSProject_Schedule!K472,1,SEARCH(Import_Configuration!$B$14,MSProject_Schedule!K472,1)-1)),TRIM(MSProject_Schedule!K472)))))</f>
        <v/>
      </c>
      <c r="P472" s="43"/>
      <c r="Q472" s="66" t="str">
        <f>IF(E472="","",IF(MSProject_Schedule!E472=0,"",IF(Import_Configuration!$B$19="YES",Projeqtor_Import!Z472,Import_Configuration!$B$10)))</f>
        <v/>
      </c>
      <c r="R472" s="43"/>
      <c r="S472" s="66" t="str">
        <f>IF(E472="","",IF(MSProject_Schedule!E472=0,"",IF(MSProject_Schedule!E472=1,IF(Import_Configuration!$B$20="YES",Projeqtor_Import!AE472,Import_Configuration!$B$10),"")))</f>
        <v/>
      </c>
      <c r="T472" s="43"/>
      <c r="U472" s="44"/>
      <c r="V472" s="43"/>
      <c r="W472" s="43"/>
      <c r="X472" s="43"/>
      <c r="Y472" s="66" t="str">
        <f>IF(MSProject_Schedule!H472="","",IF(A472="",MSProject_Schedule!H472,""))</f>
        <v/>
      </c>
      <c r="Z472" s="66" t="str">
        <f>IF(MSProject_Schedule!H472="","",MSProject_Schedule!H472)</f>
        <v/>
      </c>
      <c r="AA472" s="43"/>
      <c r="AB472" s="43"/>
      <c r="AC472" s="65" t="str">
        <f>IF(E472="","",IF(A472="",Import_Configuration!$B$6,""))</f>
        <v/>
      </c>
      <c r="AD472" s="66" t="str">
        <f>IF(MSProject_Schedule!I472="","",IF(A472="",MSProject_Schedule!I472,""))</f>
        <v/>
      </c>
      <c r="AE472" s="66" t="str">
        <f>IF(MSProject_Schedule!I472="","",MSProject_Schedule!I472)</f>
        <v/>
      </c>
      <c r="AF472" s="43"/>
      <c r="AG472" s="43"/>
      <c r="AH472" s="65" t="str">
        <f>IF(E472="","",IF(A472="",Import_Configuration!$B$7,""))</f>
        <v/>
      </c>
      <c r="AI472" s="65" t="str">
        <f>IF(MSProject_Schedule!G472="","",IF(A472="",SUBSTITUTE(SUBSTITUTE(SUBSTITUTE(SUBSTITUTE(MSProject_Schedule!G472,CONCATENATE(" ",Import_Configuration!$B$8,"?"),""),CONCATENATE(" ",Import_Configuration!$B$8),""),CONCATENATE(" ",Import_Configuration!$B$9,"?"),""),CONCATENATE(" ",Import_Configuration!$B$9),""),""))</f>
        <v/>
      </c>
      <c r="AJ472" s="65" t="str">
        <f>IF(MSProject_Schedule!G472="","",SUBSTITUTE(SUBSTITUTE(SUBSTITUTE(SUBSTITUTE(MSProject_Schedule!G472,CONCATENATE(" ",Import_Configuration!$B$8,"?"),""),CONCATENATE(" ",Import_Configuration!$B$8),""),CONCATENATE(" ",Import_Configuration!$B$9,"?"),""),CONCATENATE(" ",Import_Configuration!$B$9),""))</f>
        <v/>
      </c>
      <c r="AK472" s="43"/>
      <c r="AL472" s="43"/>
      <c r="AM472" s="43"/>
      <c r="AN472" s="43"/>
      <c r="AO472" s="43"/>
      <c r="AP472" s="43"/>
      <c r="AQ472" s="43"/>
      <c r="AR472" s="43"/>
      <c r="AS472" s="43"/>
      <c r="AT472" s="43"/>
      <c r="AU472" s="43"/>
      <c r="AV472" s="43"/>
      <c r="AW472" s="43"/>
      <c r="AX472" s="43"/>
      <c r="AY472" s="43"/>
      <c r="AZ472" s="43"/>
      <c r="BA472" s="43"/>
      <c r="BB472" s="43"/>
      <c r="BC472" s="43"/>
    </row>
    <row r="473" spans="1:55">
      <c r="A473" s="77" t="str">
        <f>IF(MSProject_Schedule!A473="","",MSProject_Schedule!A473)</f>
        <v/>
      </c>
      <c r="B473" s="43"/>
      <c r="C473" s="65" t="str">
        <f>IF(E473="","",Import_Configuration!$B$12)</f>
        <v/>
      </c>
      <c r="D473" s="65" t="str">
        <f>IF(E473="","",IF(A473="",IF(MSProject_Schedule!K473="",IF(Import_Configuration!$B$15="YES",Import_Configuration!$B$16,""),IF(Import_Configuration!$B$17="YES",Import_Configuration!$B$18,"")),""))</f>
        <v/>
      </c>
      <c r="E473" s="65" t="str">
        <f>IF(MSProject_Schedule!B473="","",MSProject_Schedule!B473)</f>
        <v/>
      </c>
      <c r="F473" s="43"/>
      <c r="G473" s="66" t="str">
        <f>IF(E473="","",IF(A473="",Import_Configuration!$B$10,""))</f>
        <v/>
      </c>
      <c r="H473" s="65" t="str">
        <f>IF(E473="","",IF(A473="",Import_Configuration!$B$11,""))</f>
        <v/>
      </c>
      <c r="I473" s="43"/>
      <c r="J473" s="43"/>
      <c r="K473" s="43"/>
      <c r="L473" s="43"/>
      <c r="M473" s="43"/>
      <c r="N473" s="65" t="str">
        <f>IF(E473="","",IF(MSProject_Schedule!E473=0,Import_Configuration!$B$3,IF(MSProject_Schedule!E473=1,Import_Configuration!$B$5,Import_Configuration!$B$4)))</f>
        <v/>
      </c>
      <c r="O473" s="65" t="str">
        <f>IF(Import_Configuration!$B$13="NO","",IF(E473="","",IF(MSProject_Schedule!K473="","",IF(IFERROR(SEARCH(Import_Configuration!$B$14,MSProject_Schedule!K473,1),0)&gt;0,TRIM(MID(MSProject_Schedule!K473,1,SEARCH(Import_Configuration!$B$14,MSProject_Schedule!K473,1)-1)),TRIM(MSProject_Schedule!K473)))))</f>
        <v/>
      </c>
      <c r="P473" s="43"/>
      <c r="Q473" s="66" t="str">
        <f>IF(E473="","",IF(MSProject_Schedule!E473=0,"",IF(Import_Configuration!$B$19="YES",Projeqtor_Import!Z473,Import_Configuration!$B$10)))</f>
        <v/>
      </c>
      <c r="R473" s="43"/>
      <c r="S473" s="66" t="str">
        <f>IF(E473="","",IF(MSProject_Schedule!E473=0,"",IF(MSProject_Schedule!E473=1,IF(Import_Configuration!$B$20="YES",Projeqtor_Import!AE473,Import_Configuration!$B$10),"")))</f>
        <v/>
      </c>
      <c r="T473" s="43"/>
      <c r="U473" s="44"/>
      <c r="V473" s="43"/>
      <c r="W473" s="43"/>
      <c r="X473" s="43"/>
      <c r="Y473" s="66" t="str">
        <f>IF(MSProject_Schedule!H473="","",IF(A473="",MSProject_Schedule!H473,""))</f>
        <v/>
      </c>
      <c r="Z473" s="66" t="str">
        <f>IF(MSProject_Schedule!H473="","",MSProject_Schedule!H473)</f>
        <v/>
      </c>
      <c r="AA473" s="43"/>
      <c r="AB473" s="43"/>
      <c r="AC473" s="65" t="str">
        <f>IF(E473="","",IF(A473="",Import_Configuration!$B$6,""))</f>
        <v/>
      </c>
      <c r="AD473" s="66" t="str">
        <f>IF(MSProject_Schedule!I473="","",IF(A473="",MSProject_Schedule!I473,""))</f>
        <v/>
      </c>
      <c r="AE473" s="66" t="str">
        <f>IF(MSProject_Schedule!I473="","",MSProject_Schedule!I473)</f>
        <v/>
      </c>
      <c r="AF473" s="43"/>
      <c r="AG473" s="43"/>
      <c r="AH473" s="65" t="str">
        <f>IF(E473="","",IF(A473="",Import_Configuration!$B$7,""))</f>
        <v/>
      </c>
      <c r="AI473" s="65" t="str">
        <f>IF(MSProject_Schedule!G473="","",IF(A473="",SUBSTITUTE(SUBSTITUTE(SUBSTITUTE(SUBSTITUTE(MSProject_Schedule!G473,CONCATENATE(" ",Import_Configuration!$B$8,"?"),""),CONCATENATE(" ",Import_Configuration!$B$8),""),CONCATENATE(" ",Import_Configuration!$B$9,"?"),""),CONCATENATE(" ",Import_Configuration!$B$9),""),""))</f>
        <v/>
      </c>
      <c r="AJ473" s="65" t="str">
        <f>IF(MSProject_Schedule!G473="","",SUBSTITUTE(SUBSTITUTE(SUBSTITUTE(SUBSTITUTE(MSProject_Schedule!G473,CONCATENATE(" ",Import_Configuration!$B$8,"?"),""),CONCATENATE(" ",Import_Configuration!$B$8),""),CONCATENATE(" ",Import_Configuration!$B$9,"?"),""),CONCATENATE(" ",Import_Configuration!$B$9),""))</f>
        <v/>
      </c>
      <c r="AK473" s="43"/>
      <c r="AL473" s="43"/>
      <c r="AM473" s="43"/>
      <c r="AN473" s="43"/>
      <c r="AO473" s="43"/>
      <c r="AP473" s="43"/>
      <c r="AQ473" s="43"/>
      <c r="AR473" s="43"/>
      <c r="AS473" s="43"/>
      <c r="AT473" s="43"/>
      <c r="AU473" s="43"/>
      <c r="AV473" s="43"/>
      <c r="AW473" s="43"/>
      <c r="AX473" s="43"/>
      <c r="AY473" s="43"/>
      <c r="AZ473" s="43"/>
      <c r="BA473" s="43"/>
      <c r="BB473" s="43"/>
      <c r="BC473" s="43"/>
    </row>
    <row r="474" spans="1:55">
      <c r="A474" s="77" t="str">
        <f>IF(MSProject_Schedule!A474="","",MSProject_Schedule!A474)</f>
        <v/>
      </c>
      <c r="B474" s="43"/>
      <c r="C474" s="65" t="str">
        <f>IF(E474="","",Import_Configuration!$B$12)</f>
        <v/>
      </c>
      <c r="D474" s="65" t="str">
        <f>IF(E474="","",IF(A474="",IF(MSProject_Schedule!K474="",IF(Import_Configuration!$B$15="YES",Import_Configuration!$B$16,""),IF(Import_Configuration!$B$17="YES",Import_Configuration!$B$18,"")),""))</f>
        <v/>
      </c>
      <c r="E474" s="65" t="str">
        <f>IF(MSProject_Schedule!B474="","",MSProject_Schedule!B474)</f>
        <v/>
      </c>
      <c r="F474" s="43"/>
      <c r="G474" s="66" t="str">
        <f>IF(E474="","",IF(A474="",Import_Configuration!$B$10,""))</f>
        <v/>
      </c>
      <c r="H474" s="65" t="str">
        <f>IF(E474="","",IF(A474="",Import_Configuration!$B$11,""))</f>
        <v/>
      </c>
      <c r="I474" s="43"/>
      <c r="J474" s="43"/>
      <c r="K474" s="43"/>
      <c r="L474" s="43"/>
      <c r="M474" s="43"/>
      <c r="N474" s="65" t="str">
        <f>IF(E474="","",IF(MSProject_Schedule!E474=0,Import_Configuration!$B$3,IF(MSProject_Schedule!E474=1,Import_Configuration!$B$5,Import_Configuration!$B$4)))</f>
        <v/>
      </c>
      <c r="O474" s="65" t="str">
        <f>IF(Import_Configuration!$B$13="NO","",IF(E474="","",IF(MSProject_Schedule!K474="","",IF(IFERROR(SEARCH(Import_Configuration!$B$14,MSProject_Schedule!K474,1),0)&gt;0,TRIM(MID(MSProject_Schedule!K474,1,SEARCH(Import_Configuration!$B$14,MSProject_Schedule!K474,1)-1)),TRIM(MSProject_Schedule!K474)))))</f>
        <v/>
      </c>
      <c r="P474" s="43"/>
      <c r="Q474" s="66" t="str">
        <f>IF(E474="","",IF(MSProject_Schedule!E474=0,"",IF(Import_Configuration!$B$19="YES",Projeqtor_Import!Z474,Import_Configuration!$B$10)))</f>
        <v/>
      </c>
      <c r="R474" s="43"/>
      <c r="S474" s="66" t="str">
        <f>IF(E474="","",IF(MSProject_Schedule!E474=0,"",IF(MSProject_Schedule!E474=1,IF(Import_Configuration!$B$20="YES",Projeqtor_Import!AE474,Import_Configuration!$B$10),"")))</f>
        <v/>
      </c>
      <c r="T474" s="43"/>
      <c r="U474" s="44"/>
      <c r="V474" s="43"/>
      <c r="W474" s="43"/>
      <c r="X474" s="43"/>
      <c r="Y474" s="66" t="str">
        <f>IF(MSProject_Schedule!H474="","",IF(A474="",MSProject_Schedule!H474,""))</f>
        <v/>
      </c>
      <c r="Z474" s="66" t="str">
        <f>IF(MSProject_Schedule!H474="","",MSProject_Schedule!H474)</f>
        <v/>
      </c>
      <c r="AA474" s="43"/>
      <c r="AB474" s="43"/>
      <c r="AC474" s="65" t="str">
        <f>IF(E474="","",IF(A474="",Import_Configuration!$B$6,""))</f>
        <v/>
      </c>
      <c r="AD474" s="66" t="str">
        <f>IF(MSProject_Schedule!I474="","",IF(A474="",MSProject_Schedule!I474,""))</f>
        <v/>
      </c>
      <c r="AE474" s="66" t="str">
        <f>IF(MSProject_Schedule!I474="","",MSProject_Schedule!I474)</f>
        <v/>
      </c>
      <c r="AF474" s="43"/>
      <c r="AG474" s="43"/>
      <c r="AH474" s="65" t="str">
        <f>IF(E474="","",IF(A474="",Import_Configuration!$B$7,""))</f>
        <v/>
      </c>
      <c r="AI474" s="65" t="str">
        <f>IF(MSProject_Schedule!G474="","",IF(A474="",SUBSTITUTE(SUBSTITUTE(SUBSTITUTE(SUBSTITUTE(MSProject_Schedule!G474,CONCATENATE(" ",Import_Configuration!$B$8,"?"),""),CONCATENATE(" ",Import_Configuration!$B$8),""),CONCATENATE(" ",Import_Configuration!$B$9,"?"),""),CONCATENATE(" ",Import_Configuration!$B$9),""),""))</f>
        <v/>
      </c>
      <c r="AJ474" s="65" t="str">
        <f>IF(MSProject_Schedule!G474="","",SUBSTITUTE(SUBSTITUTE(SUBSTITUTE(SUBSTITUTE(MSProject_Schedule!G474,CONCATENATE(" ",Import_Configuration!$B$8,"?"),""),CONCATENATE(" ",Import_Configuration!$B$8),""),CONCATENATE(" ",Import_Configuration!$B$9,"?"),""),CONCATENATE(" ",Import_Configuration!$B$9),""))</f>
        <v/>
      </c>
      <c r="AK474" s="43"/>
      <c r="AL474" s="43"/>
      <c r="AM474" s="43"/>
      <c r="AN474" s="43"/>
      <c r="AO474" s="43"/>
      <c r="AP474" s="43"/>
      <c r="AQ474" s="43"/>
      <c r="AR474" s="43"/>
      <c r="AS474" s="43"/>
      <c r="AT474" s="43"/>
      <c r="AU474" s="43"/>
      <c r="AV474" s="43"/>
      <c r="AW474" s="43"/>
      <c r="AX474" s="43"/>
      <c r="AY474" s="43"/>
      <c r="AZ474" s="43"/>
      <c r="BA474" s="43"/>
      <c r="BB474" s="43"/>
      <c r="BC474" s="43"/>
    </row>
    <row r="475" spans="1:55">
      <c r="A475" s="77" t="str">
        <f>IF(MSProject_Schedule!A475="","",MSProject_Schedule!A475)</f>
        <v/>
      </c>
      <c r="B475" s="43"/>
      <c r="C475" s="65" t="str">
        <f>IF(E475="","",Import_Configuration!$B$12)</f>
        <v/>
      </c>
      <c r="D475" s="65" t="str">
        <f>IF(E475="","",IF(A475="",IF(MSProject_Schedule!K475="",IF(Import_Configuration!$B$15="YES",Import_Configuration!$B$16,""),IF(Import_Configuration!$B$17="YES",Import_Configuration!$B$18,"")),""))</f>
        <v/>
      </c>
      <c r="E475" s="65" t="str">
        <f>IF(MSProject_Schedule!B475="","",MSProject_Schedule!B475)</f>
        <v/>
      </c>
      <c r="F475" s="43"/>
      <c r="G475" s="66" t="str">
        <f>IF(E475="","",IF(A475="",Import_Configuration!$B$10,""))</f>
        <v/>
      </c>
      <c r="H475" s="65" t="str">
        <f>IF(E475="","",IF(A475="",Import_Configuration!$B$11,""))</f>
        <v/>
      </c>
      <c r="I475" s="43"/>
      <c r="J475" s="43"/>
      <c r="K475" s="43"/>
      <c r="L475" s="43"/>
      <c r="M475" s="43"/>
      <c r="N475" s="65" t="str">
        <f>IF(E475="","",IF(MSProject_Schedule!E475=0,Import_Configuration!$B$3,IF(MSProject_Schedule!E475=1,Import_Configuration!$B$5,Import_Configuration!$B$4)))</f>
        <v/>
      </c>
      <c r="O475" s="65" t="str">
        <f>IF(Import_Configuration!$B$13="NO","",IF(E475="","",IF(MSProject_Schedule!K475="","",IF(IFERROR(SEARCH(Import_Configuration!$B$14,MSProject_Schedule!K475,1),0)&gt;0,TRIM(MID(MSProject_Schedule!K475,1,SEARCH(Import_Configuration!$B$14,MSProject_Schedule!K475,1)-1)),TRIM(MSProject_Schedule!K475)))))</f>
        <v/>
      </c>
      <c r="P475" s="43"/>
      <c r="Q475" s="66" t="str">
        <f>IF(E475="","",IF(MSProject_Schedule!E475=0,"",IF(Import_Configuration!$B$19="YES",Projeqtor_Import!Z475,Import_Configuration!$B$10)))</f>
        <v/>
      </c>
      <c r="R475" s="43"/>
      <c r="S475" s="66" t="str">
        <f>IF(E475="","",IF(MSProject_Schedule!E475=0,"",IF(MSProject_Schedule!E475=1,IF(Import_Configuration!$B$20="YES",Projeqtor_Import!AE475,Import_Configuration!$B$10),"")))</f>
        <v/>
      </c>
      <c r="T475" s="43"/>
      <c r="U475" s="44"/>
      <c r="V475" s="43"/>
      <c r="W475" s="43"/>
      <c r="X475" s="43"/>
      <c r="Y475" s="66" t="str">
        <f>IF(MSProject_Schedule!H475="","",IF(A475="",MSProject_Schedule!H475,""))</f>
        <v/>
      </c>
      <c r="Z475" s="66" t="str">
        <f>IF(MSProject_Schedule!H475="","",MSProject_Schedule!H475)</f>
        <v/>
      </c>
      <c r="AA475" s="43"/>
      <c r="AB475" s="43"/>
      <c r="AC475" s="65" t="str">
        <f>IF(E475="","",IF(A475="",Import_Configuration!$B$6,""))</f>
        <v/>
      </c>
      <c r="AD475" s="66" t="str">
        <f>IF(MSProject_Schedule!I475="","",IF(A475="",MSProject_Schedule!I475,""))</f>
        <v/>
      </c>
      <c r="AE475" s="66" t="str">
        <f>IF(MSProject_Schedule!I475="","",MSProject_Schedule!I475)</f>
        <v/>
      </c>
      <c r="AF475" s="43"/>
      <c r="AG475" s="43"/>
      <c r="AH475" s="65" t="str">
        <f>IF(E475="","",IF(A475="",Import_Configuration!$B$7,""))</f>
        <v/>
      </c>
      <c r="AI475" s="65" t="str">
        <f>IF(MSProject_Schedule!G475="","",IF(A475="",SUBSTITUTE(SUBSTITUTE(SUBSTITUTE(SUBSTITUTE(MSProject_Schedule!G475,CONCATENATE(" ",Import_Configuration!$B$8,"?"),""),CONCATENATE(" ",Import_Configuration!$B$8),""),CONCATENATE(" ",Import_Configuration!$B$9,"?"),""),CONCATENATE(" ",Import_Configuration!$B$9),""),""))</f>
        <v/>
      </c>
      <c r="AJ475" s="65" t="str">
        <f>IF(MSProject_Schedule!G475="","",SUBSTITUTE(SUBSTITUTE(SUBSTITUTE(SUBSTITUTE(MSProject_Schedule!G475,CONCATENATE(" ",Import_Configuration!$B$8,"?"),""),CONCATENATE(" ",Import_Configuration!$B$8),""),CONCATENATE(" ",Import_Configuration!$B$9,"?"),""),CONCATENATE(" ",Import_Configuration!$B$9),""))</f>
        <v/>
      </c>
      <c r="AK475" s="43"/>
      <c r="AL475" s="43"/>
      <c r="AM475" s="43"/>
      <c r="AN475" s="43"/>
      <c r="AO475" s="43"/>
      <c r="AP475" s="43"/>
      <c r="AQ475" s="43"/>
      <c r="AR475" s="43"/>
      <c r="AS475" s="43"/>
      <c r="AT475" s="43"/>
      <c r="AU475" s="43"/>
      <c r="AV475" s="43"/>
      <c r="AW475" s="43"/>
      <c r="AX475" s="43"/>
      <c r="AY475" s="43"/>
      <c r="AZ475" s="43"/>
      <c r="BA475" s="43"/>
      <c r="BB475" s="43"/>
      <c r="BC475" s="43"/>
    </row>
    <row r="476" spans="1:55">
      <c r="A476" s="77" t="str">
        <f>IF(MSProject_Schedule!A476="","",MSProject_Schedule!A476)</f>
        <v/>
      </c>
      <c r="B476" s="43"/>
      <c r="C476" s="65" t="str">
        <f>IF(E476="","",Import_Configuration!$B$12)</f>
        <v/>
      </c>
      <c r="D476" s="65" t="str">
        <f>IF(E476="","",IF(A476="",IF(MSProject_Schedule!K476="",IF(Import_Configuration!$B$15="YES",Import_Configuration!$B$16,""),IF(Import_Configuration!$B$17="YES",Import_Configuration!$B$18,"")),""))</f>
        <v/>
      </c>
      <c r="E476" s="65" t="str">
        <f>IF(MSProject_Schedule!B476="","",MSProject_Schedule!B476)</f>
        <v/>
      </c>
      <c r="F476" s="43"/>
      <c r="G476" s="66" t="str">
        <f>IF(E476="","",IF(A476="",Import_Configuration!$B$10,""))</f>
        <v/>
      </c>
      <c r="H476" s="65" t="str">
        <f>IF(E476="","",IF(A476="",Import_Configuration!$B$11,""))</f>
        <v/>
      </c>
      <c r="I476" s="43"/>
      <c r="J476" s="43"/>
      <c r="K476" s="43"/>
      <c r="L476" s="43"/>
      <c r="M476" s="43"/>
      <c r="N476" s="65" t="str">
        <f>IF(E476="","",IF(MSProject_Schedule!E476=0,Import_Configuration!$B$3,IF(MSProject_Schedule!E476=1,Import_Configuration!$B$5,Import_Configuration!$B$4)))</f>
        <v/>
      </c>
      <c r="O476" s="65" t="str">
        <f>IF(Import_Configuration!$B$13="NO","",IF(E476="","",IF(MSProject_Schedule!K476="","",IF(IFERROR(SEARCH(Import_Configuration!$B$14,MSProject_Schedule!K476,1),0)&gt;0,TRIM(MID(MSProject_Schedule!K476,1,SEARCH(Import_Configuration!$B$14,MSProject_Schedule!K476,1)-1)),TRIM(MSProject_Schedule!K476)))))</f>
        <v/>
      </c>
      <c r="P476" s="43"/>
      <c r="Q476" s="66" t="str">
        <f>IF(E476="","",IF(MSProject_Schedule!E476=0,"",IF(Import_Configuration!$B$19="YES",Projeqtor_Import!Z476,Import_Configuration!$B$10)))</f>
        <v/>
      </c>
      <c r="R476" s="43"/>
      <c r="S476" s="66" t="str">
        <f>IF(E476="","",IF(MSProject_Schedule!E476=0,"",IF(MSProject_Schedule!E476=1,IF(Import_Configuration!$B$20="YES",Projeqtor_Import!AE476,Import_Configuration!$B$10),"")))</f>
        <v/>
      </c>
      <c r="T476" s="43"/>
      <c r="U476" s="44"/>
      <c r="V476" s="43"/>
      <c r="W476" s="43"/>
      <c r="X476" s="43"/>
      <c r="Y476" s="66" t="str">
        <f>IF(MSProject_Schedule!H476="","",IF(A476="",MSProject_Schedule!H476,""))</f>
        <v/>
      </c>
      <c r="Z476" s="66" t="str">
        <f>IF(MSProject_Schedule!H476="","",MSProject_Schedule!H476)</f>
        <v/>
      </c>
      <c r="AA476" s="43"/>
      <c r="AB476" s="43"/>
      <c r="AC476" s="65" t="str">
        <f>IF(E476="","",IF(A476="",Import_Configuration!$B$6,""))</f>
        <v/>
      </c>
      <c r="AD476" s="66" t="str">
        <f>IF(MSProject_Schedule!I476="","",IF(A476="",MSProject_Schedule!I476,""))</f>
        <v/>
      </c>
      <c r="AE476" s="66" t="str">
        <f>IF(MSProject_Schedule!I476="","",MSProject_Schedule!I476)</f>
        <v/>
      </c>
      <c r="AF476" s="43"/>
      <c r="AG476" s="43"/>
      <c r="AH476" s="65" t="str">
        <f>IF(E476="","",IF(A476="",Import_Configuration!$B$7,""))</f>
        <v/>
      </c>
      <c r="AI476" s="65" t="str">
        <f>IF(MSProject_Schedule!G476="","",IF(A476="",SUBSTITUTE(SUBSTITUTE(SUBSTITUTE(SUBSTITUTE(MSProject_Schedule!G476,CONCATENATE(" ",Import_Configuration!$B$8,"?"),""),CONCATENATE(" ",Import_Configuration!$B$8),""),CONCATENATE(" ",Import_Configuration!$B$9,"?"),""),CONCATENATE(" ",Import_Configuration!$B$9),""),""))</f>
        <v/>
      </c>
      <c r="AJ476" s="65" t="str">
        <f>IF(MSProject_Schedule!G476="","",SUBSTITUTE(SUBSTITUTE(SUBSTITUTE(SUBSTITUTE(MSProject_Schedule!G476,CONCATENATE(" ",Import_Configuration!$B$8,"?"),""),CONCATENATE(" ",Import_Configuration!$B$8),""),CONCATENATE(" ",Import_Configuration!$B$9,"?"),""),CONCATENATE(" ",Import_Configuration!$B$9),""))</f>
        <v/>
      </c>
      <c r="AK476" s="43"/>
      <c r="AL476" s="43"/>
      <c r="AM476" s="43"/>
      <c r="AN476" s="43"/>
      <c r="AO476" s="43"/>
      <c r="AP476" s="43"/>
      <c r="AQ476" s="43"/>
      <c r="AR476" s="43"/>
      <c r="AS476" s="43"/>
      <c r="AT476" s="43"/>
      <c r="AU476" s="43"/>
      <c r="AV476" s="43"/>
      <c r="AW476" s="43"/>
      <c r="AX476" s="43"/>
      <c r="AY476" s="43"/>
      <c r="AZ476" s="43"/>
      <c r="BA476" s="43"/>
      <c r="BB476" s="43"/>
      <c r="BC476" s="43"/>
    </row>
    <row r="477" spans="1:55">
      <c r="A477" s="77" t="str">
        <f>IF(MSProject_Schedule!A477="","",MSProject_Schedule!A477)</f>
        <v/>
      </c>
      <c r="B477" s="43"/>
      <c r="C477" s="65" t="str">
        <f>IF(E477="","",Import_Configuration!$B$12)</f>
        <v/>
      </c>
      <c r="D477" s="65" t="str">
        <f>IF(E477="","",IF(A477="",IF(MSProject_Schedule!K477="",IF(Import_Configuration!$B$15="YES",Import_Configuration!$B$16,""),IF(Import_Configuration!$B$17="YES",Import_Configuration!$B$18,"")),""))</f>
        <v/>
      </c>
      <c r="E477" s="65" t="str">
        <f>IF(MSProject_Schedule!B477="","",MSProject_Schedule!B477)</f>
        <v/>
      </c>
      <c r="F477" s="43"/>
      <c r="G477" s="66" t="str">
        <f>IF(E477="","",IF(A477="",Import_Configuration!$B$10,""))</f>
        <v/>
      </c>
      <c r="H477" s="65" t="str">
        <f>IF(E477="","",IF(A477="",Import_Configuration!$B$11,""))</f>
        <v/>
      </c>
      <c r="I477" s="43"/>
      <c r="J477" s="43"/>
      <c r="K477" s="43"/>
      <c r="L477" s="43"/>
      <c r="M477" s="43"/>
      <c r="N477" s="65" t="str">
        <f>IF(E477="","",IF(MSProject_Schedule!E477=0,Import_Configuration!$B$3,IF(MSProject_Schedule!E477=1,Import_Configuration!$B$5,Import_Configuration!$B$4)))</f>
        <v/>
      </c>
      <c r="O477" s="65" t="str">
        <f>IF(Import_Configuration!$B$13="NO","",IF(E477="","",IF(MSProject_Schedule!K477="","",IF(IFERROR(SEARCH(Import_Configuration!$B$14,MSProject_Schedule!K477,1),0)&gt;0,TRIM(MID(MSProject_Schedule!K477,1,SEARCH(Import_Configuration!$B$14,MSProject_Schedule!K477,1)-1)),TRIM(MSProject_Schedule!K477)))))</f>
        <v/>
      </c>
      <c r="P477" s="43"/>
      <c r="Q477" s="66" t="str">
        <f>IF(E477="","",IF(MSProject_Schedule!E477=0,"",IF(Import_Configuration!$B$19="YES",Projeqtor_Import!Z477,Import_Configuration!$B$10)))</f>
        <v/>
      </c>
      <c r="R477" s="43"/>
      <c r="S477" s="66" t="str">
        <f>IF(E477="","",IF(MSProject_Schedule!E477=0,"",IF(MSProject_Schedule!E477=1,IF(Import_Configuration!$B$20="YES",Projeqtor_Import!AE477,Import_Configuration!$B$10),"")))</f>
        <v/>
      </c>
      <c r="T477" s="43"/>
      <c r="U477" s="44"/>
      <c r="V477" s="43"/>
      <c r="W477" s="43"/>
      <c r="X477" s="43"/>
      <c r="Y477" s="66" t="str">
        <f>IF(MSProject_Schedule!H477="","",IF(A477="",MSProject_Schedule!H477,""))</f>
        <v/>
      </c>
      <c r="Z477" s="66" t="str">
        <f>IF(MSProject_Schedule!H477="","",MSProject_Schedule!H477)</f>
        <v/>
      </c>
      <c r="AA477" s="43"/>
      <c r="AB477" s="43"/>
      <c r="AC477" s="65" t="str">
        <f>IF(E477="","",IF(A477="",Import_Configuration!$B$6,""))</f>
        <v/>
      </c>
      <c r="AD477" s="66" t="str">
        <f>IF(MSProject_Schedule!I477="","",IF(A477="",MSProject_Schedule!I477,""))</f>
        <v/>
      </c>
      <c r="AE477" s="66" t="str">
        <f>IF(MSProject_Schedule!I477="","",MSProject_Schedule!I477)</f>
        <v/>
      </c>
      <c r="AF477" s="43"/>
      <c r="AG477" s="43"/>
      <c r="AH477" s="65" t="str">
        <f>IF(E477="","",IF(A477="",Import_Configuration!$B$7,""))</f>
        <v/>
      </c>
      <c r="AI477" s="65" t="str">
        <f>IF(MSProject_Schedule!G477="","",IF(A477="",SUBSTITUTE(SUBSTITUTE(SUBSTITUTE(SUBSTITUTE(MSProject_Schedule!G477,CONCATENATE(" ",Import_Configuration!$B$8,"?"),""),CONCATENATE(" ",Import_Configuration!$B$8),""),CONCATENATE(" ",Import_Configuration!$B$9,"?"),""),CONCATENATE(" ",Import_Configuration!$B$9),""),""))</f>
        <v/>
      </c>
      <c r="AJ477" s="65" t="str">
        <f>IF(MSProject_Schedule!G477="","",SUBSTITUTE(SUBSTITUTE(SUBSTITUTE(SUBSTITUTE(MSProject_Schedule!G477,CONCATENATE(" ",Import_Configuration!$B$8,"?"),""),CONCATENATE(" ",Import_Configuration!$B$8),""),CONCATENATE(" ",Import_Configuration!$B$9,"?"),""),CONCATENATE(" ",Import_Configuration!$B$9),""))</f>
        <v/>
      </c>
      <c r="AK477" s="43"/>
      <c r="AL477" s="43"/>
      <c r="AM477" s="43"/>
      <c r="AN477" s="43"/>
      <c r="AO477" s="43"/>
      <c r="AP477" s="43"/>
      <c r="AQ477" s="43"/>
      <c r="AR477" s="43"/>
      <c r="AS477" s="43"/>
      <c r="AT477" s="43"/>
      <c r="AU477" s="43"/>
      <c r="AV477" s="43"/>
      <c r="AW477" s="43"/>
      <c r="AX477" s="43"/>
      <c r="AY477" s="43"/>
      <c r="AZ477" s="43"/>
      <c r="BA477" s="43"/>
      <c r="BB477" s="43"/>
      <c r="BC477" s="43"/>
    </row>
    <row r="478" spans="1:55">
      <c r="A478" s="77" t="str">
        <f>IF(MSProject_Schedule!A478="","",MSProject_Schedule!A478)</f>
        <v/>
      </c>
      <c r="B478" s="43"/>
      <c r="C478" s="65" t="str">
        <f>IF(E478="","",Import_Configuration!$B$12)</f>
        <v/>
      </c>
      <c r="D478" s="65" t="str">
        <f>IF(E478="","",IF(A478="",IF(MSProject_Schedule!K478="",IF(Import_Configuration!$B$15="YES",Import_Configuration!$B$16,""),IF(Import_Configuration!$B$17="YES",Import_Configuration!$B$18,"")),""))</f>
        <v/>
      </c>
      <c r="E478" s="65" t="str">
        <f>IF(MSProject_Schedule!B478="","",MSProject_Schedule!B478)</f>
        <v/>
      </c>
      <c r="F478" s="43"/>
      <c r="G478" s="66" t="str">
        <f>IF(E478="","",IF(A478="",Import_Configuration!$B$10,""))</f>
        <v/>
      </c>
      <c r="H478" s="65" t="str">
        <f>IF(E478="","",IF(A478="",Import_Configuration!$B$11,""))</f>
        <v/>
      </c>
      <c r="I478" s="43"/>
      <c r="J478" s="43"/>
      <c r="K478" s="43"/>
      <c r="L478" s="43"/>
      <c r="M478" s="43"/>
      <c r="N478" s="65" t="str">
        <f>IF(E478="","",IF(MSProject_Schedule!E478=0,Import_Configuration!$B$3,IF(MSProject_Schedule!E478=1,Import_Configuration!$B$5,Import_Configuration!$B$4)))</f>
        <v/>
      </c>
      <c r="O478" s="65" t="str">
        <f>IF(Import_Configuration!$B$13="NO","",IF(E478="","",IF(MSProject_Schedule!K478="","",IF(IFERROR(SEARCH(Import_Configuration!$B$14,MSProject_Schedule!K478,1),0)&gt;0,TRIM(MID(MSProject_Schedule!K478,1,SEARCH(Import_Configuration!$B$14,MSProject_Schedule!K478,1)-1)),TRIM(MSProject_Schedule!K478)))))</f>
        <v/>
      </c>
      <c r="P478" s="43"/>
      <c r="Q478" s="66" t="str">
        <f>IF(E478="","",IF(MSProject_Schedule!E478=0,"",IF(Import_Configuration!$B$19="YES",Projeqtor_Import!Z478,Import_Configuration!$B$10)))</f>
        <v/>
      </c>
      <c r="R478" s="43"/>
      <c r="S478" s="66" t="str">
        <f>IF(E478="","",IF(MSProject_Schedule!E478=0,"",IF(MSProject_Schedule!E478=1,IF(Import_Configuration!$B$20="YES",Projeqtor_Import!AE478,Import_Configuration!$B$10),"")))</f>
        <v/>
      </c>
      <c r="T478" s="43"/>
      <c r="U478" s="44"/>
      <c r="V478" s="43"/>
      <c r="W478" s="43"/>
      <c r="X478" s="43"/>
      <c r="Y478" s="66" t="str">
        <f>IF(MSProject_Schedule!H478="","",IF(A478="",MSProject_Schedule!H478,""))</f>
        <v/>
      </c>
      <c r="Z478" s="66" t="str">
        <f>IF(MSProject_Schedule!H478="","",MSProject_Schedule!H478)</f>
        <v/>
      </c>
      <c r="AA478" s="43"/>
      <c r="AB478" s="43"/>
      <c r="AC478" s="65" t="str">
        <f>IF(E478="","",IF(A478="",Import_Configuration!$B$6,""))</f>
        <v/>
      </c>
      <c r="AD478" s="66" t="str">
        <f>IF(MSProject_Schedule!I478="","",IF(A478="",MSProject_Schedule!I478,""))</f>
        <v/>
      </c>
      <c r="AE478" s="66" t="str">
        <f>IF(MSProject_Schedule!I478="","",MSProject_Schedule!I478)</f>
        <v/>
      </c>
      <c r="AF478" s="43"/>
      <c r="AG478" s="43"/>
      <c r="AH478" s="65" t="str">
        <f>IF(E478="","",IF(A478="",Import_Configuration!$B$7,""))</f>
        <v/>
      </c>
      <c r="AI478" s="65" t="str">
        <f>IF(MSProject_Schedule!G478="","",IF(A478="",SUBSTITUTE(SUBSTITUTE(SUBSTITUTE(SUBSTITUTE(MSProject_Schedule!G478,CONCATENATE(" ",Import_Configuration!$B$8,"?"),""),CONCATENATE(" ",Import_Configuration!$B$8),""),CONCATENATE(" ",Import_Configuration!$B$9,"?"),""),CONCATENATE(" ",Import_Configuration!$B$9),""),""))</f>
        <v/>
      </c>
      <c r="AJ478" s="65" t="str">
        <f>IF(MSProject_Schedule!G478="","",SUBSTITUTE(SUBSTITUTE(SUBSTITUTE(SUBSTITUTE(MSProject_Schedule!G478,CONCATENATE(" ",Import_Configuration!$B$8,"?"),""),CONCATENATE(" ",Import_Configuration!$B$8),""),CONCATENATE(" ",Import_Configuration!$B$9,"?"),""),CONCATENATE(" ",Import_Configuration!$B$9),""))</f>
        <v/>
      </c>
      <c r="AK478" s="43"/>
      <c r="AL478" s="43"/>
      <c r="AM478" s="43"/>
      <c r="AN478" s="43"/>
      <c r="AO478" s="43"/>
      <c r="AP478" s="43"/>
      <c r="AQ478" s="43"/>
      <c r="AR478" s="43"/>
      <c r="AS478" s="43"/>
      <c r="AT478" s="43"/>
      <c r="AU478" s="43"/>
      <c r="AV478" s="43"/>
      <c r="AW478" s="43"/>
      <c r="AX478" s="43"/>
      <c r="AY478" s="43"/>
      <c r="AZ478" s="43"/>
      <c r="BA478" s="43"/>
      <c r="BB478" s="43"/>
      <c r="BC478" s="43"/>
    </row>
    <row r="479" spans="1:55">
      <c r="A479" s="77" t="str">
        <f>IF(MSProject_Schedule!A479="","",MSProject_Schedule!A479)</f>
        <v/>
      </c>
      <c r="B479" s="43"/>
      <c r="C479" s="65" t="str">
        <f>IF(E479="","",Import_Configuration!$B$12)</f>
        <v/>
      </c>
      <c r="D479" s="65" t="str">
        <f>IF(E479="","",IF(A479="",IF(MSProject_Schedule!K479="",IF(Import_Configuration!$B$15="YES",Import_Configuration!$B$16,""),IF(Import_Configuration!$B$17="YES",Import_Configuration!$B$18,"")),""))</f>
        <v/>
      </c>
      <c r="E479" s="65" t="str">
        <f>IF(MSProject_Schedule!B479="","",MSProject_Schedule!B479)</f>
        <v/>
      </c>
      <c r="F479" s="43"/>
      <c r="G479" s="66" t="str">
        <f>IF(E479="","",IF(A479="",Import_Configuration!$B$10,""))</f>
        <v/>
      </c>
      <c r="H479" s="65" t="str">
        <f>IF(E479="","",IF(A479="",Import_Configuration!$B$11,""))</f>
        <v/>
      </c>
      <c r="I479" s="43"/>
      <c r="J479" s="43"/>
      <c r="K479" s="43"/>
      <c r="L479" s="43"/>
      <c r="M479" s="43"/>
      <c r="N479" s="65" t="str">
        <f>IF(E479="","",IF(MSProject_Schedule!E479=0,Import_Configuration!$B$3,IF(MSProject_Schedule!E479=1,Import_Configuration!$B$5,Import_Configuration!$B$4)))</f>
        <v/>
      </c>
      <c r="O479" s="65" t="str">
        <f>IF(Import_Configuration!$B$13="NO","",IF(E479="","",IF(MSProject_Schedule!K479="","",IF(IFERROR(SEARCH(Import_Configuration!$B$14,MSProject_Schedule!K479,1),0)&gt;0,TRIM(MID(MSProject_Schedule!K479,1,SEARCH(Import_Configuration!$B$14,MSProject_Schedule!K479,1)-1)),TRIM(MSProject_Schedule!K479)))))</f>
        <v/>
      </c>
      <c r="P479" s="43"/>
      <c r="Q479" s="66" t="str">
        <f>IF(E479="","",IF(MSProject_Schedule!E479=0,"",IF(Import_Configuration!$B$19="YES",Projeqtor_Import!Z479,Import_Configuration!$B$10)))</f>
        <v/>
      </c>
      <c r="R479" s="43"/>
      <c r="S479" s="66" t="str">
        <f>IF(E479="","",IF(MSProject_Schedule!E479=0,"",IF(MSProject_Schedule!E479=1,IF(Import_Configuration!$B$20="YES",Projeqtor_Import!AE479,Import_Configuration!$B$10),"")))</f>
        <v/>
      </c>
      <c r="T479" s="43"/>
      <c r="U479" s="44"/>
      <c r="V479" s="43"/>
      <c r="W479" s="43"/>
      <c r="X479" s="43"/>
      <c r="Y479" s="66" t="str">
        <f>IF(MSProject_Schedule!H479="","",IF(A479="",MSProject_Schedule!H479,""))</f>
        <v/>
      </c>
      <c r="Z479" s="66" t="str">
        <f>IF(MSProject_Schedule!H479="","",MSProject_Schedule!H479)</f>
        <v/>
      </c>
      <c r="AA479" s="43"/>
      <c r="AB479" s="43"/>
      <c r="AC479" s="65" t="str">
        <f>IF(E479="","",IF(A479="",Import_Configuration!$B$6,""))</f>
        <v/>
      </c>
      <c r="AD479" s="66" t="str">
        <f>IF(MSProject_Schedule!I479="","",IF(A479="",MSProject_Schedule!I479,""))</f>
        <v/>
      </c>
      <c r="AE479" s="66" t="str">
        <f>IF(MSProject_Schedule!I479="","",MSProject_Schedule!I479)</f>
        <v/>
      </c>
      <c r="AF479" s="43"/>
      <c r="AG479" s="43"/>
      <c r="AH479" s="65" t="str">
        <f>IF(E479="","",IF(A479="",Import_Configuration!$B$7,""))</f>
        <v/>
      </c>
      <c r="AI479" s="65" t="str">
        <f>IF(MSProject_Schedule!G479="","",IF(A479="",SUBSTITUTE(SUBSTITUTE(SUBSTITUTE(SUBSTITUTE(MSProject_Schedule!G479,CONCATENATE(" ",Import_Configuration!$B$8,"?"),""),CONCATENATE(" ",Import_Configuration!$B$8),""),CONCATENATE(" ",Import_Configuration!$B$9,"?"),""),CONCATENATE(" ",Import_Configuration!$B$9),""),""))</f>
        <v/>
      </c>
      <c r="AJ479" s="65" t="str">
        <f>IF(MSProject_Schedule!G479="","",SUBSTITUTE(SUBSTITUTE(SUBSTITUTE(SUBSTITUTE(MSProject_Schedule!G479,CONCATENATE(" ",Import_Configuration!$B$8,"?"),""),CONCATENATE(" ",Import_Configuration!$B$8),""),CONCATENATE(" ",Import_Configuration!$B$9,"?"),""),CONCATENATE(" ",Import_Configuration!$B$9),""))</f>
        <v/>
      </c>
      <c r="AK479" s="43"/>
      <c r="AL479" s="43"/>
      <c r="AM479" s="43"/>
      <c r="AN479" s="43"/>
      <c r="AO479" s="43"/>
      <c r="AP479" s="43"/>
      <c r="AQ479" s="43"/>
      <c r="AR479" s="43"/>
      <c r="AS479" s="43"/>
      <c r="AT479" s="43"/>
      <c r="AU479" s="43"/>
      <c r="AV479" s="43"/>
      <c r="AW479" s="43"/>
      <c r="AX479" s="43"/>
      <c r="AY479" s="43"/>
      <c r="AZ479" s="43"/>
      <c r="BA479" s="43"/>
      <c r="BB479" s="43"/>
      <c r="BC479" s="43"/>
    </row>
    <row r="480" spans="1:55">
      <c r="A480" s="77" t="str">
        <f>IF(MSProject_Schedule!A480="","",MSProject_Schedule!A480)</f>
        <v/>
      </c>
      <c r="B480" s="43"/>
      <c r="C480" s="65" t="str">
        <f>IF(E480="","",Import_Configuration!$B$12)</f>
        <v/>
      </c>
      <c r="D480" s="65" t="str">
        <f>IF(E480="","",IF(A480="",IF(MSProject_Schedule!K480="",IF(Import_Configuration!$B$15="YES",Import_Configuration!$B$16,""),IF(Import_Configuration!$B$17="YES",Import_Configuration!$B$18,"")),""))</f>
        <v/>
      </c>
      <c r="E480" s="65" t="str">
        <f>IF(MSProject_Schedule!B480="","",MSProject_Schedule!B480)</f>
        <v/>
      </c>
      <c r="F480" s="43"/>
      <c r="G480" s="66" t="str">
        <f>IF(E480="","",IF(A480="",Import_Configuration!$B$10,""))</f>
        <v/>
      </c>
      <c r="H480" s="65" t="str">
        <f>IF(E480="","",IF(A480="",Import_Configuration!$B$11,""))</f>
        <v/>
      </c>
      <c r="I480" s="43"/>
      <c r="J480" s="43"/>
      <c r="K480" s="43"/>
      <c r="L480" s="43"/>
      <c r="M480" s="43"/>
      <c r="N480" s="65" t="str">
        <f>IF(E480="","",IF(MSProject_Schedule!E480=0,Import_Configuration!$B$3,IF(MSProject_Schedule!E480=1,Import_Configuration!$B$5,Import_Configuration!$B$4)))</f>
        <v/>
      </c>
      <c r="O480" s="65" t="str">
        <f>IF(Import_Configuration!$B$13="NO","",IF(E480="","",IF(MSProject_Schedule!K480="","",IF(IFERROR(SEARCH(Import_Configuration!$B$14,MSProject_Schedule!K480,1),0)&gt;0,TRIM(MID(MSProject_Schedule!K480,1,SEARCH(Import_Configuration!$B$14,MSProject_Schedule!K480,1)-1)),TRIM(MSProject_Schedule!K480)))))</f>
        <v/>
      </c>
      <c r="P480" s="43"/>
      <c r="Q480" s="66" t="str">
        <f>IF(E480="","",IF(MSProject_Schedule!E480=0,"",IF(Import_Configuration!$B$19="YES",Projeqtor_Import!Z480,Import_Configuration!$B$10)))</f>
        <v/>
      </c>
      <c r="R480" s="43"/>
      <c r="S480" s="66" t="str">
        <f>IF(E480="","",IF(MSProject_Schedule!E480=0,"",IF(MSProject_Schedule!E480=1,IF(Import_Configuration!$B$20="YES",Projeqtor_Import!AE480,Import_Configuration!$B$10),"")))</f>
        <v/>
      </c>
      <c r="T480" s="43"/>
      <c r="U480" s="44"/>
      <c r="V480" s="43"/>
      <c r="W480" s="43"/>
      <c r="X480" s="43"/>
      <c r="Y480" s="66" t="str">
        <f>IF(MSProject_Schedule!H480="","",IF(A480="",MSProject_Schedule!H480,""))</f>
        <v/>
      </c>
      <c r="Z480" s="66" t="str">
        <f>IF(MSProject_Schedule!H480="","",MSProject_Schedule!H480)</f>
        <v/>
      </c>
      <c r="AA480" s="43"/>
      <c r="AB480" s="43"/>
      <c r="AC480" s="65" t="str">
        <f>IF(E480="","",IF(A480="",Import_Configuration!$B$6,""))</f>
        <v/>
      </c>
      <c r="AD480" s="66" t="str">
        <f>IF(MSProject_Schedule!I480="","",IF(A480="",MSProject_Schedule!I480,""))</f>
        <v/>
      </c>
      <c r="AE480" s="66" t="str">
        <f>IF(MSProject_Schedule!I480="","",MSProject_Schedule!I480)</f>
        <v/>
      </c>
      <c r="AF480" s="43"/>
      <c r="AG480" s="43"/>
      <c r="AH480" s="65" t="str">
        <f>IF(E480="","",IF(A480="",Import_Configuration!$B$7,""))</f>
        <v/>
      </c>
      <c r="AI480" s="65" t="str">
        <f>IF(MSProject_Schedule!G480="","",IF(A480="",SUBSTITUTE(SUBSTITUTE(SUBSTITUTE(SUBSTITUTE(MSProject_Schedule!G480,CONCATENATE(" ",Import_Configuration!$B$8,"?"),""),CONCATENATE(" ",Import_Configuration!$B$8),""),CONCATENATE(" ",Import_Configuration!$B$9,"?"),""),CONCATENATE(" ",Import_Configuration!$B$9),""),""))</f>
        <v/>
      </c>
      <c r="AJ480" s="65" t="str">
        <f>IF(MSProject_Schedule!G480="","",SUBSTITUTE(SUBSTITUTE(SUBSTITUTE(SUBSTITUTE(MSProject_Schedule!G480,CONCATENATE(" ",Import_Configuration!$B$8,"?"),""),CONCATENATE(" ",Import_Configuration!$B$8),""),CONCATENATE(" ",Import_Configuration!$B$9,"?"),""),CONCATENATE(" ",Import_Configuration!$B$9),""))</f>
        <v/>
      </c>
      <c r="AK480" s="43"/>
      <c r="AL480" s="43"/>
      <c r="AM480" s="43"/>
      <c r="AN480" s="43"/>
      <c r="AO480" s="43"/>
      <c r="AP480" s="43"/>
      <c r="AQ480" s="43"/>
      <c r="AR480" s="43"/>
      <c r="AS480" s="43"/>
      <c r="AT480" s="43"/>
      <c r="AU480" s="43"/>
      <c r="AV480" s="43"/>
      <c r="AW480" s="43"/>
      <c r="AX480" s="43"/>
      <c r="AY480" s="43"/>
      <c r="AZ480" s="43"/>
      <c r="BA480" s="43"/>
      <c r="BB480" s="43"/>
      <c r="BC480" s="43"/>
    </row>
    <row r="481" spans="1:55">
      <c r="A481" s="77" t="str">
        <f>IF(MSProject_Schedule!A481="","",MSProject_Schedule!A481)</f>
        <v/>
      </c>
      <c r="B481" s="43"/>
      <c r="C481" s="65" t="str">
        <f>IF(E481="","",Import_Configuration!$B$12)</f>
        <v/>
      </c>
      <c r="D481" s="65" t="str">
        <f>IF(E481="","",IF(A481="",IF(MSProject_Schedule!K481="",IF(Import_Configuration!$B$15="YES",Import_Configuration!$B$16,""),IF(Import_Configuration!$B$17="YES",Import_Configuration!$B$18,"")),""))</f>
        <v/>
      </c>
      <c r="E481" s="65" t="str">
        <f>IF(MSProject_Schedule!B481="","",MSProject_Schedule!B481)</f>
        <v/>
      </c>
      <c r="F481" s="43"/>
      <c r="G481" s="66" t="str">
        <f>IF(E481="","",IF(A481="",Import_Configuration!$B$10,""))</f>
        <v/>
      </c>
      <c r="H481" s="65" t="str">
        <f>IF(E481="","",IF(A481="",Import_Configuration!$B$11,""))</f>
        <v/>
      </c>
      <c r="I481" s="43"/>
      <c r="J481" s="43"/>
      <c r="K481" s="43"/>
      <c r="L481" s="43"/>
      <c r="M481" s="43"/>
      <c r="N481" s="65" t="str">
        <f>IF(E481="","",IF(MSProject_Schedule!E481=0,Import_Configuration!$B$3,IF(MSProject_Schedule!E481=1,Import_Configuration!$B$5,Import_Configuration!$B$4)))</f>
        <v/>
      </c>
      <c r="O481" s="65" t="str">
        <f>IF(Import_Configuration!$B$13="NO","",IF(E481="","",IF(MSProject_Schedule!K481="","",IF(IFERROR(SEARCH(Import_Configuration!$B$14,MSProject_Schedule!K481,1),0)&gt;0,TRIM(MID(MSProject_Schedule!K481,1,SEARCH(Import_Configuration!$B$14,MSProject_Schedule!K481,1)-1)),TRIM(MSProject_Schedule!K481)))))</f>
        <v/>
      </c>
      <c r="P481" s="43"/>
      <c r="Q481" s="66" t="str">
        <f>IF(E481="","",IF(MSProject_Schedule!E481=0,"",IF(Import_Configuration!$B$19="YES",Projeqtor_Import!Z481,Import_Configuration!$B$10)))</f>
        <v/>
      </c>
      <c r="R481" s="43"/>
      <c r="S481" s="66" t="str">
        <f>IF(E481="","",IF(MSProject_Schedule!E481=0,"",IF(MSProject_Schedule!E481=1,IF(Import_Configuration!$B$20="YES",Projeqtor_Import!AE481,Import_Configuration!$B$10),"")))</f>
        <v/>
      </c>
      <c r="T481" s="43"/>
      <c r="U481" s="44"/>
      <c r="V481" s="43"/>
      <c r="W481" s="43"/>
      <c r="X481" s="43"/>
      <c r="Y481" s="66" t="str">
        <f>IF(MSProject_Schedule!H481="","",IF(A481="",MSProject_Schedule!H481,""))</f>
        <v/>
      </c>
      <c r="Z481" s="66" t="str">
        <f>IF(MSProject_Schedule!H481="","",MSProject_Schedule!H481)</f>
        <v/>
      </c>
      <c r="AA481" s="43"/>
      <c r="AB481" s="43"/>
      <c r="AC481" s="65" t="str">
        <f>IF(E481="","",IF(A481="",Import_Configuration!$B$6,""))</f>
        <v/>
      </c>
      <c r="AD481" s="66" t="str">
        <f>IF(MSProject_Schedule!I481="","",IF(A481="",MSProject_Schedule!I481,""))</f>
        <v/>
      </c>
      <c r="AE481" s="66" t="str">
        <f>IF(MSProject_Schedule!I481="","",MSProject_Schedule!I481)</f>
        <v/>
      </c>
      <c r="AF481" s="43"/>
      <c r="AG481" s="43"/>
      <c r="AH481" s="65" t="str">
        <f>IF(E481="","",IF(A481="",Import_Configuration!$B$7,""))</f>
        <v/>
      </c>
      <c r="AI481" s="65" t="str">
        <f>IF(MSProject_Schedule!G481="","",IF(A481="",SUBSTITUTE(SUBSTITUTE(SUBSTITUTE(SUBSTITUTE(MSProject_Schedule!G481,CONCATENATE(" ",Import_Configuration!$B$8,"?"),""),CONCATENATE(" ",Import_Configuration!$B$8),""),CONCATENATE(" ",Import_Configuration!$B$9,"?"),""),CONCATENATE(" ",Import_Configuration!$B$9),""),""))</f>
        <v/>
      </c>
      <c r="AJ481" s="65" t="str">
        <f>IF(MSProject_Schedule!G481="","",SUBSTITUTE(SUBSTITUTE(SUBSTITUTE(SUBSTITUTE(MSProject_Schedule!G481,CONCATENATE(" ",Import_Configuration!$B$8,"?"),""),CONCATENATE(" ",Import_Configuration!$B$8),""),CONCATENATE(" ",Import_Configuration!$B$9,"?"),""),CONCATENATE(" ",Import_Configuration!$B$9),""))</f>
        <v/>
      </c>
      <c r="AK481" s="43"/>
      <c r="AL481" s="43"/>
      <c r="AM481" s="43"/>
      <c r="AN481" s="43"/>
      <c r="AO481" s="43"/>
      <c r="AP481" s="43"/>
      <c r="AQ481" s="43"/>
      <c r="AR481" s="43"/>
      <c r="AS481" s="43"/>
      <c r="AT481" s="43"/>
      <c r="AU481" s="43"/>
      <c r="AV481" s="43"/>
      <c r="AW481" s="43"/>
      <c r="AX481" s="43"/>
      <c r="AY481" s="43"/>
      <c r="AZ481" s="43"/>
      <c r="BA481" s="43"/>
      <c r="BB481" s="43"/>
      <c r="BC481" s="43"/>
    </row>
    <row r="482" spans="1:55">
      <c r="A482" s="77" t="str">
        <f>IF(MSProject_Schedule!A482="","",MSProject_Schedule!A482)</f>
        <v/>
      </c>
      <c r="B482" s="43"/>
      <c r="C482" s="65" t="str">
        <f>IF(E482="","",Import_Configuration!$B$12)</f>
        <v/>
      </c>
      <c r="D482" s="65" t="str">
        <f>IF(E482="","",IF(A482="",IF(MSProject_Schedule!K482="",IF(Import_Configuration!$B$15="YES",Import_Configuration!$B$16,""),IF(Import_Configuration!$B$17="YES",Import_Configuration!$B$18,"")),""))</f>
        <v/>
      </c>
      <c r="E482" s="65" t="str">
        <f>IF(MSProject_Schedule!B482="","",MSProject_Schedule!B482)</f>
        <v/>
      </c>
      <c r="F482" s="43"/>
      <c r="G482" s="66" t="str">
        <f>IF(E482="","",IF(A482="",Import_Configuration!$B$10,""))</f>
        <v/>
      </c>
      <c r="H482" s="65" t="str">
        <f>IF(E482="","",IF(A482="",Import_Configuration!$B$11,""))</f>
        <v/>
      </c>
      <c r="I482" s="43"/>
      <c r="J482" s="43"/>
      <c r="K482" s="43"/>
      <c r="L482" s="43"/>
      <c r="M482" s="43"/>
      <c r="N482" s="65" t="str">
        <f>IF(E482="","",IF(MSProject_Schedule!E482=0,Import_Configuration!$B$3,IF(MSProject_Schedule!E482=1,Import_Configuration!$B$5,Import_Configuration!$B$4)))</f>
        <v/>
      </c>
      <c r="O482" s="65" t="str">
        <f>IF(Import_Configuration!$B$13="NO","",IF(E482="","",IF(MSProject_Schedule!K482="","",IF(IFERROR(SEARCH(Import_Configuration!$B$14,MSProject_Schedule!K482,1),0)&gt;0,TRIM(MID(MSProject_Schedule!K482,1,SEARCH(Import_Configuration!$B$14,MSProject_Schedule!K482,1)-1)),TRIM(MSProject_Schedule!K482)))))</f>
        <v/>
      </c>
      <c r="P482" s="43"/>
      <c r="Q482" s="66" t="str">
        <f>IF(E482="","",IF(MSProject_Schedule!E482=0,"",IF(Import_Configuration!$B$19="YES",Projeqtor_Import!Z482,Import_Configuration!$B$10)))</f>
        <v/>
      </c>
      <c r="R482" s="43"/>
      <c r="S482" s="66" t="str">
        <f>IF(E482="","",IF(MSProject_Schedule!E482=0,"",IF(MSProject_Schedule!E482=1,IF(Import_Configuration!$B$20="YES",Projeqtor_Import!AE482,Import_Configuration!$B$10),"")))</f>
        <v/>
      </c>
      <c r="T482" s="43"/>
      <c r="U482" s="44"/>
      <c r="V482" s="43"/>
      <c r="W482" s="43"/>
      <c r="X482" s="43"/>
      <c r="Y482" s="66" t="str">
        <f>IF(MSProject_Schedule!H482="","",IF(A482="",MSProject_Schedule!H482,""))</f>
        <v/>
      </c>
      <c r="Z482" s="66" t="str">
        <f>IF(MSProject_Schedule!H482="","",MSProject_Schedule!H482)</f>
        <v/>
      </c>
      <c r="AA482" s="43"/>
      <c r="AB482" s="43"/>
      <c r="AC482" s="65" t="str">
        <f>IF(E482="","",IF(A482="",Import_Configuration!$B$6,""))</f>
        <v/>
      </c>
      <c r="AD482" s="66" t="str">
        <f>IF(MSProject_Schedule!I482="","",IF(A482="",MSProject_Schedule!I482,""))</f>
        <v/>
      </c>
      <c r="AE482" s="66" t="str">
        <f>IF(MSProject_Schedule!I482="","",MSProject_Schedule!I482)</f>
        <v/>
      </c>
      <c r="AF482" s="43"/>
      <c r="AG482" s="43"/>
      <c r="AH482" s="65" t="str">
        <f>IF(E482="","",IF(A482="",Import_Configuration!$B$7,""))</f>
        <v/>
      </c>
      <c r="AI482" s="65" t="str">
        <f>IF(MSProject_Schedule!G482="","",IF(A482="",SUBSTITUTE(SUBSTITUTE(SUBSTITUTE(SUBSTITUTE(MSProject_Schedule!G482,CONCATENATE(" ",Import_Configuration!$B$8,"?"),""),CONCATENATE(" ",Import_Configuration!$B$8),""),CONCATENATE(" ",Import_Configuration!$B$9,"?"),""),CONCATENATE(" ",Import_Configuration!$B$9),""),""))</f>
        <v/>
      </c>
      <c r="AJ482" s="65" t="str">
        <f>IF(MSProject_Schedule!G482="","",SUBSTITUTE(SUBSTITUTE(SUBSTITUTE(SUBSTITUTE(MSProject_Schedule!G482,CONCATENATE(" ",Import_Configuration!$B$8,"?"),""),CONCATENATE(" ",Import_Configuration!$B$8),""),CONCATENATE(" ",Import_Configuration!$B$9,"?"),""),CONCATENATE(" ",Import_Configuration!$B$9),""))</f>
        <v/>
      </c>
      <c r="AK482" s="43"/>
      <c r="AL482" s="43"/>
      <c r="AM482" s="43"/>
      <c r="AN482" s="43"/>
      <c r="AO482" s="43"/>
      <c r="AP482" s="43"/>
      <c r="AQ482" s="43"/>
      <c r="AR482" s="43"/>
      <c r="AS482" s="43"/>
      <c r="AT482" s="43"/>
      <c r="AU482" s="43"/>
      <c r="AV482" s="43"/>
      <c r="AW482" s="43"/>
      <c r="AX482" s="43"/>
      <c r="AY482" s="43"/>
      <c r="AZ482" s="43"/>
      <c r="BA482" s="43"/>
      <c r="BB482" s="43"/>
      <c r="BC482" s="43"/>
    </row>
    <row r="483" spans="1:55">
      <c r="A483" s="77" t="str">
        <f>IF(MSProject_Schedule!A483="","",MSProject_Schedule!A483)</f>
        <v/>
      </c>
      <c r="B483" s="43"/>
      <c r="C483" s="65" t="str">
        <f>IF(E483="","",Import_Configuration!$B$12)</f>
        <v/>
      </c>
      <c r="D483" s="65" t="str">
        <f>IF(E483="","",IF(A483="",IF(MSProject_Schedule!K483="",IF(Import_Configuration!$B$15="YES",Import_Configuration!$B$16,""),IF(Import_Configuration!$B$17="YES",Import_Configuration!$B$18,"")),""))</f>
        <v/>
      </c>
      <c r="E483" s="65" t="str">
        <f>IF(MSProject_Schedule!B483="","",MSProject_Schedule!B483)</f>
        <v/>
      </c>
      <c r="F483" s="43"/>
      <c r="G483" s="66" t="str">
        <f>IF(E483="","",IF(A483="",Import_Configuration!$B$10,""))</f>
        <v/>
      </c>
      <c r="H483" s="65" t="str">
        <f>IF(E483="","",IF(A483="",Import_Configuration!$B$11,""))</f>
        <v/>
      </c>
      <c r="I483" s="43"/>
      <c r="J483" s="43"/>
      <c r="K483" s="43"/>
      <c r="L483" s="43"/>
      <c r="M483" s="43"/>
      <c r="N483" s="65" t="str">
        <f>IF(E483="","",IF(MSProject_Schedule!E483=0,Import_Configuration!$B$3,IF(MSProject_Schedule!E483=1,Import_Configuration!$B$5,Import_Configuration!$B$4)))</f>
        <v/>
      </c>
      <c r="O483" s="65" t="str">
        <f>IF(Import_Configuration!$B$13="NO","",IF(E483="","",IF(MSProject_Schedule!K483="","",IF(IFERROR(SEARCH(Import_Configuration!$B$14,MSProject_Schedule!K483,1),0)&gt;0,TRIM(MID(MSProject_Schedule!K483,1,SEARCH(Import_Configuration!$B$14,MSProject_Schedule!K483,1)-1)),TRIM(MSProject_Schedule!K483)))))</f>
        <v/>
      </c>
      <c r="P483" s="43"/>
      <c r="Q483" s="66" t="str">
        <f>IF(E483="","",IF(MSProject_Schedule!E483=0,"",IF(Import_Configuration!$B$19="YES",Projeqtor_Import!Z483,Import_Configuration!$B$10)))</f>
        <v/>
      </c>
      <c r="R483" s="43"/>
      <c r="S483" s="66" t="str">
        <f>IF(E483="","",IF(MSProject_Schedule!E483=0,"",IF(MSProject_Schedule!E483=1,IF(Import_Configuration!$B$20="YES",Projeqtor_Import!AE483,Import_Configuration!$B$10),"")))</f>
        <v/>
      </c>
      <c r="T483" s="43"/>
      <c r="U483" s="44"/>
      <c r="V483" s="43"/>
      <c r="W483" s="43"/>
      <c r="X483" s="43"/>
      <c r="Y483" s="66" t="str">
        <f>IF(MSProject_Schedule!H483="","",IF(A483="",MSProject_Schedule!H483,""))</f>
        <v/>
      </c>
      <c r="Z483" s="66" t="str">
        <f>IF(MSProject_Schedule!H483="","",MSProject_Schedule!H483)</f>
        <v/>
      </c>
      <c r="AA483" s="43"/>
      <c r="AB483" s="43"/>
      <c r="AC483" s="65" t="str">
        <f>IF(E483="","",IF(A483="",Import_Configuration!$B$6,""))</f>
        <v/>
      </c>
      <c r="AD483" s="66" t="str">
        <f>IF(MSProject_Schedule!I483="","",IF(A483="",MSProject_Schedule!I483,""))</f>
        <v/>
      </c>
      <c r="AE483" s="66" t="str">
        <f>IF(MSProject_Schedule!I483="","",MSProject_Schedule!I483)</f>
        <v/>
      </c>
      <c r="AF483" s="43"/>
      <c r="AG483" s="43"/>
      <c r="AH483" s="65" t="str">
        <f>IF(E483="","",IF(A483="",Import_Configuration!$B$7,""))</f>
        <v/>
      </c>
      <c r="AI483" s="65" t="str">
        <f>IF(MSProject_Schedule!G483="","",IF(A483="",SUBSTITUTE(SUBSTITUTE(SUBSTITUTE(SUBSTITUTE(MSProject_Schedule!G483,CONCATENATE(" ",Import_Configuration!$B$8,"?"),""),CONCATENATE(" ",Import_Configuration!$B$8),""),CONCATENATE(" ",Import_Configuration!$B$9,"?"),""),CONCATENATE(" ",Import_Configuration!$B$9),""),""))</f>
        <v/>
      </c>
      <c r="AJ483" s="65" t="str">
        <f>IF(MSProject_Schedule!G483="","",SUBSTITUTE(SUBSTITUTE(SUBSTITUTE(SUBSTITUTE(MSProject_Schedule!G483,CONCATENATE(" ",Import_Configuration!$B$8,"?"),""),CONCATENATE(" ",Import_Configuration!$B$8),""),CONCATENATE(" ",Import_Configuration!$B$9,"?"),""),CONCATENATE(" ",Import_Configuration!$B$9),""))</f>
        <v/>
      </c>
      <c r="AK483" s="43"/>
      <c r="AL483" s="43"/>
      <c r="AM483" s="43"/>
      <c r="AN483" s="43"/>
      <c r="AO483" s="43"/>
      <c r="AP483" s="43"/>
      <c r="AQ483" s="43"/>
      <c r="AR483" s="43"/>
      <c r="AS483" s="43"/>
      <c r="AT483" s="43"/>
      <c r="AU483" s="43"/>
      <c r="AV483" s="43"/>
      <c r="AW483" s="43"/>
      <c r="AX483" s="43"/>
      <c r="AY483" s="43"/>
      <c r="AZ483" s="43"/>
      <c r="BA483" s="43"/>
      <c r="BB483" s="43"/>
      <c r="BC483" s="43"/>
    </row>
    <row r="484" spans="1:55">
      <c r="A484" s="77" t="str">
        <f>IF(MSProject_Schedule!A484="","",MSProject_Schedule!A484)</f>
        <v/>
      </c>
      <c r="B484" s="43"/>
      <c r="C484" s="65" t="str">
        <f>IF(E484="","",Import_Configuration!$B$12)</f>
        <v/>
      </c>
      <c r="D484" s="65" t="str">
        <f>IF(E484="","",IF(A484="",IF(MSProject_Schedule!K484="",IF(Import_Configuration!$B$15="YES",Import_Configuration!$B$16,""),IF(Import_Configuration!$B$17="YES",Import_Configuration!$B$18,"")),""))</f>
        <v/>
      </c>
      <c r="E484" s="65" t="str">
        <f>IF(MSProject_Schedule!B484="","",MSProject_Schedule!B484)</f>
        <v/>
      </c>
      <c r="F484" s="43"/>
      <c r="G484" s="66" t="str">
        <f>IF(E484="","",IF(A484="",Import_Configuration!$B$10,""))</f>
        <v/>
      </c>
      <c r="H484" s="65" t="str">
        <f>IF(E484="","",IF(A484="",Import_Configuration!$B$11,""))</f>
        <v/>
      </c>
      <c r="I484" s="43"/>
      <c r="J484" s="43"/>
      <c r="K484" s="43"/>
      <c r="L484" s="43"/>
      <c r="M484" s="43"/>
      <c r="N484" s="65" t="str">
        <f>IF(E484="","",IF(MSProject_Schedule!E484=0,Import_Configuration!$B$3,IF(MSProject_Schedule!E484=1,Import_Configuration!$B$5,Import_Configuration!$B$4)))</f>
        <v/>
      </c>
      <c r="O484" s="65" t="str">
        <f>IF(Import_Configuration!$B$13="NO","",IF(E484="","",IF(MSProject_Schedule!K484="","",IF(IFERROR(SEARCH(Import_Configuration!$B$14,MSProject_Schedule!K484,1),0)&gt;0,TRIM(MID(MSProject_Schedule!K484,1,SEARCH(Import_Configuration!$B$14,MSProject_Schedule!K484,1)-1)),TRIM(MSProject_Schedule!K484)))))</f>
        <v/>
      </c>
      <c r="P484" s="43"/>
      <c r="Q484" s="66" t="str">
        <f>IF(E484="","",IF(MSProject_Schedule!E484=0,"",IF(Import_Configuration!$B$19="YES",Projeqtor_Import!Z484,Import_Configuration!$B$10)))</f>
        <v/>
      </c>
      <c r="R484" s="43"/>
      <c r="S484" s="66" t="str">
        <f>IF(E484="","",IF(MSProject_Schedule!E484=0,"",IF(MSProject_Schedule!E484=1,IF(Import_Configuration!$B$20="YES",Projeqtor_Import!AE484,Import_Configuration!$B$10),"")))</f>
        <v/>
      </c>
      <c r="T484" s="43"/>
      <c r="U484" s="44"/>
      <c r="V484" s="43"/>
      <c r="W484" s="43"/>
      <c r="X484" s="43"/>
      <c r="Y484" s="66" t="str">
        <f>IF(MSProject_Schedule!H484="","",IF(A484="",MSProject_Schedule!H484,""))</f>
        <v/>
      </c>
      <c r="Z484" s="66" t="str">
        <f>IF(MSProject_Schedule!H484="","",MSProject_Schedule!H484)</f>
        <v/>
      </c>
      <c r="AA484" s="43"/>
      <c r="AB484" s="43"/>
      <c r="AC484" s="65" t="str">
        <f>IF(E484="","",IF(A484="",Import_Configuration!$B$6,""))</f>
        <v/>
      </c>
      <c r="AD484" s="66" t="str">
        <f>IF(MSProject_Schedule!I484="","",IF(A484="",MSProject_Schedule!I484,""))</f>
        <v/>
      </c>
      <c r="AE484" s="66" t="str">
        <f>IF(MSProject_Schedule!I484="","",MSProject_Schedule!I484)</f>
        <v/>
      </c>
      <c r="AF484" s="43"/>
      <c r="AG484" s="43"/>
      <c r="AH484" s="65" t="str">
        <f>IF(E484="","",IF(A484="",Import_Configuration!$B$7,""))</f>
        <v/>
      </c>
      <c r="AI484" s="65" t="str">
        <f>IF(MSProject_Schedule!G484="","",IF(A484="",SUBSTITUTE(SUBSTITUTE(SUBSTITUTE(SUBSTITUTE(MSProject_Schedule!G484,CONCATENATE(" ",Import_Configuration!$B$8,"?"),""),CONCATENATE(" ",Import_Configuration!$B$8),""),CONCATENATE(" ",Import_Configuration!$B$9,"?"),""),CONCATENATE(" ",Import_Configuration!$B$9),""),""))</f>
        <v/>
      </c>
      <c r="AJ484" s="65" t="str">
        <f>IF(MSProject_Schedule!G484="","",SUBSTITUTE(SUBSTITUTE(SUBSTITUTE(SUBSTITUTE(MSProject_Schedule!G484,CONCATENATE(" ",Import_Configuration!$B$8,"?"),""),CONCATENATE(" ",Import_Configuration!$B$8),""),CONCATENATE(" ",Import_Configuration!$B$9,"?"),""),CONCATENATE(" ",Import_Configuration!$B$9),""))</f>
        <v/>
      </c>
      <c r="AK484" s="43"/>
      <c r="AL484" s="43"/>
      <c r="AM484" s="43"/>
      <c r="AN484" s="43"/>
      <c r="AO484" s="43"/>
      <c r="AP484" s="43"/>
      <c r="AQ484" s="43"/>
      <c r="AR484" s="43"/>
      <c r="AS484" s="43"/>
      <c r="AT484" s="43"/>
      <c r="AU484" s="43"/>
      <c r="AV484" s="43"/>
      <c r="AW484" s="43"/>
      <c r="AX484" s="43"/>
      <c r="AY484" s="43"/>
      <c r="AZ484" s="43"/>
      <c r="BA484" s="43"/>
      <c r="BB484" s="43"/>
      <c r="BC484" s="43"/>
    </row>
    <row r="485" spans="1:55">
      <c r="A485" s="77" t="str">
        <f>IF(MSProject_Schedule!A485="","",MSProject_Schedule!A485)</f>
        <v/>
      </c>
      <c r="B485" s="43"/>
      <c r="C485" s="65" t="str">
        <f>IF(E485="","",Import_Configuration!$B$12)</f>
        <v/>
      </c>
      <c r="D485" s="65" t="str">
        <f>IF(E485="","",IF(A485="",IF(MSProject_Schedule!K485="",IF(Import_Configuration!$B$15="YES",Import_Configuration!$B$16,""),IF(Import_Configuration!$B$17="YES",Import_Configuration!$B$18,"")),""))</f>
        <v/>
      </c>
      <c r="E485" s="65" t="str">
        <f>IF(MSProject_Schedule!B485="","",MSProject_Schedule!B485)</f>
        <v/>
      </c>
      <c r="F485" s="43"/>
      <c r="G485" s="66" t="str">
        <f>IF(E485="","",IF(A485="",Import_Configuration!$B$10,""))</f>
        <v/>
      </c>
      <c r="H485" s="65" t="str">
        <f>IF(E485="","",IF(A485="",Import_Configuration!$B$11,""))</f>
        <v/>
      </c>
      <c r="I485" s="43"/>
      <c r="J485" s="43"/>
      <c r="K485" s="43"/>
      <c r="L485" s="43"/>
      <c r="M485" s="43"/>
      <c r="N485" s="65" t="str">
        <f>IF(E485="","",IF(MSProject_Schedule!E485=0,Import_Configuration!$B$3,IF(MSProject_Schedule!E485=1,Import_Configuration!$B$5,Import_Configuration!$B$4)))</f>
        <v/>
      </c>
      <c r="O485" s="65" t="str">
        <f>IF(Import_Configuration!$B$13="NO","",IF(E485="","",IF(MSProject_Schedule!K485="","",IF(IFERROR(SEARCH(Import_Configuration!$B$14,MSProject_Schedule!K485,1),0)&gt;0,TRIM(MID(MSProject_Schedule!K485,1,SEARCH(Import_Configuration!$B$14,MSProject_Schedule!K485,1)-1)),TRIM(MSProject_Schedule!K485)))))</f>
        <v/>
      </c>
      <c r="P485" s="43"/>
      <c r="Q485" s="66" t="str">
        <f>IF(E485="","",IF(MSProject_Schedule!E485=0,"",IF(Import_Configuration!$B$19="YES",Projeqtor_Import!Z485,Import_Configuration!$B$10)))</f>
        <v/>
      </c>
      <c r="R485" s="43"/>
      <c r="S485" s="66" t="str">
        <f>IF(E485="","",IF(MSProject_Schedule!E485=0,"",IF(MSProject_Schedule!E485=1,IF(Import_Configuration!$B$20="YES",Projeqtor_Import!AE485,Import_Configuration!$B$10),"")))</f>
        <v/>
      </c>
      <c r="T485" s="43"/>
      <c r="U485" s="44"/>
      <c r="V485" s="43"/>
      <c r="W485" s="43"/>
      <c r="X485" s="43"/>
      <c r="Y485" s="66" t="str">
        <f>IF(MSProject_Schedule!H485="","",IF(A485="",MSProject_Schedule!H485,""))</f>
        <v/>
      </c>
      <c r="Z485" s="66" t="str">
        <f>IF(MSProject_Schedule!H485="","",MSProject_Schedule!H485)</f>
        <v/>
      </c>
      <c r="AA485" s="43"/>
      <c r="AB485" s="43"/>
      <c r="AC485" s="65" t="str">
        <f>IF(E485="","",IF(A485="",Import_Configuration!$B$6,""))</f>
        <v/>
      </c>
      <c r="AD485" s="66" t="str">
        <f>IF(MSProject_Schedule!I485="","",IF(A485="",MSProject_Schedule!I485,""))</f>
        <v/>
      </c>
      <c r="AE485" s="66" t="str">
        <f>IF(MSProject_Schedule!I485="","",MSProject_Schedule!I485)</f>
        <v/>
      </c>
      <c r="AF485" s="43"/>
      <c r="AG485" s="43"/>
      <c r="AH485" s="65" t="str">
        <f>IF(E485="","",IF(A485="",Import_Configuration!$B$7,""))</f>
        <v/>
      </c>
      <c r="AI485" s="65" t="str">
        <f>IF(MSProject_Schedule!G485="","",IF(A485="",SUBSTITUTE(SUBSTITUTE(SUBSTITUTE(SUBSTITUTE(MSProject_Schedule!G485,CONCATENATE(" ",Import_Configuration!$B$8,"?"),""),CONCATENATE(" ",Import_Configuration!$B$8),""),CONCATENATE(" ",Import_Configuration!$B$9,"?"),""),CONCATENATE(" ",Import_Configuration!$B$9),""),""))</f>
        <v/>
      </c>
      <c r="AJ485" s="65" t="str">
        <f>IF(MSProject_Schedule!G485="","",SUBSTITUTE(SUBSTITUTE(SUBSTITUTE(SUBSTITUTE(MSProject_Schedule!G485,CONCATENATE(" ",Import_Configuration!$B$8,"?"),""),CONCATENATE(" ",Import_Configuration!$B$8),""),CONCATENATE(" ",Import_Configuration!$B$9,"?"),""),CONCATENATE(" ",Import_Configuration!$B$9),""))</f>
        <v/>
      </c>
      <c r="AK485" s="43"/>
      <c r="AL485" s="43"/>
      <c r="AM485" s="43"/>
      <c r="AN485" s="43"/>
      <c r="AO485" s="43"/>
      <c r="AP485" s="43"/>
      <c r="AQ485" s="43"/>
      <c r="AR485" s="43"/>
      <c r="AS485" s="43"/>
      <c r="AT485" s="43"/>
      <c r="AU485" s="43"/>
      <c r="AV485" s="43"/>
      <c r="AW485" s="43"/>
      <c r="AX485" s="43"/>
      <c r="AY485" s="43"/>
      <c r="AZ485" s="43"/>
      <c r="BA485" s="43"/>
      <c r="BB485" s="43"/>
      <c r="BC485" s="43"/>
    </row>
    <row r="486" spans="1:55">
      <c r="A486" s="77" t="str">
        <f>IF(MSProject_Schedule!A486="","",MSProject_Schedule!A486)</f>
        <v/>
      </c>
      <c r="B486" s="43"/>
      <c r="C486" s="65" t="str">
        <f>IF(E486="","",Import_Configuration!$B$12)</f>
        <v/>
      </c>
      <c r="D486" s="65" t="str">
        <f>IF(E486="","",IF(A486="",IF(MSProject_Schedule!K486="",IF(Import_Configuration!$B$15="YES",Import_Configuration!$B$16,""),IF(Import_Configuration!$B$17="YES",Import_Configuration!$B$18,"")),""))</f>
        <v/>
      </c>
      <c r="E486" s="65" t="str">
        <f>IF(MSProject_Schedule!B486="","",MSProject_Schedule!B486)</f>
        <v/>
      </c>
      <c r="F486" s="43"/>
      <c r="G486" s="66" t="str">
        <f>IF(E486="","",IF(A486="",Import_Configuration!$B$10,""))</f>
        <v/>
      </c>
      <c r="H486" s="65" t="str">
        <f>IF(E486="","",IF(A486="",Import_Configuration!$B$11,""))</f>
        <v/>
      </c>
      <c r="I486" s="43"/>
      <c r="J486" s="43"/>
      <c r="K486" s="43"/>
      <c r="L486" s="43"/>
      <c r="M486" s="43"/>
      <c r="N486" s="65" t="str">
        <f>IF(E486="","",IF(MSProject_Schedule!E486=0,Import_Configuration!$B$3,IF(MSProject_Schedule!E486=1,Import_Configuration!$B$5,Import_Configuration!$B$4)))</f>
        <v/>
      </c>
      <c r="O486" s="65" t="str">
        <f>IF(Import_Configuration!$B$13="NO","",IF(E486="","",IF(MSProject_Schedule!K486="","",IF(IFERROR(SEARCH(Import_Configuration!$B$14,MSProject_Schedule!K486,1),0)&gt;0,TRIM(MID(MSProject_Schedule!K486,1,SEARCH(Import_Configuration!$B$14,MSProject_Schedule!K486,1)-1)),TRIM(MSProject_Schedule!K486)))))</f>
        <v/>
      </c>
      <c r="P486" s="43"/>
      <c r="Q486" s="66" t="str">
        <f>IF(E486="","",IF(MSProject_Schedule!E486=0,"",IF(Import_Configuration!$B$19="YES",Projeqtor_Import!Z486,Import_Configuration!$B$10)))</f>
        <v/>
      </c>
      <c r="R486" s="43"/>
      <c r="S486" s="66" t="str">
        <f>IF(E486="","",IF(MSProject_Schedule!E486=0,"",IF(MSProject_Schedule!E486=1,IF(Import_Configuration!$B$20="YES",Projeqtor_Import!AE486,Import_Configuration!$B$10),"")))</f>
        <v/>
      </c>
      <c r="T486" s="43"/>
      <c r="U486" s="44"/>
      <c r="V486" s="43"/>
      <c r="W486" s="43"/>
      <c r="X486" s="43"/>
      <c r="Y486" s="66" t="str">
        <f>IF(MSProject_Schedule!H486="","",IF(A486="",MSProject_Schedule!H486,""))</f>
        <v/>
      </c>
      <c r="Z486" s="66" t="str">
        <f>IF(MSProject_Schedule!H486="","",MSProject_Schedule!H486)</f>
        <v/>
      </c>
      <c r="AA486" s="43"/>
      <c r="AB486" s="43"/>
      <c r="AC486" s="65" t="str">
        <f>IF(E486="","",IF(A486="",Import_Configuration!$B$6,""))</f>
        <v/>
      </c>
      <c r="AD486" s="66" t="str">
        <f>IF(MSProject_Schedule!I486="","",IF(A486="",MSProject_Schedule!I486,""))</f>
        <v/>
      </c>
      <c r="AE486" s="66" t="str">
        <f>IF(MSProject_Schedule!I486="","",MSProject_Schedule!I486)</f>
        <v/>
      </c>
      <c r="AF486" s="43"/>
      <c r="AG486" s="43"/>
      <c r="AH486" s="65" t="str">
        <f>IF(E486="","",IF(A486="",Import_Configuration!$B$7,""))</f>
        <v/>
      </c>
      <c r="AI486" s="65" t="str">
        <f>IF(MSProject_Schedule!G486="","",IF(A486="",SUBSTITUTE(SUBSTITUTE(SUBSTITUTE(SUBSTITUTE(MSProject_Schedule!G486,CONCATENATE(" ",Import_Configuration!$B$8,"?"),""),CONCATENATE(" ",Import_Configuration!$B$8),""),CONCATENATE(" ",Import_Configuration!$B$9,"?"),""),CONCATENATE(" ",Import_Configuration!$B$9),""),""))</f>
        <v/>
      </c>
      <c r="AJ486" s="65" t="str">
        <f>IF(MSProject_Schedule!G486="","",SUBSTITUTE(SUBSTITUTE(SUBSTITUTE(SUBSTITUTE(MSProject_Schedule!G486,CONCATENATE(" ",Import_Configuration!$B$8,"?"),""),CONCATENATE(" ",Import_Configuration!$B$8),""),CONCATENATE(" ",Import_Configuration!$B$9,"?"),""),CONCATENATE(" ",Import_Configuration!$B$9),""))</f>
        <v/>
      </c>
      <c r="AK486" s="43"/>
      <c r="AL486" s="43"/>
      <c r="AM486" s="43"/>
      <c r="AN486" s="43"/>
      <c r="AO486" s="43"/>
      <c r="AP486" s="43"/>
      <c r="AQ486" s="43"/>
      <c r="AR486" s="43"/>
      <c r="AS486" s="43"/>
      <c r="AT486" s="43"/>
      <c r="AU486" s="43"/>
      <c r="AV486" s="43"/>
      <c r="AW486" s="43"/>
      <c r="AX486" s="43"/>
      <c r="AY486" s="43"/>
      <c r="AZ486" s="43"/>
      <c r="BA486" s="43"/>
      <c r="BB486" s="43"/>
      <c r="BC486" s="43"/>
    </row>
    <row r="487" spans="1:55">
      <c r="A487" s="77" t="str">
        <f>IF(MSProject_Schedule!A487="","",MSProject_Schedule!A487)</f>
        <v/>
      </c>
      <c r="B487" s="43"/>
      <c r="C487" s="65" t="str">
        <f>IF(E487="","",Import_Configuration!$B$12)</f>
        <v/>
      </c>
      <c r="D487" s="65" t="str">
        <f>IF(E487="","",IF(A487="",IF(MSProject_Schedule!K487="",IF(Import_Configuration!$B$15="YES",Import_Configuration!$B$16,""),IF(Import_Configuration!$B$17="YES",Import_Configuration!$B$18,"")),""))</f>
        <v/>
      </c>
      <c r="E487" s="65" t="str">
        <f>IF(MSProject_Schedule!B487="","",MSProject_Schedule!B487)</f>
        <v/>
      </c>
      <c r="F487" s="43"/>
      <c r="G487" s="66" t="str">
        <f>IF(E487="","",IF(A487="",Import_Configuration!$B$10,""))</f>
        <v/>
      </c>
      <c r="H487" s="65" t="str">
        <f>IF(E487="","",IF(A487="",Import_Configuration!$B$11,""))</f>
        <v/>
      </c>
      <c r="I487" s="43"/>
      <c r="J487" s="43"/>
      <c r="K487" s="43"/>
      <c r="L487" s="43"/>
      <c r="M487" s="43"/>
      <c r="N487" s="65" t="str">
        <f>IF(E487="","",IF(MSProject_Schedule!E487=0,Import_Configuration!$B$3,IF(MSProject_Schedule!E487=1,Import_Configuration!$B$5,Import_Configuration!$B$4)))</f>
        <v/>
      </c>
      <c r="O487" s="65" t="str">
        <f>IF(Import_Configuration!$B$13="NO","",IF(E487="","",IF(MSProject_Schedule!K487="","",IF(IFERROR(SEARCH(Import_Configuration!$B$14,MSProject_Schedule!K487,1),0)&gt;0,TRIM(MID(MSProject_Schedule!K487,1,SEARCH(Import_Configuration!$B$14,MSProject_Schedule!K487,1)-1)),TRIM(MSProject_Schedule!K487)))))</f>
        <v/>
      </c>
      <c r="P487" s="43"/>
      <c r="Q487" s="66" t="str">
        <f>IF(E487="","",IF(MSProject_Schedule!E487=0,"",IF(Import_Configuration!$B$19="YES",Projeqtor_Import!Z487,Import_Configuration!$B$10)))</f>
        <v/>
      </c>
      <c r="R487" s="43"/>
      <c r="S487" s="66" t="str">
        <f>IF(E487="","",IF(MSProject_Schedule!E487=0,"",IF(MSProject_Schedule!E487=1,IF(Import_Configuration!$B$20="YES",Projeqtor_Import!AE487,Import_Configuration!$B$10),"")))</f>
        <v/>
      </c>
      <c r="T487" s="43"/>
      <c r="U487" s="44"/>
      <c r="V487" s="43"/>
      <c r="W487" s="43"/>
      <c r="X487" s="43"/>
      <c r="Y487" s="66" t="str">
        <f>IF(MSProject_Schedule!H487="","",IF(A487="",MSProject_Schedule!H487,""))</f>
        <v/>
      </c>
      <c r="Z487" s="66" t="str">
        <f>IF(MSProject_Schedule!H487="","",MSProject_Schedule!H487)</f>
        <v/>
      </c>
      <c r="AA487" s="43"/>
      <c r="AB487" s="43"/>
      <c r="AC487" s="65" t="str">
        <f>IF(E487="","",IF(A487="",Import_Configuration!$B$6,""))</f>
        <v/>
      </c>
      <c r="AD487" s="66" t="str">
        <f>IF(MSProject_Schedule!I487="","",IF(A487="",MSProject_Schedule!I487,""))</f>
        <v/>
      </c>
      <c r="AE487" s="66" t="str">
        <f>IF(MSProject_Schedule!I487="","",MSProject_Schedule!I487)</f>
        <v/>
      </c>
      <c r="AF487" s="43"/>
      <c r="AG487" s="43"/>
      <c r="AH487" s="65" t="str">
        <f>IF(E487="","",IF(A487="",Import_Configuration!$B$7,""))</f>
        <v/>
      </c>
      <c r="AI487" s="65" t="str">
        <f>IF(MSProject_Schedule!G487="","",IF(A487="",SUBSTITUTE(SUBSTITUTE(SUBSTITUTE(SUBSTITUTE(MSProject_Schedule!G487,CONCATENATE(" ",Import_Configuration!$B$8,"?"),""),CONCATENATE(" ",Import_Configuration!$B$8),""),CONCATENATE(" ",Import_Configuration!$B$9,"?"),""),CONCATENATE(" ",Import_Configuration!$B$9),""),""))</f>
        <v/>
      </c>
      <c r="AJ487" s="65" t="str">
        <f>IF(MSProject_Schedule!G487="","",SUBSTITUTE(SUBSTITUTE(SUBSTITUTE(SUBSTITUTE(MSProject_Schedule!G487,CONCATENATE(" ",Import_Configuration!$B$8,"?"),""),CONCATENATE(" ",Import_Configuration!$B$8),""),CONCATENATE(" ",Import_Configuration!$B$9,"?"),""),CONCATENATE(" ",Import_Configuration!$B$9),""))</f>
        <v/>
      </c>
      <c r="AK487" s="43"/>
      <c r="AL487" s="43"/>
      <c r="AM487" s="43"/>
      <c r="AN487" s="43"/>
      <c r="AO487" s="43"/>
      <c r="AP487" s="43"/>
      <c r="AQ487" s="43"/>
      <c r="AR487" s="43"/>
      <c r="AS487" s="43"/>
      <c r="AT487" s="43"/>
      <c r="AU487" s="43"/>
      <c r="AV487" s="43"/>
      <c r="AW487" s="43"/>
      <c r="AX487" s="43"/>
      <c r="AY487" s="43"/>
      <c r="AZ487" s="43"/>
      <c r="BA487" s="43"/>
      <c r="BB487" s="43"/>
      <c r="BC487" s="43"/>
    </row>
    <row r="488" spans="1:55">
      <c r="A488" s="77" t="str">
        <f>IF(MSProject_Schedule!A488="","",MSProject_Schedule!A488)</f>
        <v/>
      </c>
      <c r="B488" s="43"/>
      <c r="C488" s="65" t="str">
        <f>IF(E488="","",Import_Configuration!$B$12)</f>
        <v/>
      </c>
      <c r="D488" s="65" t="str">
        <f>IF(E488="","",IF(A488="",IF(MSProject_Schedule!K488="",IF(Import_Configuration!$B$15="YES",Import_Configuration!$B$16,""),IF(Import_Configuration!$B$17="YES",Import_Configuration!$B$18,"")),""))</f>
        <v/>
      </c>
      <c r="E488" s="65" t="str">
        <f>IF(MSProject_Schedule!B488="","",MSProject_Schedule!B488)</f>
        <v/>
      </c>
      <c r="F488" s="43"/>
      <c r="G488" s="66" t="str">
        <f>IF(E488="","",IF(A488="",Import_Configuration!$B$10,""))</f>
        <v/>
      </c>
      <c r="H488" s="65" t="str">
        <f>IF(E488="","",IF(A488="",Import_Configuration!$B$11,""))</f>
        <v/>
      </c>
      <c r="I488" s="43"/>
      <c r="J488" s="43"/>
      <c r="K488" s="43"/>
      <c r="L488" s="43"/>
      <c r="M488" s="43"/>
      <c r="N488" s="65" t="str">
        <f>IF(E488="","",IF(MSProject_Schedule!E488=0,Import_Configuration!$B$3,IF(MSProject_Schedule!E488=1,Import_Configuration!$B$5,Import_Configuration!$B$4)))</f>
        <v/>
      </c>
      <c r="O488" s="65" t="str">
        <f>IF(Import_Configuration!$B$13="NO","",IF(E488="","",IF(MSProject_Schedule!K488="","",IF(IFERROR(SEARCH(Import_Configuration!$B$14,MSProject_Schedule!K488,1),0)&gt;0,TRIM(MID(MSProject_Schedule!K488,1,SEARCH(Import_Configuration!$B$14,MSProject_Schedule!K488,1)-1)),TRIM(MSProject_Schedule!K488)))))</f>
        <v/>
      </c>
      <c r="P488" s="43"/>
      <c r="Q488" s="66" t="str">
        <f>IF(E488="","",IF(MSProject_Schedule!E488=0,"",IF(Import_Configuration!$B$19="YES",Projeqtor_Import!Z488,Import_Configuration!$B$10)))</f>
        <v/>
      </c>
      <c r="R488" s="43"/>
      <c r="S488" s="66" t="str">
        <f>IF(E488="","",IF(MSProject_Schedule!E488=0,"",IF(MSProject_Schedule!E488=1,IF(Import_Configuration!$B$20="YES",Projeqtor_Import!AE488,Import_Configuration!$B$10),"")))</f>
        <v/>
      </c>
      <c r="T488" s="43"/>
      <c r="U488" s="44"/>
      <c r="V488" s="43"/>
      <c r="W488" s="43"/>
      <c r="X488" s="43"/>
      <c r="Y488" s="66" t="str">
        <f>IF(MSProject_Schedule!H488="","",IF(A488="",MSProject_Schedule!H488,""))</f>
        <v/>
      </c>
      <c r="Z488" s="66" t="str">
        <f>IF(MSProject_Schedule!H488="","",MSProject_Schedule!H488)</f>
        <v/>
      </c>
      <c r="AA488" s="43"/>
      <c r="AB488" s="43"/>
      <c r="AC488" s="65" t="str">
        <f>IF(E488="","",IF(A488="",Import_Configuration!$B$6,""))</f>
        <v/>
      </c>
      <c r="AD488" s="66" t="str">
        <f>IF(MSProject_Schedule!I488="","",IF(A488="",MSProject_Schedule!I488,""))</f>
        <v/>
      </c>
      <c r="AE488" s="66" t="str">
        <f>IF(MSProject_Schedule!I488="","",MSProject_Schedule!I488)</f>
        <v/>
      </c>
      <c r="AF488" s="43"/>
      <c r="AG488" s="43"/>
      <c r="AH488" s="65" t="str">
        <f>IF(E488="","",IF(A488="",Import_Configuration!$B$7,""))</f>
        <v/>
      </c>
      <c r="AI488" s="65" t="str">
        <f>IF(MSProject_Schedule!G488="","",IF(A488="",SUBSTITUTE(SUBSTITUTE(SUBSTITUTE(SUBSTITUTE(MSProject_Schedule!G488,CONCATENATE(" ",Import_Configuration!$B$8,"?"),""),CONCATENATE(" ",Import_Configuration!$B$8),""),CONCATENATE(" ",Import_Configuration!$B$9,"?"),""),CONCATENATE(" ",Import_Configuration!$B$9),""),""))</f>
        <v/>
      </c>
      <c r="AJ488" s="65" t="str">
        <f>IF(MSProject_Schedule!G488="","",SUBSTITUTE(SUBSTITUTE(SUBSTITUTE(SUBSTITUTE(MSProject_Schedule!G488,CONCATENATE(" ",Import_Configuration!$B$8,"?"),""),CONCATENATE(" ",Import_Configuration!$B$8),""),CONCATENATE(" ",Import_Configuration!$B$9,"?"),""),CONCATENATE(" ",Import_Configuration!$B$9),""))</f>
        <v/>
      </c>
      <c r="AK488" s="43"/>
      <c r="AL488" s="43"/>
      <c r="AM488" s="43"/>
      <c r="AN488" s="43"/>
      <c r="AO488" s="43"/>
      <c r="AP488" s="43"/>
      <c r="AQ488" s="43"/>
      <c r="AR488" s="43"/>
      <c r="AS488" s="43"/>
      <c r="AT488" s="43"/>
      <c r="AU488" s="43"/>
      <c r="AV488" s="43"/>
      <c r="AW488" s="43"/>
      <c r="AX488" s="43"/>
      <c r="AY488" s="43"/>
      <c r="AZ488" s="43"/>
      <c r="BA488" s="43"/>
      <c r="BB488" s="43"/>
      <c r="BC488" s="43"/>
    </row>
    <row r="489" spans="1:55">
      <c r="A489" s="77" t="str">
        <f>IF(MSProject_Schedule!A489="","",MSProject_Schedule!A489)</f>
        <v/>
      </c>
      <c r="B489" s="43"/>
      <c r="C489" s="65" t="str">
        <f>IF(E489="","",Import_Configuration!$B$12)</f>
        <v/>
      </c>
      <c r="D489" s="65" t="str">
        <f>IF(E489="","",IF(A489="",IF(MSProject_Schedule!K489="",IF(Import_Configuration!$B$15="YES",Import_Configuration!$B$16,""),IF(Import_Configuration!$B$17="YES",Import_Configuration!$B$18,"")),""))</f>
        <v/>
      </c>
      <c r="E489" s="65" t="str">
        <f>IF(MSProject_Schedule!B489="","",MSProject_Schedule!B489)</f>
        <v/>
      </c>
      <c r="F489" s="43"/>
      <c r="G489" s="66" t="str">
        <f>IF(E489="","",IF(A489="",Import_Configuration!$B$10,""))</f>
        <v/>
      </c>
      <c r="H489" s="65" t="str">
        <f>IF(E489="","",IF(A489="",Import_Configuration!$B$11,""))</f>
        <v/>
      </c>
      <c r="I489" s="43"/>
      <c r="J489" s="43"/>
      <c r="K489" s="43"/>
      <c r="L489" s="43"/>
      <c r="M489" s="43"/>
      <c r="N489" s="65" t="str">
        <f>IF(E489="","",IF(MSProject_Schedule!E489=0,Import_Configuration!$B$3,IF(MSProject_Schedule!E489=1,Import_Configuration!$B$5,Import_Configuration!$B$4)))</f>
        <v/>
      </c>
      <c r="O489" s="65" t="str">
        <f>IF(Import_Configuration!$B$13="NO","",IF(E489="","",IF(MSProject_Schedule!K489="","",IF(IFERROR(SEARCH(Import_Configuration!$B$14,MSProject_Schedule!K489,1),0)&gt;0,TRIM(MID(MSProject_Schedule!K489,1,SEARCH(Import_Configuration!$B$14,MSProject_Schedule!K489,1)-1)),TRIM(MSProject_Schedule!K489)))))</f>
        <v/>
      </c>
      <c r="P489" s="43"/>
      <c r="Q489" s="66" t="str">
        <f>IF(E489="","",IF(MSProject_Schedule!E489=0,"",IF(Import_Configuration!$B$19="YES",Projeqtor_Import!Z489,Import_Configuration!$B$10)))</f>
        <v/>
      </c>
      <c r="R489" s="43"/>
      <c r="S489" s="66" t="str">
        <f>IF(E489="","",IF(MSProject_Schedule!E489=0,"",IF(MSProject_Schedule!E489=1,IF(Import_Configuration!$B$20="YES",Projeqtor_Import!AE489,Import_Configuration!$B$10),"")))</f>
        <v/>
      </c>
      <c r="T489" s="43"/>
      <c r="U489" s="44"/>
      <c r="V489" s="43"/>
      <c r="W489" s="43"/>
      <c r="X489" s="43"/>
      <c r="Y489" s="66" t="str">
        <f>IF(MSProject_Schedule!H489="","",IF(A489="",MSProject_Schedule!H489,""))</f>
        <v/>
      </c>
      <c r="Z489" s="66" t="str">
        <f>IF(MSProject_Schedule!H489="","",MSProject_Schedule!H489)</f>
        <v/>
      </c>
      <c r="AA489" s="43"/>
      <c r="AB489" s="43"/>
      <c r="AC489" s="65" t="str">
        <f>IF(E489="","",IF(A489="",Import_Configuration!$B$6,""))</f>
        <v/>
      </c>
      <c r="AD489" s="66" t="str">
        <f>IF(MSProject_Schedule!I489="","",IF(A489="",MSProject_Schedule!I489,""))</f>
        <v/>
      </c>
      <c r="AE489" s="66" t="str">
        <f>IF(MSProject_Schedule!I489="","",MSProject_Schedule!I489)</f>
        <v/>
      </c>
      <c r="AF489" s="43"/>
      <c r="AG489" s="43"/>
      <c r="AH489" s="65" t="str">
        <f>IF(E489="","",IF(A489="",Import_Configuration!$B$7,""))</f>
        <v/>
      </c>
      <c r="AI489" s="65" t="str">
        <f>IF(MSProject_Schedule!G489="","",IF(A489="",SUBSTITUTE(SUBSTITUTE(SUBSTITUTE(SUBSTITUTE(MSProject_Schedule!G489,CONCATENATE(" ",Import_Configuration!$B$8,"?"),""),CONCATENATE(" ",Import_Configuration!$B$8),""),CONCATENATE(" ",Import_Configuration!$B$9,"?"),""),CONCATENATE(" ",Import_Configuration!$B$9),""),""))</f>
        <v/>
      </c>
      <c r="AJ489" s="65" t="str">
        <f>IF(MSProject_Schedule!G489="","",SUBSTITUTE(SUBSTITUTE(SUBSTITUTE(SUBSTITUTE(MSProject_Schedule!G489,CONCATENATE(" ",Import_Configuration!$B$8,"?"),""),CONCATENATE(" ",Import_Configuration!$B$8),""),CONCATENATE(" ",Import_Configuration!$B$9,"?"),""),CONCATENATE(" ",Import_Configuration!$B$9),""))</f>
        <v/>
      </c>
      <c r="AK489" s="43"/>
      <c r="AL489" s="43"/>
      <c r="AM489" s="43"/>
      <c r="AN489" s="43"/>
      <c r="AO489" s="43"/>
      <c r="AP489" s="43"/>
      <c r="AQ489" s="43"/>
      <c r="AR489" s="43"/>
      <c r="AS489" s="43"/>
      <c r="AT489" s="43"/>
      <c r="AU489" s="43"/>
      <c r="AV489" s="43"/>
      <c r="AW489" s="43"/>
      <c r="AX489" s="43"/>
      <c r="AY489" s="43"/>
      <c r="AZ489" s="43"/>
      <c r="BA489" s="43"/>
      <c r="BB489" s="43"/>
      <c r="BC489" s="43"/>
    </row>
    <row r="490" spans="1:55">
      <c r="A490" s="77" t="str">
        <f>IF(MSProject_Schedule!A490="","",MSProject_Schedule!A490)</f>
        <v/>
      </c>
      <c r="B490" s="43"/>
      <c r="C490" s="65" t="str">
        <f>IF(E490="","",Import_Configuration!$B$12)</f>
        <v/>
      </c>
      <c r="D490" s="65" t="str">
        <f>IF(E490="","",IF(A490="",IF(MSProject_Schedule!K490="",IF(Import_Configuration!$B$15="YES",Import_Configuration!$B$16,""),IF(Import_Configuration!$B$17="YES",Import_Configuration!$B$18,"")),""))</f>
        <v/>
      </c>
      <c r="E490" s="65" t="str">
        <f>IF(MSProject_Schedule!B490="","",MSProject_Schedule!B490)</f>
        <v/>
      </c>
      <c r="F490" s="43"/>
      <c r="G490" s="66" t="str">
        <f>IF(E490="","",IF(A490="",Import_Configuration!$B$10,""))</f>
        <v/>
      </c>
      <c r="H490" s="65" t="str">
        <f>IF(E490="","",IF(A490="",Import_Configuration!$B$11,""))</f>
        <v/>
      </c>
      <c r="I490" s="43"/>
      <c r="J490" s="43"/>
      <c r="K490" s="43"/>
      <c r="L490" s="43"/>
      <c r="M490" s="43"/>
      <c r="N490" s="65" t="str">
        <f>IF(E490="","",IF(MSProject_Schedule!E490=0,Import_Configuration!$B$3,IF(MSProject_Schedule!E490=1,Import_Configuration!$B$5,Import_Configuration!$B$4)))</f>
        <v/>
      </c>
      <c r="O490" s="65" t="str">
        <f>IF(Import_Configuration!$B$13="NO","",IF(E490="","",IF(MSProject_Schedule!K490="","",IF(IFERROR(SEARCH(Import_Configuration!$B$14,MSProject_Schedule!K490,1),0)&gt;0,TRIM(MID(MSProject_Schedule!K490,1,SEARCH(Import_Configuration!$B$14,MSProject_Schedule!K490,1)-1)),TRIM(MSProject_Schedule!K490)))))</f>
        <v/>
      </c>
      <c r="P490" s="43"/>
      <c r="Q490" s="66" t="str">
        <f>IF(E490="","",IF(MSProject_Schedule!E490=0,"",IF(Import_Configuration!$B$19="YES",Projeqtor_Import!Z490,Import_Configuration!$B$10)))</f>
        <v/>
      </c>
      <c r="R490" s="43"/>
      <c r="S490" s="66" t="str">
        <f>IF(E490="","",IF(MSProject_Schedule!E490=0,"",IF(MSProject_Schedule!E490=1,IF(Import_Configuration!$B$20="YES",Projeqtor_Import!AE490,Import_Configuration!$B$10),"")))</f>
        <v/>
      </c>
      <c r="T490" s="43"/>
      <c r="U490" s="44"/>
      <c r="V490" s="43"/>
      <c r="W490" s="43"/>
      <c r="X490" s="43"/>
      <c r="Y490" s="66" t="str">
        <f>IF(MSProject_Schedule!H490="","",IF(A490="",MSProject_Schedule!H490,""))</f>
        <v/>
      </c>
      <c r="Z490" s="66" t="str">
        <f>IF(MSProject_Schedule!H490="","",MSProject_Schedule!H490)</f>
        <v/>
      </c>
      <c r="AA490" s="43"/>
      <c r="AB490" s="43"/>
      <c r="AC490" s="65" t="str">
        <f>IF(E490="","",IF(A490="",Import_Configuration!$B$6,""))</f>
        <v/>
      </c>
      <c r="AD490" s="66" t="str">
        <f>IF(MSProject_Schedule!I490="","",IF(A490="",MSProject_Schedule!I490,""))</f>
        <v/>
      </c>
      <c r="AE490" s="66" t="str">
        <f>IF(MSProject_Schedule!I490="","",MSProject_Schedule!I490)</f>
        <v/>
      </c>
      <c r="AF490" s="43"/>
      <c r="AG490" s="43"/>
      <c r="AH490" s="65" t="str">
        <f>IF(E490="","",IF(A490="",Import_Configuration!$B$7,""))</f>
        <v/>
      </c>
      <c r="AI490" s="65" t="str">
        <f>IF(MSProject_Schedule!G490="","",IF(A490="",SUBSTITUTE(SUBSTITUTE(SUBSTITUTE(SUBSTITUTE(MSProject_Schedule!G490,CONCATENATE(" ",Import_Configuration!$B$8,"?"),""),CONCATENATE(" ",Import_Configuration!$B$8),""),CONCATENATE(" ",Import_Configuration!$B$9,"?"),""),CONCATENATE(" ",Import_Configuration!$B$9),""),""))</f>
        <v/>
      </c>
      <c r="AJ490" s="65" t="str">
        <f>IF(MSProject_Schedule!G490="","",SUBSTITUTE(SUBSTITUTE(SUBSTITUTE(SUBSTITUTE(MSProject_Schedule!G490,CONCATENATE(" ",Import_Configuration!$B$8,"?"),""),CONCATENATE(" ",Import_Configuration!$B$8),""),CONCATENATE(" ",Import_Configuration!$B$9,"?"),""),CONCATENATE(" ",Import_Configuration!$B$9),""))</f>
        <v/>
      </c>
      <c r="AK490" s="43"/>
      <c r="AL490" s="43"/>
      <c r="AM490" s="43"/>
      <c r="AN490" s="43"/>
      <c r="AO490" s="43"/>
      <c r="AP490" s="43"/>
      <c r="AQ490" s="43"/>
      <c r="AR490" s="43"/>
      <c r="AS490" s="43"/>
      <c r="AT490" s="43"/>
      <c r="AU490" s="43"/>
      <c r="AV490" s="43"/>
      <c r="AW490" s="43"/>
      <c r="AX490" s="43"/>
      <c r="AY490" s="43"/>
      <c r="AZ490" s="43"/>
      <c r="BA490" s="43"/>
      <c r="BB490" s="43"/>
      <c r="BC490" s="43"/>
    </row>
    <row r="491" spans="1:55">
      <c r="A491" s="77" t="str">
        <f>IF(MSProject_Schedule!A491="","",MSProject_Schedule!A491)</f>
        <v/>
      </c>
      <c r="B491" s="43"/>
      <c r="C491" s="65" t="str">
        <f>IF(E491="","",Import_Configuration!$B$12)</f>
        <v/>
      </c>
      <c r="D491" s="65" t="str">
        <f>IF(E491="","",IF(A491="",IF(MSProject_Schedule!K491="",IF(Import_Configuration!$B$15="YES",Import_Configuration!$B$16,""),IF(Import_Configuration!$B$17="YES",Import_Configuration!$B$18,"")),""))</f>
        <v/>
      </c>
      <c r="E491" s="65" t="str">
        <f>IF(MSProject_Schedule!B491="","",MSProject_Schedule!B491)</f>
        <v/>
      </c>
      <c r="F491" s="43"/>
      <c r="G491" s="66" t="str">
        <f>IF(E491="","",IF(A491="",Import_Configuration!$B$10,""))</f>
        <v/>
      </c>
      <c r="H491" s="65" t="str">
        <f>IF(E491="","",IF(A491="",Import_Configuration!$B$11,""))</f>
        <v/>
      </c>
      <c r="I491" s="43"/>
      <c r="J491" s="43"/>
      <c r="K491" s="43"/>
      <c r="L491" s="43"/>
      <c r="M491" s="43"/>
      <c r="N491" s="65" t="str">
        <f>IF(E491="","",IF(MSProject_Schedule!E491=0,Import_Configuration!$B$3,IF(MSProject_Schedule!E491=1,Import_Configuration!$B$5,Import_Configuration!$B$4)))</f>
        <v/>
      </c>
      <c r="O491" s="65" t="str">
        <f>IF(Import_Configuration!$B$13="NO","",IF(E491="","",IF(MSProject_Schedule!K491="","",IF(IFERROR(SEARCH(Import_Configuration!$B$14,MSProject_Schedule!K491,1),0)&gt;0,TRIM(MID(MSProject_Schedule!K491,1,SEARCH(Import_Configuration!$B$14,MSProject_Schedule!K491,1)-1)),TRIM(MSProject_Schedule!K491)))))</f>
        <v/>
      </c>
      <c r="P491" s="43"/>
      <c r="Q491" s="66" t="str">
        <f>IF(E491="","",IF(MSProject_Schedule!E491=0,"",IF(Import_Configuration!$B$19="YES",Projeqtor_Import!Z491,Import_Configuration!$B$10)))</f>
        <v/>
      </c>
      <c r="R491" s="43"/>
      <c r="S491" s="66" t="str">
        <f>IF(E491="","",IF(MSProject_Schedule!E491=0,"",IF(MSProject_Schedule!E491=1,IF(Import_Configuration!$B$20="YES",Projeqtor_Import!AE491,Import_Configuration!$B$10),"")))</f>
        <v/>
      </c>
      <c r="T491" s="43"/>
      <c r="U491" s="44"/>
      <c r="V491" s="43"/>
      <c r="W491" s="43"/>
      <c r="X491" s="43"/>
      <c r="Y491" s="66" t="str">
        <f>IF(MSProject_Schedule!H491="","",IF(A491="",MSProject_Schedule!H491,""))</f>
        <v/>
      </c>
      <c r="Z491" s="66" t="str">
        <f>IF(MSProject_Schedule!H491="","",MSProject_Schedule!H491)</f>
        <v/>
      </c>
      <c r="AA491" s="43"/>
      <c r="AB491" s="43"/>
      <c r="AC491" s="65" t="str">
        <f>IF(E491="","",IF(A491="",Import_Configuration!$B$6,""))</f>
        <v/>
      </c>
      <c r="AD491" s="66" t="str">
        <f>IF(MSProject_Schedule!I491="","",IF(A491="",MSProject_Schedule!I491,""))</f>
        <v/>
      </c>
      <c r="AE491" s="66" t="str">
        <f>IF(MSProject_Schedule!I491="","",MSProject_Schedule!I491)</f>
        <v/>
      </c>
      <c r="AF491" s="43"/>
      <c r="AG491" s="43"/>
      <c r="AH491" s="65" t="str">
        <f>IF(E491="","",IF(A491="",Import_Configuration!$B$7,""))</f>
        <v/>
      </c>
      <c r="AI491" s="65" t="str">
        <f>IF(MSProject_Schedule!G491="","",IF(A491="",SUBSTITUTE(SUBSTITUTE(SUBSTITUTE(SUBSTITUTE(MSProject_Schedule!G491,CONCATENATE(" ",Import_Configuration!$B$8,"?"),""),CONCATENATE(" ",Import_Configuration!$B$8),""),CONCATENATE(" ",Import_Configuration!$B$9,"?"),""),CONCATENATE(" ",Import_Configuration!$B$9),""),""))</f>
        <v/>
      </c>
      <c r="AJ491" s="65" t="str">
        <f>IF(MSProject_Schedule!G491="","",SUBSTITUTE(SUBSTITUTE(SUBSTITUTE(SUBSTITUTE(MSProject_Schedule!G491,CONCATENATE(" ",Import_Configuration!$B$8,"?"),""),CONCATENATE(" ",Import_Configuration!$B$8),""),CONCATENATE(" ",Import_Configuration!$B$9,"?"),""),CONCATENATE(" ",Import_Configuration!$B$9),""))</f>
        <v/>
      </c>
      <c r="AK491" s="43"/>
      <c r="AL491" s="43"/>
      <c r="AM491" s="43"/>
      <c r="AN491" s="43"/>
      <c r="AO491" s="43"/>
      <c r="AP491" s="43"/>
      <c r="AQ491" s="43"/>
      <c r="AR491" s="43"/>
      <c r="AS491" s="43"/>
      <c r="AT491" s="43"/>
      <c r="AU491" s="43"/>
      <c r="AV491" s="43"/>
      <c r="AW491" s="43"/>
      <c r="AX491" s="43"/>
      <c r="AY491" s="43"/>
      <c r="AZ491" s="43"/>
      <c r="BA491" s="43"/>
      <c r="BB491" s="43"/>
      <c r="BC491" s="43"/>
    </row>
    <row r="492" spans="1:55">
      <c r="A492" s="77" t="str">
        <f>IF(MSProject_Schedule!A492="","",MSProject_Schedule!A492)</f>
        <v/>
      </c>
      <c r="B492" s="43"/>
      <c r="C492" s="65" t="str">
        <f>IF(E492="","",Import_Configuration!$B$12)</f>
        <v/>
      </c>
      <c r="D492" s="65" t="str">
        <f>IF(E492="","",IF(A492="",IF(MSProject_Schedule!K492="",IF(Import_Configuration!$B$15="YES",Import_Configuration!$B$16,""),IF(Import_Configuration!$B$17="YES",Import_Configuration!$B$18,"")),""))</f>
        <v/>
      </c>
      <c r="E492" s="65" t="str">
        <f>IF(MSProject_Schedule!B492="","",MSProject_Schedule!B492)</f>
        <v/>
      </c>
      <c r="F492" s="43"/>
      <c r="G492" s="66" t="str">
        <f>IF(E492="","",IF(A492="",Import_Configuration!$B$10,""))</f>
        <v/>
      </c>
      <c r="H492" s="65" t="str">
        <f>IF(E492="","",IF(A492="",Import_Configuration!$B$11,""))</f>
        <v/>
      </c>
      <c r="I492" s="43"/>
      <c r="J492" s="43"/>
      <c r="K492" s="43"/>
      <c r="L492" s="43"/>
      <c r="M492" s="43"/>
      <c r="N492" s="65" t="str">
        <f>IF(E492="","",IF(MSProject_Schedule!E492=0,Import_Configuration!$B$3,IF(MSProject_Schedule!E492=1,Import_Configuration!$B$5,Import_Configuration!$B$4)))</f>
        <v/>
      </c>
      <c r="O492" s="65" t="str">
        <f>IF(Import_Configuration!$B$13="NO","",IF(E492="","",IF(MSProject_Schedule!K492="","",IF(IFERROR(SEARCH(Import_Configuration!$B$14,MSProject_Schedule!K492,1),0)&gt;0,TRIM(MID(MSProject_Schedule!K492,1,SEARCH(Import_Configuration!$B$14,MSProject_Schedule!K492,1)-1)),TRIM(MSProject_Schedule!K492)))))</f>
        <v/>
      </c>
      <c r="P492" s="43"/>
      <c r="Q492" s="66" t="str">
        <f>IF(E492="","",IF(MSProject_Schedule!E492=0,"",IF(Import_Configuration!$B$19="YES",Projeqtor_Import!Z492,Import_Configuration!$B$10)))</f>
        <v/>
      </c>
      <c r="R492" s="43"/>
      <c r="S492" s="66" t="str">
        <f>IF(E492="","",IF(MSProject_Schedule!E492=0,"",IF(MSProject_Schedule!E492=1,IF(Import_Configuration!$B$20="YES",Projeqtor_Import!AE492,Import_Configuration!$B$10),"")))</f>
        <v/>
      </c>
      <c r="T492" s="43"/>
      <c r="U492" s="44"/>
      <c r="V492" s="43"/>
      <c r="W492" s="43"/>
      <c r="X492" s="43"/>
      <c r="Y492" s="66" t="str">
        <f>IF(MSProject_Schedule!H492="","",IF(A492="",MSProject_Schedule!H492,""))</f>
        <v/>
      </c>
      <c r="Z492" s="66" t="str">
        <f>IF(MSProject_Schedule!H492="","",MSProject_Schedule!H492)</f>
        <v/>
      </c>
      <c r="AA492" s="43"/>
      <c r="AB492" s="43"/>
      <c r="AC492" s="65" t="str">
        <f>IF(E492="","",IF(A492="",Import_Configuration!$B$6,""))</f>
        <v/>
      </c>
      <c r="AD492" s="66" t="str">
        <f>IF(MSProject_Schedule!I492="","",IF(A492="",MSProject_Schedule!I492,""))</f>
        <v/>
      </c>
      <c r="AE492" s="66" t="str">
        <f>IF(MSProject_Schedule!I492="","",MSProject_Schedule!I492)</f>
        <v/>
      </c>
      <c r="AF492" s="43"/>
      <c r="AG492" s="43"/>
      <c r="AH492" s="65" t="str">
        <f>IF(E492="","",IF(A492="",Import_Configuration!$B$7,""))</f>
        <v/>
      </c>
      <c r="AI492" s="65" t="str">
        <f>IF(MSProject_Schedule!G492="","",IF(A492="",SUBSTITUTE(SUBSTITUTE(SUBSTITUTE(SUBSTITUTE(MSProject_Schedule!G492,CONCATENATE(" ",Import_Configuration!$B$8,"?"),""),CONCATENATE(" ",Import_Configuration!$B$8),""),CONCATENATE(" ",Import_Configuration!$B$9,"?"),""),CONCATENATE(" ",Import_Configuration!$B$9),""),""))</f>
        <v/>
      </c>
      <c r="AJ492" s="65" t="str">
        <f>IF(MSProject_Schedule!G492="","",SUBSTITUTE(SUBSTITUTE(SUBSTITUTE(SUBSTITUTE(MSProject_Schedule!G492,CONCATENATE(" ",Import_Configuration!$B$8,"?"),""),CONCATENATE(" ",Import_Configuration!$B$8),""),CONCATENATE(" ",Import_Configuration!$B$9,"?"),""),CONCATENATE(" ",Import_Configuration!$B$9),""))</f>
        <v/>
      </c>
      <c r="AK492" s="43"/>
      <c r="AL492" s="43"/>
      <c r="AM492" s="43"/>
      <c r="AN492" s="43"/>
      <c r="AO492" s="43"/>
      <c r="AP492" s="43"/>
      <c r="AQ492" s="43"/>
      <c r="AR492" s="43"/>
      <c r="AS492" s="43"/>
      <c r="AT492" s="43"/>
      <c r="AU492" s="43"/>
      <c r="AV492" s="43"/>
      <c r="AW492" s="43"/>
      <c r="AX492" s="43"/>
      <c r="AY492" s="43"/>
      <c r="AZ492" s="43"/>
      <c r="BA492" s="43"/>
      <c r="BB492" s="43"/>
      <c r="BC492" s="43"/>
    </row>
    <row r="493" spans="1:55">
      <c r="A493" s="77" t="str">
        <f>IF(MSProject_Schedule!A493="","",MSProject_Schedule!A493)</f>
        <v/>
      </c>
      <c r="B493" s="43"/>
      <c r="C493" s="65" t="str">
        <f>IF(E493="","",Import_Configuration!$B$12)</f>
        <v/>
      </c>
      <c r="D493" s="65" t="str">
        <f>IF(E493="","",IF(A493="",IF(MSProject_Schedule!K493="",IF(Import_Configuration!$B$15="YES",Import_Configuration!$B$16,""),IF(Import_Configuration!$B$17="YES",Import_Configuration!$B$18,"")),""))</f>
        <v/>
      </c>
      <c r="E493" s="65" t="str">
        <f>IF(MSProject_Schedule!B493="","",MSProject_Schedule!B493)</f>
        <v/>
      </c>
      <c r="F493" s="43"/>
      <c r="G493" s="66" t="str">
        <f>IF(E493="","",IF(A493="",Import_Configuration!$B$10,""))</f>
        <v/>
      </c>
      <c r="H493" s="65" t="str">
        <f>IF(E493="","",IF(A493="",Import_Configuration!$B$11,""))</f>
        <v/>
      </c>
      <c r="I493" s="43"/>
      <c r="J493" s="43"/>
      <c r="K493" s="43"/>
      <c r="L493" s="43"/>
      <c r="M493" s="43"/>
      <c r="N493" s="65" t="str">
        <f>IF(E493="","",IF(MSProject_Schedule!E493=0,Import_Configuration!$B$3,IF(MSProject_Schedule!E493=1,Import_Configuration!$B$5,Import_Configuration!$B$4)))</f>
        <v/>
      </c>
      <c r="O493" s="65" t="str">
        <f>IF(Import_Configuration!$B$13="NO","",IF(E493="","",IF(MSProject_Schedule!K493="","",IF(IFERROR(SEARCH(Import_Configuration!$B$14,MSProject_Schedule!K493,1),0)&gt;0,TRIM(MID(MSProject_Schedule!K493,1,SEARCH(Import_Configuration!$B$14,MSProject_Schedule!K493,1)-1)),TRIM(MSProject_Schedule!K493)))))</f>
        <v/>
      </c>
      <c r="P493" s="43"/>
      <c r="Q493" s="66" t="str">
        <f>IF(E493="","",IF(MSProject_Schedule!E493=0,"",IF(Import_Configuration!$B$19="YES",Projeqtor_Import!Z493,Import_Configuration!$B$10)))</f>
        <v/>
      </c>
      <c r="R493" s="43"/>
      <c r="S493" s="66" t="str">
        <f>IF(E493="","",IF(MSProject_Schedule!E493=0,"",IF(MSProject_Schedule!E493=1,IF(Import_Configuration!$B$20="YES",Projeqtor_Import!AE493,Import_Configuration!$B$10),"")))</f>
        <v/>
      </c>
      <c r="T493" s="43"/>
      <c r="U493" s="44"/>
      <c r="V493" s="43"/>
      <c r="W493" s="43"/>
      <c r="X493" s="43"/>
      <c r="Y493" s="66" t="str">
        <f>IF(MSProject_Schedule!H493="","",IF(A493="",MSProject_Schedule!H493,""))</f>
        <v/>
      </c>
      <c r="Z493" s="66" t="str">
        <f>IF(MSProject_Schedule!H493="","",MSProject_Schedule!H493)</f>
        <v/>
      </c>
      <c r="AA493" s="43"/>
      <c r="AB493" s="43"/>
      <c r="AC493" s="65" t="str">
        <f>IF(E493="","",IF(A493="",Import_Configuration!$B$6,""))</f>
        <v/>
      </c>
      <c r="AD493" s="66" t="str">
        <f>IF(MSProject_Schedule!I493="","",IF(A493="",MSProject_Schedule!I493,""))</f>
        <v/>
      </c>
      <c r="AE493" s="66" t="str">
        <f>IF(MSProject_Schedule!I493="","",MSProject_Schedule!I493)</f>
        <v/>
      </c>
      <c r="AF493" s="43"/>
      <c r="AG493" s="43"/>
      <c r="AH493" s="65" t="str">
        <f>IF(E493="","",IF(A493="",Import_Configuration!$B$7,""))</f>
        <v/>
      </c>
      <c r="AI493" s="65" t="str">
        <f>IF(MSProject_Schedule!G493="","",IF(A493="",SUBSTITUTE(SUBSTITUTE(SUBSTITUTE(SUBSTITUTE(MSProject_Schedule!G493,CONCATENATE(" ",Import_Configuration!$B$8,"?"),""),CONCATENATE(" ",Import_Configuration!$B$8),""),CONCATENATE(" ",Import_Configuration!$B$9,"?"),""),CONCATENATE(" ",Import_Configuration!$B$9),""),""))</f>
        <v/>
      </c>
      <c r="AJ493" s="65" t="str">
        <f>IF(MSProject_Schedule!G493="","",SUBSTITUTE(SUBSTITUTE(SUBSTITUTE(SUBSTITUTE(MSProject_Schedule!G493,CONCATENATE(" ",Import_Configuration!$B$8,"?"),""),CONCATENATE(" ",Import_Configuration!$B$8),""),CONCATENATE(" ",Import_Configuration!$B$9,"?"),""),CONCATENATE(" ",Import_Configuration!$B$9),""))</f>
        <v/>
      </c>
      <c r="AK493" s="43"/>
      <c r="AL493" s="43"/>
      <c r="AM493" s="43"/>
      <c r="AN493" s="43"/>
      <c r="AO493" s="43"/>
      <c r="AP493" s="43"/>
      <c r="AQ493" s="43"/>
      <c r="AR493" s="43"/>
      <c r="AS493" s="43"/>
      <c r="AT493" s="43"/>
      <c r="AU493" s="43"/>
      <c r="AV493" s="43"/>
      <c r="AW493" s="43"/>
      <c r="AX493" s="43"/>
      <c r="AY493" s="43"/>
      <c r="AZ493" s="43"/>
      <c r="BA493" s="43"/>
      <c r="BB493" s="43"/>
      <c r="BC493" s="43"/>
    </row>
    <row r="494" spans="1:55">
      <c r="A494" s="77" t="str">
        <f>IF(MSProject_Schedule!A494="","",MSProject_Schedule!A494)</f>
        <v/>
      </c>
      <c r="B494" s="43"/>
      <c r="C494" s="65" t="str">
        <f>IF(E494="","",Import_Configuration!$B$12)</f>
        <v/>
      </c>
      <c r="D494" s="65" t="str">
        <f>IF(E494="","",IF(A494="",IF(MSProject_Schedule!K494="",IF(Import_Configuration!$B$15="YES",Import_Configuration!$B$16,""),IF(Import_Configuration!$B$17="YES",Import_Configuration!$B$18,"")),""))</f>
        <v/>
      </c>
      <c r="E494" s="65" t="str">
        <f>IF(MSProject_Schedule!B494="","",MSProject_Schedule!B494)</f>
        <v/>
      </c>
      <c r="F494" s="43"/>
      <c r="G494" s="66" t="str">
        <f>IF(E494="","",IF(A494="",Import_Configuration!$B$10,""))</f>
        <v/>
      </c>
      <c r="H494" s="65" t="str">
        <f>IF(E494="","",IF(A494="",Import_Configuration!$B$11,""))</f>
        <v/>
      </c>
      <c r="I494" s="43"/>
      <c r="J494" s="43"/>
      <c r="K494" s="43"/>
      <c r="L494" s="43"/>
      <c r="M494" s="43"/>
      <c r="N494" s="65" t="str">
        <f>IF(E494="","",IF(MSProject_Schedule!E494=0,Import_Configuration!$B$3,IF(MSProject_Schedule!E494=1,Import_Configuration!$B$5,Import_Configuration!$B$4)))</f>
        <v/>
      </c>
      <c r="O494" s="65" t="str">
        <f>IF(Import_Configuration!$B$13="NO","",IF(E494="","",IF(MSProject_Schedule!K494="","",IF(IFERROR(SEARCH(Import_Configuration!$B$14,MSProject_Schedule!K494,1),0)&gt;0,TRIM(MID(MSProject_Schedule!K494,1,SEARCH(Import_Configuration!$B$14,MSProject_Schedule!K494,1)-1)),TRIM(MSProject_Schedule!K494)))))</f>
        <v/>
      </c>
      <c r="P494" s="43"/>
      <c r="Q494" s="66" t="str">
        <f>IF(E494="","",IF(MSProject_Schedule!E494=0,"",IF(Import_Configuration!$B$19="YES",Projeqtor_Import!Z494,Import_Configuration!$B$10)))</f>
        <v/>
      </c>
      <c r="R494" s="43"/>
      <c r="S494" s="66" t="str">
        <f>IF(E494="","",IF(MSProject_Schedule!E494=0,"",IF(MSProject_Schedule!E494=1,IF(Import_Configuration!$B$20="YES",Projeqtor_Import!AE494,Import_Configuration!$B$10),"")))</f>
        <v/>
      </c>
      <c r="T494" s="43"/>
      <c r="U494" s="44"/>
      <c r="V494" s="43"/>
      <c r="W494" s="43"/>
      <c r="X494" s="43"/>
      <c r="Y494" s="66" t="str">
        <f>IF(MSProject_Schedule!H494="","",IF(A494="",MSProject_Schedule!H494,""))</f>
        <v/>
      </c>
      <c r="Z494" s="66" t="str">
        <f>IF(MSProject_Schedule!H494="","",MSProject_Schedule!H494)</f>
        <v/>
      </c>
      <c r="AA494" s="43"/>
      <c r="AB494" s="43"/>
      <c r="AC494" s="65" t="str">
        <f>IF(E494="","",IF(A494="",Import_Configuration!$B$6,""))</f>
        <v/>
      </c>
      <c r="AD494" s="66" t="str">
        <f>IF(MSProject_Schedule!I494="","",IF(A494="",MSProject_Schedule!I494,""))</f>
        <v/>
      </c>
      <c r="AE494" s="66" t="str">
        <f>IF(MSProject_Schedule!I494="","",MSProject_Schedule!I494)</f>
        <v/>
      </c>
      <c r="AF494" s="43"/>
      <c r="AG494" s="43"/>
      <c r="AH494" s="65" t="str">
        <f>IF(E494="","",IF(A494="",Import_Configuration!$B$7,""))</f>
        <v/>
      </c>
      <c r="AI494" s="65" t="str">
        <f>IF(MSProject_Schedule!G494="","",IF(A494="",SUBSTITUTE(SUBSTITUTE(SUBSTITUTE(SUBSTITUTE(MSProject_Schedule!G494,CONCATENATE(" ",Import_Configuration!$B$8,"?"),""),CONCATENATE(" ",Import_Configuration!$B$8),""),CONCATENATE(" ",Import_Configuration!$B$9,"?"),""),CONCATENATE(" ",Import_Configuration!$B$9),""),""))</f>
        <v/>
      </c>
      <c r="AJ494" s="65" t="str">
        <f>IF(MSProject_Schedule!G494="","",SUBSTITUTE(SUBSTITUTE(SUBSTITUTE(SUBSTITUTE(MSProject_Schedule!G494,CONCATENATE(" ",Import_Configuration!$B$8,"?"),""),CONCATENATE(" ",Import_Configuration!$B$8),""),CONCATENATE(" ",Import_Configuration!$B$9,"?"),""),CONCATENATE(" ",Import_Configuration!$B$9),""))</f>
        <v/>
      </c>
      <c r="AK494" s="43"/>
      <c r="AL494" s="43"/>
      <c r="AM494" s="43"/>
      <c r="AN494" s="43"/>
      <c r="AO494" s="43"/>
      <c r="AP494" s="43"/>
      <c r="AQ494" s="43"/>
      <c r="AR494" s="43"/>
      <c r="AS494" s="43"/>
      <c r="AT494" s="43"/>
      <c r="AU494" s="43"/>
      <c r="AV494" s="43"/>
      <c r="AW494" s="43"/>
      <c r="AX494" s="43"/>
      <c r="AY494" s="43"/>
      <c r="AZ494" s="43"/>
      <c r="BA494" s="43"/>
      <c r="BB494" s="43"/>
      <c r="BC494" s="43"/>
    </row>
    <row r="495" spans="1:55">
      <c r="A495" s="77" t="str">
        <f>IF(MSProject_Schedule!A495="","",MSProject_Schedule!A495)</f>
        <v/>
      </c>
      <c r="B495" s="43"/>
      <c r="C495" s="65" t="str">
        <f>IF(E495="","",Import_Configuration!$B$12)</f>
        <v/>
      </c>
      <c r="D495" s="65" t="str">
        <f>IF(E495="","",IF(A495="",IF(MSProject_Schedule!K495="",IF(Import_Configuration!$B$15="YES",Import_Configuration!$B$16,""),IF(Import_Configuration!$B$17="YES",Import_Configuration!$B$18,"")),""))</f>
        <v/>
      </c>
      <c r="E495" s="65" t="str">
        <f>IF(MSProject_Schedule!B495="","",MSProject_Schedule!B495)</f>
        <v/>
      </c>
      <c r="F495" s="43"/>
      <c r="G495" s="66" t="str">
        <f>IF(E495="","",IF(A495="",Import_Configuration!$B$10,""))</f>
        <v/>
      </c>
      <c r="H495" s="65" t="str">
        <f>IF(E495="","",IF(A495="",Import_Configuration!$B$11,""))</f>
        <v/>
      </c>
      <c r="I495" s="43"/>
      <c r="J495" s="43"/>
      <c r="K495" s="43"/>
      <c r="L495" s="43"/>
      <c r="M495" s="43"/>
      <c r="N495" s="65" t="str">
        <f>IF(E495="","",IF(MSProject_Schedule!E495=0,Import_Configuration!$B$3,IF(MSProject_Schedule!E495=1,Import_Configuration!$B$5,Import_Configuration!$B$4)))</f>
        <v/>
      </c>
      <c r="O495" s="65" t="str">
        <f>IF(Import_Configuration!$B$13="NO","",IF(E495="","",IF(MSProject_Schedule!K495="","",IF(IFERROR(SEARCH(Import_Configuration!$B$14,MSProject_Schedule!K495,1),0)&gt;0,TRIM(MID(MSProject_Schedule!K495,1,SEARCH(Import_Configuration!$B$14,MSProject_Schedule!K495,1)-1)),TRIM(MSProject_Schedule!K495)))))</f>
        <v/>
      </c>
      <c r="P495" s="43"/>
      <c r="Q495" s="66" t="str">
        <f>IF(E495="","",IF(MSProject_Schedule!E495=0,"",IF(Import_Configuration!$B$19="YES",Projeqtor_Import!Z495,Import_Configuration!$B$10)))</f>
        <v/>
      </c>
      <c r="R495" s="43"/>
      <c r="S495" s="66" t="str">
        <f>IF(E495="","",IF(MSProject_Schedule!E495=0,"",IF(MSProject_Schedule!E495=1,IF(Import_Configuration!$B$20="YES",Projeqtor_Import!AE495,Import_Configuration!$B$10),"")))</f>
        <v/>
      </c>
      <c r="T495" s="43"/>
      <c r="U495" s="44"/>
      <c r="V495" s="43"/>
      <c r="W495" s="43"/>
      <c r="X495" s="43"/>
      <c r="Y495" s="66" t="str">
        <f>IF(MSProject_Schedule!H495="","",IF(A495="",MSProject_Schedule!H495,""))</f>
        <v/>
      </c>
      <c r="Z495" s="66" t="str">
        <f>IF(MSProject_Schedule!H495="","",MSProject_Schedule!H495)</f>
        <v/>
      </c>
      <c r="AA495" s="43"/>
      <c r="AB495" s="43"/>
      <c r="AC495" s="65" t="str">
        <f>IF(E495="","",IF(A495="",Import_Configuration!$B$6,""))</f>
        <v/>
      </c>
      <c r="AD495" s="66" t="str">
        <f>IF(MSProject_Schedule!I495="","",IF(A495="",MSProject_Schedule!I495,""))</f>
        <v/>
      </c>
      <c r="AE495" s="66" t="str">
        <f>IF(MSProject_Schedule!I495="","",MSProject_Schedule!I495)</f>
        <v/>
      </c>
      <c r="AF495" s="43"/>
      <c r="AG495" s="43"/>
      <c r="AH495" s="65" t="str">
        <f>IF(E495="","",IF(A495="",Import_Configuration!$B$7,""))</f>
        <v/>
      </c>
      <c r="AI495" s="65" t="str">
        <f>IF(MSProject_Schedule!G495="","",IF(A495="",SUBSTITUTE(SUBSTITUTE(SUBSTITUTE(SUBSTITUTE(MSProject_Schedule!G495,CONCATENATE(" ",Import_Configuration!$B$8,"?"),""),CONCATENATE(" ",Import_Configuration!$B$8),""),CONCATENATE(" ",Import_Configuration!$B$9,"?"),""),CONCATENATE(" ",Import_Configuration!$B$9),""),""))</f>
        <v/>
      </c>
      <c r="AJ495" s="65" t="str">
        <f>IF(MSProject_Schedule!G495="","",SUBSTITUTE(SUBSTITUTE(SUBSTITUTE(SUBSTITUTE(MSProject_Schedule!G495,CONCATENATE(" ",Import_Configuration!$B$8,"?"),""),CONCATENATE(" ",Import_Configuration!$B$8),""),CONCATENATE(" ",Import_Configuration!$B$9,"?"),""),CONCATENATE(" ",Import_Configuration!$B$9),""))</f>
        <v/>
      </c>
      <c r="AK495" s="43"/>
      <c r="AL495" s="43"/>
      <c r="AM495" s="43"/>
      <c r="AN495" s="43"/>
      <c r="AO495" s="43"/>
      <c r="AP495" s="43"/>
      <c r="AQ495" s="43"/>
      <c r="AR495" s="43"/>
      <c r="AS495" s="43"/>
      <c r="AT495" s="43"/>
      <c r="AU495" s="43"/>
      <c r="AV495" s="43"/>
      <c r="AW495" s="43"/>
      <c r="AX495" s="43"/>
      <c r="AY495" s="43"/>
      <c r="AZ495" s="43"/>
      <c r="BA495" s="43"/>
      <c r="BB495" s="43"/>
      <c r="BC495" s="43"/>
    </row>
    <row r="496" spans="1:55">
      <c r="A496" s="77" t="str">
        <f>IF(MSProject_Schedule!A496="","",MSProject_Schedule!A496)</f>
        <v/>
      </c>
      <c r="B496" s="43"/>
      <c r="C496" s="65" t="str">
        <f>IF(E496="","",Import_Configuration!$B$12)</f>
        <v/>
      </c>
      <c r="D496" s="65" t="str">
        <f>IF(E496="","",IF(A496="",IF(MSProject_Schedule!K496="",IF(Import_Configuration!$B$15="YES",Import_Configuration!$B$16,""),IF(Import_Configuration!$B$17="YES",Import_Configuration!$B$18,"")),""))</f>
        <v/>
      </c>
      <c r="E496" s="65" t="str">
        <f>IF(MSProject_Schedule!B496="","",MSProject_Schedule!B496)</f>
        <v/>
      </c>
      <c r="F496" s="43"/>
      <c r="G496" s="66" t="str">
        <f>IF(E496="","",IF(A496="",Import_Configuration!$B$10,""))</f>
        <v/>
      </c>
      <c r="H496" s="65" t="str">
        <f>IF(E496="","",IF(A496="",Import_Configuration!$B$11,""))</f>
        <v/>
      </c>
      <c r="I496" s="43"/>
      <c r="J496" s="43"/>
      <c r="K496" s="43"/>
      <c r="L496" s="43"/>
      <c r="M496" s="43"/>
      <c r="N496" s="65" t="str">
        <f>IF(E496="","",IF(MSProject_Schedule!E496=0,Import_Configuration!$B$3,IF(MSProject_Schedule!E496=1,Import_Configuration!$B$5,Import_Configuration!$B$4)))</f>
        <v/>
      </c>
      <c r="O496" s="65" t="str">
        <f>IF(Import_Configuration!$B$13="NO","",IF(E496="","",IF(MSProject_Schedule!K496="","",IF(IFERROR(SEARCH(Import_Configuration!$B$14,MSProject_Schedule!K496,1),0)&gt;0,TRIM(MID(MSProject_Schedule!K496,1,SEARCH(Import_Configuration!$B$14,MSProject_Schedule!K496,1)-1)),TRIM(MSProject_Schedule!K496)))))</f>
        <v/>
      </c>
      <c r="P496" s="43"/>
      <c r="Q496" s="66" t="str">
        <f>IF(E496="","",IF(MSProject_Schedule!E496=0,"",IF(Import_Configuration!$B$19="YES",Projeqtor_Import!Z496,Import_Configuration!$B$10)))</f>
        <v/>
      </c>
      <c r="R496" s="43"/>
      <c r="S496" s="66" t="str">
        <f>IF(E496="","",IF(MSProject_Schedule!E496=0,"",IF(MSProject_Schedule!E496=1,IF(Import_Configuration!$B$20="YES",Projeqtor_Import!AE496,Import_Configuration!$B$10),"")))</f>
        <v/>
      </c>
      <c r="T496" s="43"/>
      <c r="U496" s="44"/>
      <c r="V496" s="43"/>
      <c r="W496" s="43"/>
      <c r="X496" s="43"/>
      <c r="Y496" s="66" t="str">
        <f>IF(MSProject_Schedule!H496="","",IF(A496="",MSProject_Schedule!H496,""))</f>
        <v/>
      </c>
      <c r="Z496" s="66" t="str">
        <f>IF(MSProject_Schedule!H496="","",MSProject_Schedule!H496)</f>
        <v/>
      </c>
      <c r="AA496" s="43"/>
      <c r="AB496" s="43"/>
      <c r="AC496" s="65" t="str">
        <f>IF(E496="","",IF(A496="",Import_Configuration!$B$6,""))</f>
        <v/>
      </c>
      <c r="AD496" s="66" t="str">
        <f>IF(MSProject_Schedule!I496="","",IF(A496="",MSProject_Schedule!I496,""))</f>
        <v/>
      </c>
      <c r="AE496" s="66" t="str">
        <f>IF(MSProject_Schedule!I496="","",MSProject_Schedule!I496)</f>
        <v/>
      </c>
      <c r="AF496" s="43"/>
      <c r="AG496" s="43"/>
      <c r="AH496" s="65" t="str">
        <f>IF(E496="","",IF(A496="",Import_Configuration!$B$7,""))</f>
        <v/>
      </c>
      <c r="AI496" s="65" t="str">
        <f>IF(MSProject_Schedule!G496="","",IF(A496="",SUBSTITUTE(SUBSTITUTE(SUBSTITUTE(SUBSTITUTE(MSProject_Schedule!G496,CONCATENATE(" ",Import_Configuration!$B$8,"?"),""),CONCATENATE(" ",Import_Configuration!$B$8),""),CONCATENATE(" ",Import_Configuration!$B$9,"?"),""),CONCATENATE(" ",Import_Configuration!$B$9),""),""))</f>
        <v/>
      </c>
      <c r="AJ496" s="65" t="str">
        <f>IF(MSProject_Schedule!G496="","",SUBSTITUTE(SUBSTITUTE(SUBSTITUTE(SUBSTITUTE(MSProject_Schedule!G496,CONCATENATE(" ",Import_Configuration!$B$8,"?"),""),CONCATENATE(" ",Import_Configuration!$B$8),""),CONCATENATE(" ",Import_Configuration!$B$9,"?"),""),CONCATENATE(" ",Import_Configuration!$B$9),""))</f>
        <v/>
      </c>
      <c r="AK496" s="43"/>
      <c r="AL496" s="43"/>
      <c r="AM496" s="43"/>
      <c r="AN496" s="43"/>
      <c r="AO496" s="43"/>
      <c r="AP496" s="43"/>
      <c r="AQ496" s="43"/>
      <c r="AR496" s="43"/>
      <c r="AS496" s="43"/>
      <c r="AT496" s="43"/>
      <c r="AU496" s="43"/>
      <c r="AV496" s="43"/>
      <c r="AW496" s="43"/>
      <c r="AX496" s="43"/>
      <c r="AY496" s="43"/>
      <c r="AZ496" s="43"/>
      <c r="BA496" s="43"/>
      <c r="BB496" s="43"/>
      <c r="BC496" s="43"/>
    </row>
    <row r="497" spans="1:55">
      <c r="A497" s="77" t="str">
        <f>IF(MSProject_Schedule!A497="","",MSProject_Schedule!A497)</f>
        <v/>
      </c>
      <c r="B497" s="43"/>
      <c r="C497" s="65" t="str">
        <f>IF(E497="","",Import_Configuration!$B$12)</f>
        <v/>
      </c>
      <c r="D497" s="65" t="str">
        <f>IF(E497="","",IF(A497="",IF(MSProject_Schedule!K497="",IF(Import_Configuration!$B$15="YES",Import_Configuration!$B$16,""),IF(Import_Configuration!$B$17="YES",Import_Configuration!$B$18,"")),""))</f>
        <v/>
      </c>
      <c r="E497" s="65" t="str">
        <f>IF(MSProject_Schedule!B497="","",MSProject_Schedule!B497)</f>
        <v/>
      </c>
      <c r="F497" s="43"/>
      <c r="G497" s="66" t="str">
        <f>IF(E497="","",IF(A497="",Import_Configuration!$B$10,""))</f>
        <v/>
      </c>
      <c r="H497" s="65" t="str">
        <f>IF(E497="","",IF(A497="",Import_Configuration!$B$11,""))</f>
        <v/>
      </c>
      <c r="I497" s="43"/>
      <c r="J497" s="43"/>
      <c r="K497" s="43"/>
      <c r="L497" s="43"/>
      <c r="M497" s="43"/>
      <c r="N497" s="65" t="str">
        <f>IF(E497="","",IF(MSProject_Schedule!E497=0,Import_Configuration!$B$3,IF(MSProject_Schedule!E497=1,Import_Configuration!$B$5,Import_Configuration!$B$4)))</f>
        <v/>
      </c>
      <c r="O497" s="65" t="str">
        <f>IF(Import_Configuration!$B$13="NO","",IF(E497="","",IF(MSProject_Schedule!K497="","",IF(IFERROR(SEARCH(Import_Configuration!$B$14,MSProject_Schedule!K497,1),0)&gt;0,TRIM(MID(MSProject_Schedule!K497,1,SEARCH(Import_Configuration!$B$14,MSProject_Schedule!K497,1)-1)),TRIM(MSProject_Schedule!K497)))))</f>
        <v/>
      </c>
      <c r="P497" s="43"/>
      <c r="Q497" s="66" t="str">
        <f>IF(E497="","",IF(MSProject_Schedule!E497=0,"",IF(Import_Configuration!$B$19="YES",Projeqtor_Import!Z497,Import_Configuration!$B$10)))</f>
        <v/>
      </c>
      <c r="R497" s="43"/>
      <c r="S497" s="66" t="str">
        <f>IF(E497="","",IF(MSProject_Schedule!E497=0,"",IF(MSProject_Schedule!E497=1,IF(Import_Configuration!$B$20="YES",Projeqtor_Import!AE497,Import_Configuration!$B$10),"")))</f>
        <v/>
      </c>
      <c r="T497" s="43"/>
      <c r="U497" s="44"/>
      <c r="V497" s="43"/>
      <c r="W497" s="43"/>
      <c r="X497" s="43"/>
      <c r="Y497" s="66" t="str">
        <f>IF(MSProject_Schedule!H497="","",IF(A497="",MSProject_Schedule!H497,""))</f>
        <v/>
      </c>
      <c r="Z497" s="66" t="str">
        <f>IF(MSProject_Schedule!H497="","",MSProject_Schedule!H497)</f>
        <v/>
      </c>
      <c r="AA497" s="43"/>
      <c r="AB497" s="43"/>
      <c r="AC497" s="65" t="str">
        <f>IF(E497="","",IF(A497="",Import_Configuration!$B$6,""))</f>
        <v/>
      </c>
      <c r="AD497" s="66" t="str">
        <f>IF(MSProject_Schedule!I497="","",IF(A497="",MSProject_Schedule!I497,""))</f>
        <v/>
      </c>
      <c r="AE497" s="66" t="str">
        <f>IF(MSProject_Schedule!I497="","",MSProject_Schedule!I497)</f>
        <v/>
      </c>
      <c r="AF497" s="43"/>
      <c r="AG497" s="43"/>
      <c r="AH497" s="65" t="str">
        <f>IF(E497="","",IF(A497="",Import_Configuration!$B$7,""))</f>
        <v/>
      </c>
      <c r="AI497" s="65" t="str">
        <f>IF(MSProject_Schedule!G497="","",IF(A497="",SUBSTITUTE(SUBSTITUTE(SUBSTITUTE(SUBSTITUTE(MSProject_Schedule!G497,CONCATENATE(" ",Import_Configuration!$B$8,"?"),""),CONCATENATE(" ",Import_Configuration!$B$8),""),CONCATENATE(" ",Import_Configuration!$B$9,"?"),""),CONCATENATE(" ",Import_Configuration!$B$9),""),""))</f>
        <v/>
      </c>
      <c r="AJ497" s="65" t="str">
        <f>IF(MSProject_Schedule!G497="","",SUBSTITUTE(SUBSTITUTE(SUBSTITUTE(SUBSTITUTE(MSProject_Schedule!G497,CONCATENATE(" ",Import_Configuration!$B$8,"?"),""),CONCATENATE(" ",Import_Configuration!$B$8),""),CONCATENATE(" ",Import_Configuration!$B$9,"?"),""),CONCATENATE(" ",Import_Configuration!$B$9),""))</f>
        <v/>
      </c>
      <c r="AK497" s="43"/>
      <c r="AL497" s="43"/>
      <c r="AM497" s="43"/>
      <c r="AN497" s="43"/>
      <c r="AO497" s="43"/>
      <c r="AP497" s="43"/>
      <c r="AQ497" s="43"/>
      <c r="AR497" s="43"/>
      <c r="AS497" s="43"/>
      <c r="AT497" s="43"/>
      <c r="AU497" s="43"/>
      <c r="AV497" s="43"/>
      <c r="AW497" s="43"/>
      <c r="AX497" s="43"/>
      <c r="AY497" s="43"/>
      <c r="AZ497" s="43"/>
      <c r="BA497" s="43"/>
      <c r="BB497" s="43"/>
      <c r="BC497" s="43"/>
    </row>
    <row r="498" spans="1:55">
      <c r="A498" s="77" t="str">
        <f>IF(MSProject_Schedule!A498="","",MSProject_Schedule!A498)</f>
        <v/>
      </c>
      <c r="B498" s="43"/>
      <c r="C498" s="65" t="str">
        <f>IF(E498="","",Import_Configuration!$B$12)</f>
        <v/>
      </c>
      <c r="D498" s="65" t="str">
        <f>IF(E498="","",IF(A498="",IF(MSProject_Schedule!K498="",IF(Import_Configuration!$B$15="YES",Import_Configuration!$B$16,""),IF(Import_Configuration!$B$17="YES",Import_Configuration!$B$18,"")),""))</f>
        <v/>
      </c>
      <c r="E498" s="65" t="str">
        <f>IF(MSProject_Schedule!B498="","",MSProject_Schedule!B498)</f>
        <v/>
      </c>
      <c r="F498" s="43"/>
      <c r="G498" s="66" t="str">
        <f>IF(E498="","",IF(A498="",Import_Configuration!$B$10,""))</f>
        <v/>
      </c>
      <c r="H498" s="65" t="str">
        <f>IF(E498="","",IF(A498="",Import_Configuration!$B$11,""))</f>
        <v/>
      </c>
      <c r="I498" s="43"/>
      <c r="J498" s="43"/>
      <c r="K498" s="43"/>
      <c r="L498" s="43"/>
      <c r="M498" s="43"/>
      <c r="N498" s="65" t="str">
        <f>IF(E498="","",IF(MSProject_Schedule!E498=0,Import_Configuration!$B$3,IF(MSProject_Schedule!E498=1,Import_Configuration!$B$5,Import_Configuration!$B$4)))</f>
        <v/>
      </c>
      <c r="O498" s="65" t="str">
        <f>IF(Import_Configuration!$B$13="NO","",IF(E498="","",IF(MSProject_Schedule!K498="","",IF(IFERROR(SEARCH(Import_Configuration!$B$14,MSProject_Schedule!K498,1),0)&gt;0,TRIM(MID(MSProject_Schedule!K498,1,SEARCH(Import_Configuration!$B$14,MSProject_Schedule!K498,1)-1)),TRIM(MSProject_Schedule!K498)))))</f>
        <v/>
      </c>
      <c r="P498" s="43"/>
      <c r="Q498" s="66" t="str">
        <f>IF(E498="","",IF(MSProject_Schedule!E498=0,"",IF(Import_Configuration!$B$19="YES",Projeqtor_Import!Z498,Import_Configuration!$B$10)))</f>
        <v/>
      </c>
      <c r="R498" s="43"/>
      <c r="S498" s="66" t="str">
        <f>IF(E498="","",IF(MSProject_Schedule!E498=0,"",IF(MSProject_Schedule!E498=1,IF(Import_Configuration!$B$20="YES",Projeqtor_Import!AE498,Import_Configuration!$B$10),"")))</f>
        <v/>
      </c>
      <c r="T498" s="43"/>
      <c r="U498" s="44"/>
      <c r="V498" s="43"/>
      <c r="W498" s="43"/>
      <c r="X498" s="43"/>
      <c r="Y498" s="66" t="str">
        <f>IF(MSProject_Schedule!H498="","",IF(A498="",MSProject_Schedule!H498,""))</f>
        <v/>
      </c>
      <c r="Z498" s="66" t="str">
        <f>IF(MSProject_Schedule!H498="","",MSProject_Schedule!H498)</f>
        <v/>
      </c>
      <c r="AA498" s="43"/>
      <c r="AB498" s="43"/>
      <c r="AC498" s="65" t="str">
        <f>IF(E498="","",IF(A498="",Import_Configuration!$B$6,""))</f>
        <v/>
      </c>
      <c r="AD498" s="66" t="str">
        <f>IF(MSProject_Schedule!I498="","",IF(A498="",MSProject_Schedule!I498,""))</f>
        <v/>
      </c>
      <c r="AE498" s="66" t="str">
        <f>IF(MSProject_Schedule!I498="","",MSProject_Schedule!I498)</f>
        <v/>
      </c>
      <c r="AF498" s="43"/>
      <c r="AG498" s="43"/>
      <c r="AH498" s="65" t="str">
        <f>IF(E498="","",IF(A498="",Import_Configuration!$B$7,""))</f>
        <v/>
      </c>
      <c r="AI498" s="65" t="str">
        <f>IF(MSProject_Schedule!G498="","",IF(A498="",SUBSTITUTE(SUBSTITUTE(SUBSTITUTE(SUBSTITUTE(MSProject_Schedule!G498,CONCATENATE(" ",Import_Configuration!$B$8,"?"),""),CONCATENATE(" ",Import_Configuration!$B$8),""),CONCATENATE(" ",Import_Configuration!$B$9,"?"),""),CONCATENATE(" ",Import_Configuration!$B$9),""),""))</f>
        <v/>
      </c>
      <c r="AJ498" s="65" t="str">
        <f>IF(MSProject_Schedule!G498="","",SUBSTITUTE(SUBSTITUTE(SUBSTITUTE(SUBSTITUTE(MSProject_Schedule!G498,CONCATENATE(" ",Import_Configuration!$B$8,"?"),""),CONCATENATE(" ",Import_Configuration!$B$8),""),CONCATENATE(" ",Import_Configuration!$B$9,"?"),""),CONCATENATE(" ",Import_Configuration!$B$9),""))</f>
        <v/>
      </c>
      <c r="AK498" s="43"/>
      <c r="AL498" s="43"/>
      <c r="AM498" s="43"/>
      <c r="AN498" s="43"/>
      <c r="AO498" s="43"/>
      <c r="AP498" s="43"/>
      <c r="AQ498" s="43"/>
      <c r="AR498" s="43"/>
      <c r="AS498" s="43"/>
      <c r="AT498" s="43"/>
      <c r="AU498" s="43"/>
      <c r="AV498" s="43"/>
      <c r="AW498" s="43"/>
      <c r="AX498" s="43"/>
      <c r="AY498" s="43"/>
      <c r="AZ498" s="43"/>
      <c r="BA498" s="43"/>
      <c r="BB498" s="43"/>
      <c r="BC498" s="43"/>
    </row>
    <row r="499" spans="1:55">
      <c r="A499" s="77" t="str">
        <f>IF(MSProject_Schedule!A499="","",MSProject_Schedule!A499)</f>
        <v/>
      </c>
      <c r="B499" s="43"/>
      <c r="C499" s="65" t="str">
        <f>IF(E499="","",Import_Configuration!$B$12)</f>
        <v/>
      </c>
      <c r="D499" s="65" t="str">
        <f>IF(E499="","",IF(A499="",IF(MSProject_Schedule!K499="",IF(Import_Configuration!$B$15="YES",Import_Configuration!$B$16,""),IF(Import_Configuration!$B$17="YES",Import_Configuration!$B$18,"")),""))</f>
        <v/>
      </c>
      <c r="E499" s="65" t="str">
        <f>IF(MSProject_Schedule!B499="","",MSProject_Schedule!B499)</f>
        <v/>
      </c>
      <c r="F499" s="43"/>
      <c r="G499" s="66" t="str">
        <f>IF(E499="","",IF(A499="",Import_Configuration!$B$10,""))</f>
        <v/>
      </c>
      <c r="H499" s="65" t="str">
        <f>IF(E499="","",IF(A499="",Import_Configuration!$B$11,""))</f>
        <v/>
      </c>
      <c r="I499" s="43"/>
      <c r="J499" s="43"/>
      <c r="K499" s="43"/>
      <c r="L499" s="43"/>
      <c r="M499" s="43"/>
      <c r="N499" s="65" t="str">
        <f>IF(E499="","",IF(MSProject_Schedule!E499=0,Import_Configuration!$B$3,IF(MSProject_Schedule!E499=1,Import_Configuration!$B$5,Import_Configuration!$B$4)))</f>
        <v/>
      </c>
      <c r="O499" s="65" t="str">
        <f>IF(Import_Configuration!$B$13="NO","",IF(E499="","",IF(MSProject_Schedule!K499="","",IF(IFERROR(SEARCH(Import_Configuration!$B$14,MSProject_Schedule!K499,1),0)&gt;0,TRIM(MID(MSProject_Schedule!K499,1,SEARCH(Import_Configuration!$B$14,MSProject_Schedule!K499,1)-1)),TRIM(MSProject_Schedule!K499)))))</f>
        <v/>
      </c>
      <c r="P499" s="43"/>
      <c r="Q499" s="66" t="str">
        <f>IF(E499="","",IF(MSProject_Schedule!E499=0,"",IF(Import_Configuration!$B$19="YES",Projeqtor_Import!Z499,Import_Configuration!$B$10)))</f>
        <v/>
      </c>
      <c r="R499" s="43"/>
      <c r="S499" s="66" t="str">
        <f>IF(E499="","",IF(MSProject_Schedule!E499=0,"",IF(MSProject_Schedule!E499=1,IF(Import_Configuration!$B$20="YES",Projeqtor_Import!AE499,Import_Configuration!$B$10),"")))</f>
        <v/>
      </c>
      <c r="T499" s="43"/>
      <c r="U499" s="44"/>
      <c r="V499" s="43"/>
      <c r="W499" s="43"/>
      <c r="X499" s="43"/>
      <c r="Y499" s="66" t="str">
        <f>IF(MSProject_Schedule!H499="","",IF(A499="",MSProject_Schedule!H499,""))</f>
        <v/>
      </c>
      <c r="Z499" s="66" t="str">
        <f>IF(MSProject_Schedule!H499="","",MSProject_Schedule!H499)</f>
        <v/>
      </c>
      <c r="AA499" s="43"/>
      <c r="AB499" s="43"/>
      <c r="AC499" s="65" t="str">
        <f>IF(E499="","",IF(A499="",Import_Configuration!$B$6,""))</f>
        <v/>
      </c>
      <c r="AD499" s="66" t="str">
        <f>IF(MSProject_Schedule!I499="","",IF(A499="",MSProject_Schedule!I499,""))</f>
        <v/>
      </c>
      <c r="AE499" s="66" t="str">
        <f>IF(MSProject_Schedule!I499="","",MSProject_Schedule!I499)</f>
        <v/>
      </c>
      <c r="AF499" s="43"/>
      <c r="AG499" s="43"/>
      <c r="AH499" s="65" t="str">
        <f>IF(E499="","",IF(A499="",Import_Configuration!$B$7,""))</f>
        <v/>
      </c>
      <c r="AI499" s="65" t="str">
        <f>IF(MSProject_Schedule!G499="","",IF(A499="",SUBSTITUTE(SUBSTITUTE(SUBSTITUTE(SUBSTITUTE(MSProject_Schedule!G499,CONCATENATE(" ",Import_Configuration!$B$8,"?"),""),CONCATENATE(" ",Import_Configuration!$B$8),""),CONCATENATE(" ",Import_Configuration!$B$9,"?"),""),CONCATENATE(" ",Import_Configuration!$B$9),""),""))</f>
        <v/>
      </c>
      <c r="AJ499" s="65" t="str">
        <f>IF(MSProject_Schedule!G499="","",SUBSTITUTE(SUBSTITUTE(SUBSTITUTE(SUBSTITUTE(MSProject_Schedule!G499,CONCATENATE(" ",Import_Configuration!$B$8,"?"),""),CONCATENATE(" ",Import_Configuration!$B$8),""),CONCATENATE(" ",Import_Configuration!$B$9,"?"),""),CONCATENATE(" ",Import_Configuration!$B$9),""))</f>
        <v/>
      </c>
      <c r="AK499" s="43"/>
      <c r="AL499" s="43"/>
      <c r="AM499" s="43"/>
      <c r="AN499" s="43"/>
      <c r="AO499" s="43"/>
      <c r="AP499" s="43"/>
      <c r="AQ499" s="43"/>
      <c r="AR499" s="43"/>
      <c r="AS499" s="43"/>
      <c r="AT499" s="43"/>
      <c r="AU499" s="43"/>
      <c r="AV499" s="43"/>
      <c r="AW499" s="43"/>
      <c r="AX499" s="43"/>
      <c r="AY499" s="43"/>
      <c r="AZ499" s="43"/>
      <c r="BA499" s="43"/>
      <c r="BB499" s="43"/>
      <c r="BC499" s="43"/>
    </row>
    <row r="500" spans="1:55">
      <c r="A500" s="77" t="str">
        <f>IF(MSProject_Schedule!A500="","",MSProject_Schedule!A500)</f>
        <v/>
      </c>
      <c r="B500" s="43"/>
      <c r="C500" s="65" t="str">
        <f>IF(E500="","",Import_Configuration!$B$12)</f>
        <v/>
      </c>
      <c r="D500" s="65" t="str">
        <f>IF(E500="","",IF(A500="",IF(MSProject_Schedule!K500="",IF(Import_Configuration!$B$15="YES",Import_Configuration!$B$16,""),IF(Import_Configuration!$B$17="YES",Import_Configuration!$B$18,"")),""))</f>
        <v/>
      </c>
      <c r="E500" s="65" t="str">
        <f>IF(MSProject_Schedule!B500="","",MSProject_Schedule!B500)</f>
        <v/>
      </c>
      <c r="F500" s="43"/>
      <c r="G500" s="66" t="str">
        <f>IF(E500="","",IF(A500="",Import_Configuration!$B$10,""))</f>
        <v/>
      </c>
      <c r="H500" s="65" t="str">
        <f>IF(E500="","",IF(A500="",Import_Configuration!$B$11,""))</f>
        <v/>
      </c>
      <c r="I500" s="43"/>
      <c r="J500" s="43"/>
      <c r="K500" s="43"/>
      <c r="L500" s="43"/>
      <c r="M500" s="43"/>
      <c r="N500" s="65" t="str">
        <f>IF(E500="","",IF(MSProject_Schedule!E500=0,Import_Configuration!$B$3,IF(MSProject_Schedule!E500=1,Import_Configuration!$B$5,Import_Configuration!$B$4)))</f>
        <v/>
      </c>
      <c r="O500" s="65" t="str">
        <f>IF(Import_Configuration!$B$13="NO","",IF(E500="","",IF(MSProject_Schedule!K500="","",IF(IFERROR(SEARCH(Import_Configuration!$B$14,MSProject_Schedule!K500,1),0)&gt;0,TRIM(MID(MSProject_Schedule!K500,1,SEARCH(Import_Configuration!$B$14,MSProject_Schedule!K500,1)-1)),TRIM(MSProject_Schedule!K500)))))</f>
        <v/>
      </c>
      <c r="P500" s="43"/>
      <c r="Q500" s="66" t="str">
        <f>IF(E500="","",IF(MSProject_Schedule!E500=0,"",IF(Import_Configuration!$B$19="YES",Projeqtor_Import!Z500,Import_Configuration!$B$10)))</f>
        <v/>
      </c>
      <c r="R500" s="43"/>
      <c r="S500" s="66" t="str">
        <f>IF(E500="","",IF(MSProject_Schedule!E500=0,"",IF(MSProject_Schedule!E500=1,IF(Import_Configuration!$B$20="YES",Projeqtor_Import!AE500,Import_Configuration!$B$10),"")))</f>
        <v/>
      </c>
      <c r="T500" s="43"/>
      <c r="U500" s="44"/>
      <c r="V500" s="43"/>
      <c r="W500" s="43"/>
      <c r="X500" s="43"/>
      <c r="Y500" s="66" t="str">
        <f>IF(MSProject_Schedule!H500="","",IF(A500="",MSProject_Schedule!H500,""))</f>
        <v/>
      </c>
      <c r="Z500" s="66" t="str">
        <f>IF(MSProject_Schedule!H500="","",MSProject_Schedule!H500)</f>
        <v/>
      </c>
      <c r="AA500" s="43"/>
      <c r="AB500" s="43"/>
      <c r="AC500" s="65" t="str">
        <f>IF(E500="","",IF(A500="",Import_Configuration!$B$6,""))</f>
        <v/>
      </c>
      <c r="AD500" s="66" t="str">
        <f>IF(MSProject_Schedule!I500="","",IF(A500="",MSProject_Schedule!I500,""))</f>
        <v/>
      </c>
      <c r="AE500" s="66" t="str">
        <f>IF(MSProject_Schedule!I500="","",MSProject_Schedule!I500)</f>
        <v/>
      </c>
      <c r="AF500" s="43"/>
      <c r="AG500" s="43"/>
      <c r="AH500" s="65" t="str">
        <f>IF(E500="","",IF(A500="",Import_Configuration!$B$7,""))</f>
        <v/>
      </c>
      <c r="AI500" s="65" t="str">
        <f>IF(MSProject_Schedule!G500="","",IF(A500="",SUBSTITUTE(SUBSTITUTE(SUBSTITUTE(SUBSTITUTE(MSProject_Schedule!G500,CONCATENATE(" ",Import_Configuration!$B$8,"?"),""),CONCATENATE(" ",Import_Configuration!$B$8),""),CONCATENATE(" ",Import_Configuration!$B$9,"?"),""),CONCATENATE(" ",Import_Configuration!$B$9),""),""))</f>
        <v/>
      </c>
      <c r="AJ500" s="65" t="str">
        <f>IF(MSProject_Schedule!G500="","",SUBSTITUTE(SUBSTITUTE(SUBSTITUTE(SUBSTITUTE(MSProject_Schedule!G500,CONCATENATE(" ",Import_Configuration!$B$8,"?"),""),CONCATENATE(" ",Import_Configuration!$B$8),""),CONCATENATE(" ",Import_Configuration!$B$9,"?"),""),CONCATENATE(" ",Import_Configuration!$B$9),""))</f>
        <v/>
      </c>
      <c r="AK500" s="43"/>
      <c r="AL500" s="43"/>
      <c r="AM500" s="43"/>
      <c r="AN500" s="43"/>
      <c r="AO500" s="43"/>
      <c r="AP500" s="43"/>
      <c r="AQ500" s="43"/>
      <c r="AR500" s="43"/>
      <c r="AS500" s="43"/>
      <c r="AT500" s="43"/>
      <c r="AU500" s="43"/>
      <c r="AV500" s="43"/>
      <c r="AW500" s="43"/>
      <c r="AX500" s="43"/>
      <c r="AY500" s="43"/>
      <c r="AZ500" s="43"/>
      <c r="BA500" s="43"/>
      <c r="BB500" s="43"/>
      <c r="BC500" s="43"/>
    </row>
    <row r="501" spans="1:55">
      <c r="A501" s="77" t="str">
        <f>IF(MSProject_Schedule!A501="","",MSProject_Schedule!A501)</f>
        <v/>
      </c>
      <c r="B501" s="43"/>
      <c r="C501" s="65" t="str">
        <f>IF(E501="","",Import_Configuration!$B$12)</f>
        <v/>
      </c>
      <c r="D501" s="65" t="str">
        <f>IF(E501="","",IF(A501="",IF(MSProject_Schedule!K501="",IF(Import_Configuration!$B$15="YES",Import_Configuration!$B$16,""),IF(Import_Configuration!$B$17="YES",Import_Configuration!$B$18,"")),""))</f>
        <v/>
      </c>
      <c r="E501" s="65" t="str">
        <f>IF(MSProject_Schedule!B501="","",MSProject_Schedule!B501)</f>
        <v/>
      </c>
      <c r="F501" s="43"/>
      <c r="G501" s="66" t="str">
        <f>IF(E501="","",IF(A501="",Import_Configuration!$B$10,""))</f>
        <v/>
      </c>
      <c r="H501" s="65" t="str">
        <f>IF(E501="","",IF(A501="",Import_Configuration!$B$11,""))</f>
        <v/>
      </c>
      <c r="I501" s="43"/>
      <c r="J501" s="43"/>
      <c r="K501" s="43"/>
      <c r="L501" s="43"/>
      <c r="M501" s="43"/>
      <c r="N501" s="65" t="str">
        <f>IF(E501="","",IF(MSProject_Schedule!E501=0,Import_Configuration!$B$3,IF(MSProject_Schedule!E501=1,Import_Configuration!$B$5,Import_Configuration!$B$4)))</f>
        <v/>
      </c>
      <c r="O501" s="65" t="str">
        <f>IF(Import_Configuration!$B$13="NO","",IF(E501="","",IF(MSProject_Schedule!K501="","",IF(IFERROR(SEARCH(Import_Configuration!$B$14,MSProject_Schedule!K501,1),0)&gt;0,TRIM(MID(MSProject_Schedule!K501,1,SEARCH(Import_Configuration!$B$14,MSProject_Schedule!K501,1)-1)),TRIM(MSProject_Schedule!K501)))))</f>
        <v/>
      </c>
      <c r="P501" s="43"/>
      <c r="Q501" s="66" t="str">
        <f>IF(E501="","",IF(MSProject_Schedule!E501=0,"",IF(Import_Configuration!$B$19="YES",Projeqtor_Import!Z501,Import_Configuration!$B$10)))</f>
        <v/>
      </c>
      <c r="R501" s="43"/>
      <c r="S501" s="66" t="str">
        <f>IF(E501="","",IF(MSProject_Schedule!E501=0,"",IF(MSProject_Schedule!E501=1,IF(Import_Configuration!$B$20="YES",Projeqtor_Import!AE501,Import_Configuration!$B$10),"")))</f>
        <v/>
      </c>
      <c r="T501" s="43"/>
      <c r="U501" s="44"/>
      <c r="V501" s="43"/>
      <c r="W501" s="43"/>
      <c r="X501" s="43"/>
      <c r="Y501" s="66" t="str">
        <f>IF(MSProject_Schedule!H501="","",IF(A501="",MSProject_Schedule!H501,""))</f>
        <v/>
      </c>
      <c r="Z501" s="66" t="str">
        <f>IF(MSProject_Schedule!H501="","",MSProject_Schedule!H501)</f>
        <v/>
      </c>
      <c r="AA501" s="43"/>
      <c r="AB501" s="43"/>
      <c r="AC501" s="65" t="str">
        <f>IF(E501="","",IF(A501="",Import_Configuration!$B$6,""))</f>
        <v/>
      </c>
      <c r="AD501" s="66" t="str">
        <f>IF(MSProject_Schedule!I501="","",IF(A501="",MSProject_Schedule!I501,""))</f>
        <v/>
      </c>
      <c r="AE501" s="66" t="str">
        <f>IF(MSProject_Schedule!I501="","",MSProject_Schedule!I501)</f>
        <v/>
      </c>
      <c r="AF501" s="43"/>
      <c r="AG501" s="43"/>
      <c r="AH501" s="65" t="str">
        <f>IF(E501="","",IF(A501="",Import_Configuration!$B$7,""))</f>
        <v/>
      </c>
      <c r="AI501" s="65" t="str">
        <f>IF(MSProject_Schedule!G501="","",IF(A501="",SUBSTITUTE(SUBSTITUTE(SUBSTITUTE(SUBSTITUTE(MSProject_Schedule!G501,CONCATENATE(" ",Import_Configuration!$B$8,"?"),""),CONCATENATE(" ",Import_Configuration!$B$8),""),CONCATENATE(" ",Import_Configuration!$B$9,"?"),""),CONCATENATE(" ",Import_Configuration!$B$9),""),""))</f>
        <v/>
      </c>
      <c r="AJ501" s="65" t="str">
        <f>IF(MSProject_Schedule!G501="","",SUBSTITUTE(SUBSTITUTE(SUBSTITUTE(SUBSTITUTE(MSProject_Schedule!G501,CONCATENATE(" ",Import_Configuration!$B$8,"?"),""),CONCATENATE(" ",Import_Configuration!$B$8),""),CONCATENATE(" ",Import_Configuration!$B$9,"?"),""),CONCATENATE(" ",Import_Configuration!$B$9),""))</f>
        <v/>
      </c>
      <c r="AK501" s="43"/>
      <c r="AL501" s="43"/>
      <c r="AM501" s="43"/>
      <c r="AN501" s="43"/>
      <c r="AO501" s="43"/>
      <c r="AP501" s="43"/>
      <c r="AQ501" s="43"/>
      <c r="AR501" s="43"/>
      <c r="AS501" s="43"/>
      <c r="AT501" s="43"/>
      <c r="AU501" s="43"/>
      <c r="AV501" s="43"/>
      <c r="AW501" s="43"/>
      <c r="AX501" s="43"/>
      <c r="AY501" s="43"/>
      <c r="AZ501" s="43"/>
      <c r="BA501" s="43"/>
      <c r="BB501" s="43"/>
      <c r="BC501" s="43"/>
    </row>
    <row r="502" spans="1:55">
      <c r="A502" s="77" t="str">
        <f>IF(MSProject_Schedule!A502="","",MSProject_Schedule!A502)</f>
        <v/>
      </c>
      <c r="B502" s="43"/>
      <c r="C502" s="65" t="str">
        <f>IF(E502="","",Import_Configuration!$B$12)</f>
        <v/>
      </c>
      <c r="D502" s="65" t="str">
        <f>IF(E502="","",IF(A502="",IF(MSProject_Schedule!K502="",IF(Import_Configuration!$B$15="YES",Import_Configuration!$B$16,""),IF(Import_Configuration!$B$17="YES",Import_Configuration!$B$18,"")),""))</f>
        <v/>
      </c>
      <c r="E502" s="65" t="str">
        <f>IF(MSProject_Schedule!B502="","",MSProject_Schedule!B502)</f>
        <v/>
      </c>
      <c r="F502" s="43"/>
      <c r="G502" s="66" t="str">
        <f>IF(E502="","",IF(A502="",Import_Configuration!$B$10,""))</f>
        <v/>
      </c>
      <c r="H502" s="65" t="str">
        <f>IF(E502="","",IF(A502="",Import_Configuration!$B$11,""))</f>
        <v/>
      </c>
      <c r="I502" s="43"/>
      <c r="J502" s="43"/>
      <c r="K502" s="43"/>
      <c r="L502" s="43"/>
      <c r="M502" s="43"/>
      <c r="N502" s="65" t="str">
        <f>IF(E502="","",IF(MSProject_Schedule!E502=0,Import_Configuration!$B$3,IF(MSProject_Schedule!E502=1,Import_Configuration!$B$5,Import_Configuration!$B$4)))</f>
        <v/>
      </c>
      <c r="O502" s="65" t="str">
        <f>IF(Import_Configuration!$B$13="NO","",IF(E502="","",IF(MSProject_Schedule!K502="","",IF(IFERROR(SEARCH(Import_Configuration!$B$14,MSProject_Schedule!K502,1),0)&gt;0,TRIM(MID(MSProject_Schedule!K502,1,SEARCH(Import_Configuration!$B$14,MSProject_Schedule!K502,1)-1)),TRIM(MSProject_Schedule!K502)))))</f>
        <v/>
      </c>
      <c r="P502" s="43"/>
      <c r="Q502" s="66" t="str">
        <f>IF(E502="","",IF(MSProject_Schedule!E502=0,"",IF(Import_Configuration!$B$19="YES",Projeqtor_Import!Z502,Import_Configuration!$B$10)))</f>
        <v/>
      </c>
      <c r="R502" s="43"/>
      <c r="S502" s="66" t="str">
        <f>IF(E502="","",IF(MSProject_Schedule!E502=0,"",IF(MSProject_Schedule!E502=1,IF(Import_Configuration!$B$20="YES",Projeqtor_Import!AE502,Import_Configuration!$B$10),"")))</f>
        <v/>
      </c>
      <c r="T502" s="43"/>
      <c r="U502" s="44"/>
      <c r="V502" s="43"/>
      <c r="W502" s="43"/>
      <c r="X502" s="43"/>
      <c r="Y502" s="66" t="str">
        <f>IF(MSProject_Schedule!H502="","",IF(A502="",MSProject_Schedule!H502,""))</f>
        <v/>
      </c>
      <c r="Z502" s="66" t="str">
        <f>IF(MSProject_Schedule!H502="","",MSProject_Schedule!H502)</f>
        <v/>
      </c>
      <c r="AA502" s="43"/>
      <c r="AB502" s="43"/>
      <c r="AC502" s="65" t="str">
        <f>IF(E502="","",IF(A502="",Import_Configuration!$B$6,""))</f>
        <v/>
      </c>
      <c r="AD502" s="66" t="str">
        <f>IF(MSProject_Schedule!I502="","",IF(A502="",MSProject_Schedule!I502,""))</f>
        <v/>
      </c>
      <c r="AE502" s="66" t="str">
        <f>IF(MSProject_Schedule!I502="","",MSProject_Schedule!I502)</f>
        <v/>
      </c>
      <c r="AF502" s="43"/>
      <c r="AG502" s="43"/>
      <c r="AH502" s="65" t="str">
        <f>IF(E502="","",IF(A502="",Import_Configuration!$B$7,""))</f>
        <v/>
      </c>
      <c r="AI502" s="65" t="str">
        <f>IF(MSProject_Schedule!G502="","",IF(A502="",SUBSTITUTE(SUBSTITUTE(SUBSTITUTE(SUBSTITUTE(MSProject_Schedule!G502,CONCATENATE(" ",Import_Configuration!$B$8,"?"),""),CONCATENATE(" ",Import_Configuration!$B$8),""),CONCATENATE(" ",Import_Configuration!$B$9,"?"),""),CONCATENATE(" ",Import_Configuration!$B$9),""),""))</f>
        <v/>
      </c>
      <c r="AJ502" s="65" t="str">
        <f>IF(MSProject_Schedule!G502="","",SUBSTITUTE(SUBSTITUTE(SUBSTITUTE(SUBSTITUTE(MSProject_Schedule!G502,CONCATENATE(" ",Import_Configuration!$B$8,"?"),""),CONCATENATE(" ",Import_Configuration!$B$8),""),CONCATENATE(" ",Import_Configuration!$B$9,"?"),""),CONCATENATE(" ",Import_Configuration!$B$9),""))</f>
        <v/>
      </c>
      <c r="AK502" s="43"/>
      <c r="AL502" s="43"/>
      <c r="AM502" s="43"/>
      <c r="AN502" s="43"/>
      <c r="AO502" s="43"/>
      <c r="AP502" s="43"/>
      <c r="AQ502" s="43"/>
      <c r="AR502" s="43"/>
      <c r="AS502" s="43"/>
      <c r="AT502" s="43"/>
      <c r="AU502" s="43"/>
      <c r="AV502" s="43"/>
      <c r="AW502" s="43"/>
      <c r="AX502" s="43"/>
      <c r="AY502" s="43"/>
      <c r="AZ502" s="43"/>
      <c r="BA502" s="43"/>
      <c r="BB502" s="43"/>
      <c r="BC502" s="43"/>
    </row>
    <row r="503" spans="1:55">
      <c r="A503" s="77" t="str">
        <f>IF(MSProject_Schedule!A503="","",MSProject_Schedule!A503)</f>
        <v/>
      </c>
      <c r="B503" s="43"/>
      <c r="C503" s="65" t="str">
        <f>IF(E503="","",Import_Configuration!$B$12)</f>
        <v/>
      </c>
      <c r="D503" s="65" t="str">
        <f>IF(E503="","",IF(A503="",IF(MSProject_Schedule!K503="",IF(Import_Configuration!$B$15="YES",Import_Configuration!$B$16,""),IF(Import_Configuration!$B$17="YES",Import_Configuration!$B$18,"")),""))</f>
        <v/>
      </c>
      <c r="E503" s="65" t="str">
        <f>IF(MSProject_Schedule!B503="","",MSProject_Schedule!B503)</f>
        <v/>
      </c>
      <c r="F503" s="43"/>
      <c r="G503" s="66" t="str">
        <f>IF(E503="","",IF(A503="",Import_Configuration!$B$10,""))</f>
        <v/>
      </c>
      <c r="H503" s="65" t="str">
        <f>IF(E503="","",IF(A503="",Import_Configuration!$B$11,""))</f>
        <v/>
      </c>
      <c r="I503" s="43"/>
      <c r="J503" s="43"/>
      <c r="K503" s="43"/>
      <c r="L503" s="43"/>
      <c r="M503" s="43"/>
      <c r="N503" s="65" t="str">
        <f>IF(E503="","",IF(MSProject_Schedule!E503=0,Import_Configuration!$B$3,IF(MSProject_Schedule!E503=1,Import_Configuration!$B$5,Import_Configuration!$B$4)))</f>
        <v/>
      </c>
      <c r="O503" s="65" t="str">
        <f>IF(Import_Configuration!$B$13="NO","",IF(E503="","",IF(MSProject_Schedule!K503="","",IF(IFERROR(SEARCH(Import_Configuration!$B$14,MSProject_Schedule!K503,1),0)&gt;0,TRIM(MID(MSProject_Schedule!K503,1,SEARCH(Import_Configuration!$B$14,MSProject_Schedule!K503,1)-1)),TRIM(MSProject_Schedule!K503)))))</f>
        <v/>
      </c>
      <c r="P503" s="43"/>
      <c r="Q503" s="66" t="str">
        <f>IF(E503="","",IF(MSProject_Schedule!E503=0,"",IF(Import_Configuration!$B$19="YES",Projeqtor_Import!Z503,Import_Configuration!$B$10)))</f>
        <v/>
      </c>
      <c r="R503" s="43"/>
      <c r="S503" s="66" t="str">
        <f>IF(E503="","",IF(MSProject_Schedule!E503=0,"",IF(MSProject_Schedule!E503=1,IF(Import_Configuration!$B$20="YES",Projeqtor_Import!AE503,Import_Configuration!$B$10),"")))</f>
        <v/>
      </c>
      <c r="T503" s="43"/>
      <c r="U503" s="44"/>
      <c r="V503" s="43"/>
      <c r="W503" s="43"/>
      <c r="X503" s="43"/>
      <c r="Y503" s="66" t="str">
        <f>IF(MSProject_Schedule!H503="","",IF(A503="",MSProject_Schedule!H503,""))</f>
        <v/>
      </c>
      <c r="Z503" s="66" t="str">
        <f>IF(MSProject_Schedule!H503="","",MSProject_Schedule!H503)</f>
        <v/>
      </c>
      <c r="AA503" s="43"/>
      <c r="AB503" s="43"/>
      <c r="AC503" s="65" t="str">
        <f>IF(E503="","",IF(A503="",Import_Configuration!$B$6,""))</f>
        <v/>
      </c>
      <c r="AD503" s="66" t="str">
        <f>IF(MSProject_Schedule!I503="","",IF(A503="",MSProject_Schedule!I503,""))</f>
        <v/>
      </c>
      <c r="AE503" s="66" t="str">
        <f>IF(MSProject_Schedule!I503="","",MSProject_Schedule!I503)</f>
        <v/>
      </c>
      <c r="AF503" s="43"/>
      <c r="AG503" s="43"/>
      <c r="AH503" s="65" t="str">
        <f>IF(E503="","",IF(A503="",Import_Configuration!$B$7,""))</f>
        <v/>
      </c>
      <c r="AI503" s="65" t="str">
        <f>IF(MSProject_Schedule!G503="","",IF(A503="",SUBSTITUTE(SUBSTITUTE(SUBSTITUTE(SUBSTITUTE(MSProject_Schedule!G503,CONCATENATE(" ",Import_Configuration!$B$8,"?"),""),CONCATENATE(" ",Import_Configuration!$B$8),""),CONCATENATE(" ",Import_Configuration!$B$9,"?"),""),CONCATENATE(" ",Import_Configuration!$B$9),""),""))</f>
        <v/>
      </c>
      <c r="AJ503" s="65" t="str">
        <f>IF(MSProject_Schedule!G503="","",SUBSTITUTE(SUBSTITUTE(SUBSTITUTE(SUBSTITUTE(MSProject_Schedule!G503,CONCATENATE(" ",Import_Configuration!$B$8,"?"),""),CONCATENATE(" ",Import_Configuration!$B$8),""),CONCATENATE(" ",Import_Configuration!$B$9,"?"),""),CONCATENATE(" ",Import_Configuration!$B$9),""))</f>
        <v/>
      </c>
      <c r="AK503" s="43"/>
      <c r="AL503" s="43"/>
      <c r="AM503" s="43"/>
      <c r="AN503" s="43"/>
      <c r="AO503" s="43"/>
      <c r="AP503" s="43"/>
      <c r="AQ503" s="43"/>
      <c r="AR503" s="43"/>
      <c r="AS503" s="43"/>
      <c r="AT503" s="43"/>
      <c r="AU503" s="43"/>
      <c r="AV503" s="43"/>
      <c r="AW503" s="43"/>
      <c r="AX503" s="43"/>
      <c r="AY503" s="43"/>
      <c r="AZ503" s="43"/>
      <c r="BA503" s="43"/>
      <c r="BB503" s="43"/>
      <c r="BC503" s="43"/>
    </row>
    <row r="504" spans="1:55">
      <c r="A504" s="77" t="str">
        <f>IF(MSProject_Schedule!A504="","",MSProject_Schedule!A504)</f>
        <v/>
      </c>
      <c r="B504" s="43"/>
      <c r="C504" s="65" t="str">
        <f>IF(E504="","",Import_Configuration!$B$12)</f>
        <v/>
      </c>
      <c r="D504" s="65" t="str">
        <f>IF(E504="","",IF(A504="",IF(MSProject_Schedule!K504="",IF(Import_Configuration!$B$15="YES",Import_Configuration!$B$16,""),IF(Import_Configuration!$B$17="YES",Import_Configuration!$B$18,"")),""))</f>
        <v/>
      </c>
      <c r="E504" s="65" t="str">
        <f>IF(MSProject_Schedule!B504="","",MSProject_Schedule!B504)</f>
        <v/>
      </c>
      <c r="F504" s="43"/>
      <c r="G504" s="66" t="str">
        <f>IF(E504="","",IF(A504="",Import_Configuration!$B$10,""))</f>
        <v/>
      </c>
      <c r="H504" s="65" t="str">
        <f>IF(E504="","",IF(A504="",Import_Configuration!$B$11,""))</f>
        <v/>
      </c>
      <c r="I504" s="43"/>
      <c r="J504" s="43"/>
      <c r="K504" s="43"/>
      <c r="L504" s="43"/>
      <c r="M504" s="43"/>
      <c r="N504" s="65" t="str">
        <f>IF(E504="","",IF(MSProject_Schedule!E504=0,Import_Configuration!$B$3,IF(MSProject_Schedule!E504=1,Import_Configuration!$B$5,Import_Configuration!$B$4)))</f>
        <v/>
      </c>
      <c r="O504" s="65" t="str">
        <f>IF(Import_Configuration!$B$13="NO","",IF(E504="","",IF(MSProject_Schedule!K504="","",IF(IFERROR(SEARCH(Import_Configuration!$B$14,MSProject_Schedule!K504,1),0)&gt;0,TRIM(MID(MSProject_Schedule!K504,1,SEARCH(Import_Configuration!$B$14,MSProject_Schedule!K504,1)-1)),TRIM(MSProject_Schedule!K504)))))</f>
        <v/>
      </c>
      <c r="P504" s="43"/>
      <c r="Q504" s="66" t="str">
        <f>IF(E504="","",IF(MSProject_Schedule!E504=0,"",IF(Import_Configuration!$B$19="YES",Projeqtor_Import!Z504,Import_Configuration!$B$10)))</f>
        <v/>
      </c>
      <c r="R504" s="43"/>
      <c r="S504" s="66" t="str">
        <f>IF(E504="","",IF(MSProject_Schedule!E504=0,"",IF(MSProject_Schedule!E504=1,IF(Import_Configuration!$B$20="YES",Projeqtor_Import!AE504,Import_Configuration!$B$10),"")))</f>
        <v/>
      </c>
      <c r="T504" s="43"/>
      <c r="U504" s="44"/>
      <c r="V504" s="43"/>
      <c r="W504" s="43"/>
      <c r="X504" s="43"/>
      <c r="Y504" s="66" t="str">
        <f>IF(MSProject_Schedule!H504="","",IF(A504="",MSProject_Schedule!H504,""))</f>
        <v/>
      </c>
      <c r="Z504" s="66" t="str">
        <f>IF(MSProject_Schedule!H504="","",MSProject_Schedule!H504)</f>
        <v/>
      </c>
      <c r="AA504" s="43"/>
      <c r="AB504" s="43"/>
      <c r="AC504" s="65" t="str">
        <f>IF(E504="","",IF(A504="",Import_Configuration!$B$6,""))</f>
        <v/>
      </c>
      <c r="AD504" s="66" t="str">
        <f>IF(MSProject_Schedule!I504="","",IF(A504="",MSProject_Schedule!I504,""))</f>
        <v/>
      </c>
      <c r="AE504" s="66" t="str">
        <f>IF(MSProject_Schedule!I504="","",MSProject_Schedule!I504)</f>
        <v/>
      </c>
      <c r="AF504" s="43"/>
      <c r="AG504" s="43"/>
      <c r="AH504" s="65" t="str">
        <f>IF(E504="","",IF(A504="",Import_Configuration!$B$7,""))</f>
        <v/>
      </c>
      <c r="AI504" s="65" t="str">
        <f>IF(MSProject_Schedule!G504="","",IF(A504="",SUBSTITUTE(SUBSTITUTE(SUBSTITUTE(SUBSTITUTE(MSProject_Schedule!G504,CONCATENATE(" ",Import_Configuration!$B$8,"?"),""),CONCATENATE(" ",Import_Configuration!$B$8),""),CONCATENATE(" ",Import_Configuration!$B$9,"?"),""),CONCATENATE(" ",Import_Configuration!$B$9),""),""))</f>
        <v/>
      </c>
      <c r="AJ504" s="65" t="str">
        <f>IF(MSProject_Schedule!G504="","",SUBSTITUTE(SUBSTITUTE(SUBSTITUTE(SUBSTITUTE(MSProject_Schedule!G504,CONCATENATE(" ",Import_Configuration!$B$8,"?"),""),CONCATENATE(" ",Import_Configuration!$B$8),""),CONCATENATE(" ",Import_Configuration!$B$9,"?"),""),CONCATENATE(" ",Import_Configuration!$B$9),""))</f>
        <v/>
      </c>
      <c r="AK504" s="43"/>
      <c r="AL504" s="43"/>
      <c r="AM504" s="43"/>
      <c r="AN504" s="43"/>
      <c r="AO504" s="43"/>
      <c r="AP504" s="43"/>
      <c r="AQ504" s="43"/>
      <c r="AR504" s="43"/>
      <c r="AS504" s="43"/>
      <c r="AT504" s="43"/>
      <c r="AU504" s="43"/>
      <c r="AV504" s="43"/>
      <c r="AW504" s="43"/>
      <c r="AX504" s="43"/>
      <c r="AY504" s="43"/>
      <c r="AZ504" s="43"/>
      <c r="BA504" s="43"/>
      <c r="BB504" s="43"/>
      <c r="BC504" s="43"/>
    </row>
    <row r="505" spans="1:55">
      <c r="A505" s="77" t="str">
        <f>IF(MSProject_Schedule!A505="","",MSProject_Schedule!A505)</f>
        <v/>
      </c>
      <c r="B505" s="43"/>
      <c r="C505" s="65" t="str">
        <f>IF(E505="","",Import_Configuration!$B$12)</f>
        <v/>
      </c>
      <c r="D505" s="65" t="str">
        <f>IF(E505="","",IF(A505="",IF(MSProject_Schedule!K505="",IF(Import_Configuration!$B$15="YES",Import_Configuration!$B$16,""),IF(Import_Configuration!$B$17="YES",Import_Configuration!$B$18,"")),""))</f>
        <v/>
      </c>
      <c r="E505" s="65" t="str">
        <f>IF(MSProject_Schedule!B505="","",MSProject_Schedule!B505)</f>
        <v/>
      </c>
      <c r="F505" s="43"/>
      <c r="G505" s="66" t="str">
        <f>IF(E505="","",IF(A505="",Import_Configuration!$B$10,""))</f>
        <v/>
      </c>
      <c r="H505" s="65" t="str">
        <f>IF(E505="","",IF(A505="",Import_Configuration!$B$11,""))</f>
        <v/>
      </c>
      <c r="I505" s="43"/>
      <c r="J505" s="43"/>
      <c r="K505" s="43"/>
      <c r="L505" s="43"/>
      <c r="M505" s="43"/>
      <c r="N505" s="65" t="str">
        <f>IF(E505="","",IF(MSProject_Schedule!E505=0,Import_Configuration!$B$3,IF(MSProject_Schedule!E505=1,Import_Configuration!$B$5,Import_Configuration!$B$4)))</f>
        <v/>
      </c>
      <c r="O505" s="65" t="str">
        <f>IF(Import_Configuration!$B$13="NO","",IF(E505="","",IF(MSProject_Schedule!K505="","",IF(IFERROR(SEARCH(Import_Configuration!$B$14,MSProject_Schedule!K505,1),0)&gt;0,TRIM(MID(MSProject_Schedule!K505,1,SEARCH(Import_Configuration!$B$14,MSProject_Schedule!K505,1)-1)),TRIM(MSProject_Schedule!K505)))))</f>
        <v/>
      </c>
      <c r="P505" s="43"/>
      <c r="Q505" s="66" t="str">
        <f>IF(E505="","",IF(MSProject_Schedule!E505=0,"",IF(Import_Configuration!$B$19="YES",Projeqtor_Import!Z505,Import_Configuration!$B$10)))</f>
        <v/>
      </c>
      <c r="R505" s="43"/>
      <c r="S505" s="66" t="str">
        <f>IF(E505="","",IF(MSProject_Schedule!E505=0,"",IF(MSProject_Schedule!E505=1,IF(Import_Configuration!$B$20="YES",Projeqtor_Import!AE505,Import_Configuration!$B$10),"")))</f>
        <v/>
      </c>
      <c r="T505" s="43"/>
      <c r="U505" s="44"/>
      <c r="V505" s="43"/>
      <c r="W505" s="43"/>
      <c r="X505" s="43"/>
      <c r="Y505" s="66" t="str">
        <f>IF(MSProject_Schedule!H505="","",IF(A505="",MSProject_Schedule!H505,""))</f>
        <v/>
      </c>
      <c r="Z505" s="66" t="str">
        <f>IF(MSProject_Schedule!H505="","",MSProject_Schedule!H505)</f>
        <v/>
      </c>
      <c r="AA505" s="43"/>
      <c r="AB505" s="43"/>
      <c r="AC505" s="65" t="str">
        <f>IF(E505="","",IF(A505="",Import_Configuration!$B$6,""))</f>
        <v/>
      </c>
      <c r="AD505" s="66" t="str">
        <f>IF(MSProject_Schedule!I505="","",IF(A505="",MSProject_Schedule!I505,""))</f>
        <v/>
      </c>
      <c r="AE505" s="66" t="str">
        <f>IF(MSProject_Schedule!I505="","",MSProject_Schedule!I505)</f>
        <v/>
      </c>
      <c r="AF505" s="43"/>
      <c r="AG505" s="43"/>
      <c r="AH505" s="65" t="str">
        <f>IF(E505="","",IF(A505="",Import_Configuration!$B$7,""))</f>
        <v/>
      </c>
      <c r="AI505" s="65" t="str">
        <f>IF(MSProject_Schedule!G505="","",IF(A505="",SUBSTITUTE(SUBSTITUTE(SUBSTITUTE(SUBSTITUTE(MSProject_Schedule!G505,CONCATENATE(" ",Import_Configuration!$B$8,"?"),""),CONCATENATE(" ",Import_Configuration!$B$8),""),CONCATENATE(" ",Import_Configuration!$B$9,"?"),""),CONCATENATE(" ",Import_Configuration!$B$9),""),""))</f>
        <v/>
      </c>
      <c r="AJ505" s="65" t="str">
        <f>IF(MSProject_Schedule!G505="","",SUBSTITUTE(SUBSTITUTE(SUBSTITUTE(SUBSTITUTE(MSProject_Schedule!G505,CONCATENATE(" ",Import_Configuration!$B$8,"?"),""),CONCATENATE(" ",Import_Configuration!$B$8),""),CONCATENATE(" ",Import_Configuration!$B$9,"?"),""),CONCATENATE(" ",Import_Configuration!$B$9),""))</f>
        <v/>
      </c>
      <c r="AK505" s="43"/>
      <c r="AL505" s="43"/>
      <c r="AM505" s="43"/>
      <c r="AN505" s="43"/>
      <c r="AO505" s="43"/>
      <c r="AP505" s="43"/>
      <c r="AQ505" s="43"/>
      <c r="AR505" s="43"/>
      <c r="AS505" s="43"/>
      <c r="AT505" s="43"/>
      <c r="AU505" s="43"/>
      <c r="AV505" s="43"/>
      <c r="AW505" s="43"/>
      <c r="AX505" s="43"/>
      <c r="AY505" s="43"/>
      <c r="AZ505" s="43"/>
      <c r="BA505" s="43"/>
      <c r="BB505" s="43"/>
      <c r="BC505" s="43"/>
    </row>
    <row r="506" spans="1:55">
      <c r="A506" s="77" t="str">
        <f>IF(MSProject_Schedule!A506="","",MSProject_Schedule!A506)</f>
        <v/>
      </c>
      <c r="B506" s="43"/>
      <c r="C506" s="65" t="str">
        <f>IF(E506="","",Import_Configuration!$B$12)</f>
        <v/>
      </c>
      <c r="D506" s="65" t="str">
        <f>IF(E506="","",IF(A506="",IF(MSProject_Schedule!K506="",IF(Import_Configuration!$B$15="YES",Import_Configuration!$B$16,""),IF(Import_Configuration!$B$17="YES",Import_Configuration!$B$18,"")),""))</f>
        <v/>
      </c>
      <c r="E506" s="65" t="str">
        <f>IF(MSProject_Schedule!B506="","",MSProject_Schedule!B506)</f>
        <v/>
      </c>
      <c r="F506" s="43"/>
      <c r="G506" s="66" t="str">
        <f>IF(E506="","",IF(A506="",Import_Configuration!$B$10,""))</f>
        <v/>
      </c>
      <c r="H506" s="65" t="str">
        <f>IF(E506="","",IF(A506="",Import_Configuration!$B$11,""))</f>
        <v/>
      </c>
      <c r="I506" s="43"/>
      <c r="J506" s="43"/>
      <c r="K506" s="43"/>
      <c r="L506" s="43"/>
      <c r="M506" s="43"/>
      <c r="N506" s="65" t="str">
        <f>IF(E506="","",IF(MSProject_Schedule!E506=0,Import_Configuration!$B$3,IF(MSProject_Schedule!E506=1,Import_Configuration!$B$5,Import_Configuration!$B$4)))</f>
        <v/>
      </c>
      <c r="O506" s="65" t="str">
        <f>IF(Import_Configuration!$B$13="NO","",IF(E506="","",IF(MSProject_Schedule!K506="","",IF(IFERROR(SEARCH(Import_Configuration!$B$14,MSProject_Schedule!K506,1),0)&gt;0,TRIM(MID(MSProject_Schedule!K506,1,SEARCH(Import_Configuration!$B$14,MSProject_Schedule!K506,1)-1)),TRIM(MSProject_Schedule!K506)))))</f>
        <v/>
      </c>
      <c r="P506" s="43"/>
      <c r="Q506" s="66" t="str">
        <f>IF(E506="","",IF(MSProject_Schedule!E506=0,"",IF(Import_Configuration!$B$19="YES",Projeqtor_Import!Z506,Import_Configuration!$B$10)))</f>
        <v/>
      </c>
      <c r="R506" s="43"/>
      <c r="S506" s="66" t="str">
        <f>IF(E506="","",IF(MSProject_Schedule!E506=0,"",IF(MSProject_Schedule!E506=1,IF(Import_Configuration!$B$20="YES",Projeqtor_Import!AE506,Import_Configuration!$B$10),"")))</f>
        <v/>
      </c>
      <c r="T506" s="43"/>
      <c r="U506" s="44"/>
      <c r="V506" s="43"/>
      <c r="W506" s="43"/>
      <c r="X506" s="43"/>
      <c r="Y506" s="66" t="str">
        <f>IF(MSProject_Schedule!H506="","",IF(A506="",MSProject_Schedule!H506,""))</f>
        <v/>
      </c>
      <c r="Z506" s="66" t="str">
        <f>IF(MSProject_Schedule!H506="","",MSProject_Schedule!H506)</f>
        <v/>
      </c>
      <c r="AA506" s="43"/>
      <c r="AB506" s="43"/>
      <c r="AC506" s="65" t="str">
        <f>IF(E506="","",IF(A506="",Import_Configuration!$B$6,""))</f>
        <v/>
      </c>
      <c r="AD506" s="66" t="str">
        <f>IF(MSProject_Schedule!I506="","",IF(A506="",MSProject_Schedule!I506,""))</f>
        <v/>
      </c>
      <c r="AE506" s="66" t="str">
        <f>IF(MSProject_Schedule!I506="","",MSProject_Schedule!I506)</f>
        <v/>
      </c>
      <c r="AF506" s="43"/>
      <c r="AG506" s="43"/>
      <c r="AH506" s="65" t="str">
        <f>IF(E506="","",IF(A506="",Import_Configuration!$B$7,""))</f>
        <v/>
      </c>
      <c r="AI506" s="65" t="str">
        <f>IF(MSProject_Schedule!G506="","",IF(A506="",SUBSTITUTE(SUBSTITUTE(SUBSTITUTE(SUBSTITUTE(MSProject_Schedule!G506,CONCATENATE(" ",Import_Configuration!$B$8,"?"),""),CONCATENATE(" ",Import_Configuration!$B$8),""),CONCATENATE(" ",Import_Configuration!$B$9,"?"),""),CONCATENATE(" ",Import_Configuration!$B$9),""),""))</f>
        <v/>
      </c>
      <c r="AJ506" s="65" t="str">
        <f>IF(MSProject_Schedule!G506="","",SUBSTITUTE(SUBSTITUTE(SUBSTITUTE(SUBSTITUTE(MSProject_Schedule!G506,CONCATENATE(" ",Import_Configuration!$B$8,"?"),""),CONCATENATE(" ",Import_Configuration!$B$8),""),CONCATENATE(" ",Import_Configuration!$B$9,"?"),""),CONCATENATE(" ",Import_Configuration!$B$9),""))</f>
        <v/>
      </c>
      <c r="AK506" s="43"/>
      <c r="AL506" s="43"/>
      <c r="AM506" s="43"/>
      <c r="AN506" s="43"/>
      <c r="AO506" s="43"/>
      <c r="AP506" s="43"/>
      <c r="AQ506" s="43"/>
      <c r="AR506" s="43"/>
      <c r="AS506" s="43"/>
      <c r="AT506" s="43"/>
      <c r="AU506" s="43"/>
      <c r="AV506" s="43"/>
      <c r="AW506" s="43"/>
      <c r="AX506" s="43"/>
      <c r="AY506" s="43"/>
      <c r="AZ506" s="43"/>
      <c r="BA506" s="43"/>
      <c r="BB506" s="43"/>
      <c r="BC506" s="43"/>
    </row>
    <row r="507" spans="1:55">
      <c r="A507" s="77" t="str">
        <f>IF(MSProject_Schedule!A507="","",MSProject_Schedule!A507)</f>
        <v/>
      </c>
      <c r="B507" s="43"/>
      <c r="C507" s="65" t="str">
        <f>IF(E507="","",Import_Configuration!$B$12)</f>
        <v/>
      </c>
      <c r="D507" s="65" t="str">
        <f>IF(E507="","",IF(A507="",IF(MSProject_Schedule!K507="",IF(Import_Configuration!$B$15="YES",Import_Configuration!$B$16,""),IF(Import_Configuration!$B$17="YES",Import_Configuration!$B$18,"")),""))</f>
        <v/>
      </c>
      <c r="E507" s="65" t="str">
        <f>IF(MSProject_Schedule!B507="","",MSProject_Schedule!B507)</f>
        <v/>
      </c>
      <c r="F507" s="43"/>
      <c r="G507" s="66" t="str">
        <f>IF(E507="","",IF(A507="",Import_Configuration!$B$10,""))</f>
        <v/>
      </c>
      <c r="H507" s="65" t="str">
        <f>IF(E507="","",IF(A507="",Import_Configuration!$B$11,""))</f>
        <v/>
      </c>
      <c r="I507" s="43"/>
      <c r="J507" s="43"/>
      <c r="K507" s="43"/>
      <c r="L507" s="43"/>
      <c r="M507" s="43"/>
      <c r="N507" s="65" t="str">
        <f>IF(E507="","",IF(MSProject_Schedule!E507=0,Import_Configuration!$B$3,IF(MSProject_Schedule!E507=1,Import_Configuration!$B$5,Import_Configuration!$B$4)))</f>
        <v/>
      </c>
      <c r="O507" s="65" t="str">
        <f>IF(Import_Configuration!$B$13="NO","",IF(E507="","",IF(MSProject_Schedule!K507="","",IF(IFERROR(SEARCH(Import_Configuration!$B$14,MSProject_Schedule!K507,1),0)&gt;0,TRIM(MID(MSProject_Schedule!K507,1,SEARCH(Import_Configuration!$B$14,MSProject_Schedule!K507,1)-1)),TRIM(MSProject_Schedule!K507)))))</f>
        <v/>
      </c>
      <c r="P507" s="43"/>
      <c r="Q507" s="66" t="str">
        <f>IF(E507="","",IF(MSProject_Schedule!E507=0,"",IF(Import_Configuration!$B$19="YES",Projeqtor_Import!Z507,Import_Configuration!$B$10)))</f>
        <v/>
      </c>
      <c r="R507" s="43"/>
      <c r="S507" s="66" t="str">
        <f>IF(E507="","",IF(MSProject_Schedule!E507=0,"",IF(MSProject_Schedule!E507=1,IF(Import_Configuration!$B$20="YES",Projeqtor_Import!AE507,Import_Configuration!$B$10),"")))</f>
        <v/>
      </c>
      <c r="T507" s="43"/>
      <c r="U507" s="44"/>
      <c r="V507" s="43"/>
      <c r="W507" s="43"/>
      <c r="X507" s="43"/>
      <c r="Y507" s="66" t="str">
        <f>IF(MSProject_Schedule!H507="","",IF(A507="",MSProject_Schedule!H507,""))</f>
        <v/>
      </c>
      <c r="Z507" s="66" t="str">
        <f>IF(MSProject_Schedule!H507="","",MSProject_Schedule!H507)</f>
        <v/>
      </c>
      <c r="AA507" s="43"/>
      <c r="AB507" s="43"/>
      <c r="AC507" s="65" t="str">
        <f>IF(E507="","",IF(A507="",Import_Configuration!$B$6,""))</f>
        <v/>
      </c>
      <c r="AD507" s="66" t="str">
        <f>IF(MSProject_Schedule!I507="","",IF(A507="",MSProject_Schedule!I507,""))</f>
        <v/>
      </c>
      <c r="AE507" s="66" t="str">
        <f>IF(MSProject_Schedule!I507="","",MSProject_Schedule!I507)</f>
        <v/>
      </c>
      <c r="AF507" s="43"/>
      <c r="AG507" s="43"/>
      <c r="AH507" s="65" t="str">
        <f>IF(E507="","",IF(A507="",Import_Configuration!$B$7,""))</f>
        <v/>
      </c>
      <c r="AI507" s="65" t="str">
        <f>IF(MSProject_Schedule!G507="","",IF(A507="",SUBSTITUTE(SUBSTITUTE(SUBSTITUTE(SUBSTITUTE(MSProject_Schedule!G507,CONCATENATE(" ",Import_Configuration!$B$8,"?"),""),CONCATENATE(" ",Import_Configuration!$B$8),""),CONCATENATE(" ",Import_Configuration!$B$9,"?"),""),CONCATENATE(" ",Import_Configuration!$B$9),""),""))</f>
        <v/>
      </c>
      <c r="AJ507" s="65" t="str">
        <f>IF(MSProject_Schedule!G507="","",SUBSTITUTE(SUBSTITUTE(SUBSTITUTE(SUBSTITUTE(MSProject_Schedule!G507,CONCATENATE(" ",Import_Configuration!$B$8,"?"),""),CONCATENATE(" ",Import_Configuration!$B$8),""),CONCATENATE(" ",Import_Configuration!$B$9,"?"),""),CONCATENATE(" ",Import_Configuration!$B$9),""))</f>
        <v/>
      </c>
      <c r="AK507" s="43"/>
      <c r="AL507" s="43"/>
      <c r="AM507" s="43"/>
      <c r="AN507" s="43"/>
      <c r="AO507" s="43"/>
      <c r="AP507" s="43"/>
      <c r="AQ507" s="43"/>
      <c r="AR507" s="43"/>
      <c r="AS507" s="43"/>
      <c r="AT507" s="43"/>
      <c r="AU507" s="43"/>
      <c r="AV507" s="43"/>
      <c r="AW507" s="43"/>
      <c r="AX507" s="43"/>
      <c r="AY507" s="43"/>
      <c r="AZ507" s="43"/>
      <c r="BA507" s="43"/>
      <c r="BB507" s="43"/>
      <c r="BC507" s="43"/>
    </row>
    <row r="508" spans="1:55">
      <c r="A508" s="77" t="str">
        <f>IF(MSProject_Schedule!A508="","",MSProject_Schedule!A508)</f>
        <v/>
      </c>
      <c r="B508" s="43"/>
      <c r="C508" s="65" t="str">
        <f>IF(E508="","",Import_Configuration!$B$12)</f>
        <v/>
      </c>
      <c r="D508" s="65" t="str">
        <f>IF(E508="","",IF(A508="",IF(MSProject_Schedule!K508="",IF(Import_Configuration!$B$15="YES",Import_Configuration!$B$16,""),IF(Import_Configuration!$B$17="YES",Import_Configuration!$B$18,"")),""))</f>
        <v/>
      </c>
      <c r="E508" s="65" t="str">
        <f>IF(MSProject_Schedule!B508="","",MSProject_Schedule!B508)</f>
        <v/>
      </c>
      <c r="F508" s="43"/>
      <c r="G508" s="66" t="str">
        <f>IF(E508="","",IF(A508="",Import_Configuration!$B$10,""))</f>
        <v/>
      </c>
      <c r="H508" s="65" t="str">
        <f>IF(E508="","",IF(A508="",Import_Configuration!$B$11,""))</f>
        <v/>
      </c>
      <c r="I508" s="43"/>
      <c r="J508" s="43"/>
      <c r="K508" s="43"/>
      <c r="L508" s="43"/>
      <c r="M508" s="43"/>
      <c r="N508" s="65" t="str">
        <f>IF(E508="","",IF(MSProject_Schedule!E508=0,Import_Configuration!$B$3,IF(MSProject_Schedule!E508=1,Import_Configuration!$B$5,Import_Configuration!$B$4)))</f>
        <v/>
      </c>
      <c r="O508" s="65" t="str">
        <f>IF(Import_Configuration!$B$13="NO","",IF(E508="","",IF(MSProject_Schedule!K508="","",IF(IFERROR(SEARCH(Import_Configuration!$B$14,MSProject_Schedule!K508,1),0)&gt;0,TRIM(MID(MSProject_Schedule!K508,1,SEARCH(Import_Configuration!$B$14,MSProject_Schedule!K508,1)-1)),TRIM(MSProject_Schedule!K508)))))</f>
        <v/>
      </c>
      <c r="P508" s="43"/>
      <c r="Q508" s="66" t="str">
        <f>IF(E508="","",IF(MSProject_Schedule!E508=0,"",IF(Import_Configuration!$B$19="YES",Projeqtor_Import!Z508,Import_Configuration!$B$10)))</f>
        <v/>
      </c>
      <c r="R508" s="43"/>
      <c r="S508" s="66" t="str">
        <f>IF(E508="","",IF(MSProject_Schedule!E508=0,"",IF(MSProject_Schedule!E508=1,IF(Import_Configuration!$B$20="YES",Projeqtor_Import!AE508,Import_Configuration!$B$10),"")))</f>
        <v/>
      </c>
      <c r="T508" s="43"/>
      <c r="U508" s="44"/>
      <c r="V508" s="43"/>
      <c r="W508" s="43"/>
      <c r="X508" s="43"/>
      <c r="Y508" s="66" t="str">
        <f>IF(MSProject_Schedule!H508="","",IF(A508="",MSProject_Schedule!H508,""))</f>
        <v/>
      </c>
      <c r="Z508" s="66" t="str">
        <f>IF(MSProject_Schedule!H508="","",MSProject_Schedule!H508)</f>
        <v/>
      </c>
      <c r="AA508" s="43"/>
      <c r="AB508" s="43"/>
      <c r="AC508" s="65" t="str">
        <f>IF(E508="","",IF(A508="",Import_Configuration!$B$6,""))</f>
        <v/>
      </c>
      <c r="AD508" s="66" t="str">
        <f>IF(MSProject_Schedule!I508="","",IF(A508="",MSProject_Schedule!I508,""))</f>
        <v/>
      </c>
      <c r="AE508" s="66" t="str">
        <f>IF(MSProject_Schedule!I508="","",MSProject_Schedule!I508)</f>
        <v/>
      </c>
      <c r="AF508" s="43"/>
      <c r="AG508" s="43"/>
      <c r="AH508" s="65" t="str">
        <f>IF(E508="","",IF(A508="",Import_Configuration!$B$7,""))</f>
        <v/>
      </c>
      <c r="AI508" s="65" t="str">
        <f>IF(MSProject_Schedule!G508="","",IF(A508="",SUBSTITUTE(SUBSTITUTE(SUBSTITUTE(SUBSTITUTE(MSProject_Schedule!G508,CONCATENATE(" ",Import_Configuration!$B$8,"?"),""),CONCATENATE(" ",Import_Configuration!$B$8),""),CONCATENATE(" ",Import_Configuration!$B$9,"?"),""),CONCATENATE(" ",Import_Configuration!$B$9),""),""))</f>
        <v/>
      </c>
      <c r="AJ508" s="65" t="str">
        <f>IF(MSProject_Schedule!G508="","",SUBSTITUTE(SUBSTITUTE(SUBSTITUTE(SUBSTITUTE(MSProject_Schedule!G508,CONCATENATE(" ",Import_Configuration!$B$8,"?"),""),CONCATENATE(" ",Import_Configuration!$B$8),""),CONCATENATE(" ",Import_Configuration!$B$9,"?"),""),CONCATENATE(" ",Import_Configuration!$B$9),""))</f>
        <v/>
      </c>
      <c r="AK508" s="43"/>
      <c r="AL508" s="43"/>
      <c r="AM508" s="43"/>
      <c r="AN508" s="43"/>
      <c r="AO508" s="43"/>
      <c r="AP508" s="43"/>
      <c r="AQ508" s="43"/>
      <c r="AR508" s="43"/>
      <c r="AS508" s="43"/>
      <c r="AT508" s="43"/>
      <c r="AU508" s="43"/>
      <c r="AV508" s="43"/>
      <c r="AW508" s="43"/>
      <c r="AX508" s="43"/>
      <c r="AY508" s="43"/>
      <c r="AZ508" s="43"/>
      <c r="BA508" s="43"/>
      <c r="BB508" s="43"/>
      <c r="BC508" s="43"/>
    </row>
    <row r="509" spans="1:55">
      <c r="A509" s="77" t="str">
        <f>IF(MSProject_Schedule!A509="","",MSProject_Schedule!A509)</f>
        <v/>
      </c>
      <c r="B509" s="43"/>
      <c r="C509" s="65" t="str">
        <f>IF(E509="","",Import_Configuration!$B$12)</f>
        <v/>
      </c>
      <c r="D509" s="65" t="str">
        <f>IF(E509="","",IF(A509="",IF(MSProject_Schedule!K509="",IF(Import_Configuration!$B$15="YES",Import_Configuration!$B$16,""),IF(Import_Configuration!$B$17="YES",Import_Configuration!$B$18,"")),""))</f>
        <v/>
      </c>
      <c r="E509" s="65" t="str">
        <f>IF(MSProject_Schedule!B509="","",MSProject_Schedule!B509)</f>
        <v/>
      </c>
      <c r="F509" s="43"/>
      <c r="G509" s="66" t="str">
        <f>IF(E509="","",IF(A509="",Import_Configuration!$B$10,""))</f>
        <v/>
      </c>
      <c r="H509" s="65" t="str">
        <f>IF(E509="","",IF(A509="",Import_Configuration!$B$11,""))</f>
        <v/>
      </c>
      <c r="I509" s="43"/>
      <c r="J509" s="43"/>
      <c r="K509" s="43"/>
      <c r="L509" s="43"/>
      <c r="M509" s="43"/>
      <c r="N509" s="65" t="str">
        <f>IF(E509="","",IF(MSProject_Schedule!E509=0,Import_Configuration!$B$3,IF(MSProject_Schedule!E509=1,Import_Configuration!$B$5,Import_Configuration!$B$4)))</f>
        <v/>
      </c>
      <c r="O509" s="65" t="str">
        <f>IF(Import_Configuration!$B$13="NO","",IF(E509="","",IF(MSProject_Schedule!K509="","",IF(IFERROR(SEARCH(Import_Configuration!$B$14,MSProject_Schedule!K509,1),0)&gt;0,TRIM(MID(MSProject_Schedule!K509,1,SEARCH(Import_Configuration!$B$14,MSProject_Schedule!K509,1)-1)),TRIM(MSProject_Schedule!K509)))))</f>
        <v/>
      </c>
      <c r="P509" s="43"/>
      <c r="Q509" s="66" t="str">
        <f>IF(E509="","",IF(MSProject_Schedule!E509=0,"",IF(Import_Configuration!$B$19="YES",Projeqtor_Import!Z509,Import_Configuration!$B$10)))</f>
        <v/>
      </c>
      <c r="R509" s="43"/>
      <c r="S509" s="66" t="str">
        <f>IF(E509="","",IF(MSProject_Schedule!E509=0,"",IF(MSProject_Schedule!E509=1,IF(Import_Configuration!$B$20="YES",Projeqtor_Import!AE509,Import_Configuration!$B$10),"")))</f>
        <v/>
      </c>
      <c r="T509" s="43"/>
      <c r="U509" s="44"/>
      <c r="V509" s="43"/>
      <c r="W509" s="43"/>
      <c r="X509" s="43"/>
      <c r="Y509" s="66" t="str">
        <f>IF(MSProject_Schedule!H509="","",IF(A509="",MSProject_Schedule!H509,""))</f>
        <v/>
      </c>
      <c r="Z509" s="66" t="str">
        <f>IF(MSProject_Schedule!H509="","",MSProject_Schedule!H509)</f>
        <v/>
      </c>
      <c r="AA509" s="43"/>
      <c r="AB509" s="43"/>
      <c r="AC509" s="65" t="str">
        <f>IF(E509="","",IF(A509="",Import_Configuration!$B$6,""))</f>
        <v/>
      </c>
      <c r="AD509" s="66" t="str">
        <f>IF(MSProject_Schedule!I509="","",IF(A509="",MSProject_Schedule!I509,""))</f>
        <v/>
      </c>
      <c r="AE509" s="66" t="str">
        <f>IF(MSProject_Schedule!I509="","",MSProject_Schedule!I509)</f>
        <v/>
      </c>
      <c r="AF509" s="43"/>
      <c r="AG509" s="43"/>
      <c r="AH509" s="65" t="str">
        <f>IF(E509="","",IF(A509="",Import_Configuration!$B$7,""))</f>
        <v/>
      </c>
      <c r="AI509" s="65" t="str">
        <f>IF(MSProject_Schedule!G509="","",IF(A509="",SUBSTITUTE(SUBSTITUTE(SUBSTITUTE(SUBSTITUTE(MSProject_Schedule!G509,CONCATENATE(" ",Import_Configuration!$B$8,"?"),""),CONCATENATE(" ",Import_Configuration!$B$8),""),CONCATENATE(" ",Import_Configuration!$B$9,"?"),""),CONCATENATE(" ",Import_Configuration!$B$9),""),""))</f>
        <v/>
      </c>
      <c r="AJ509" s="65" t="str">
        <f>IF(MSProject_Schedule!G509="","",SUBSTITUTE(SUBSTITUTE(SUBSTITUTE(SUBSTITUTE(MSProject_Schedule!G509,CONCATENATE(" ",Import_Configuration!$B$8,"?"),""),CONCATENATE(" ",Import_Configuration!$B$8),""),CONCATENATE(" ",Import_Configuration!$B$9,"?"),""),CONCATENATE(" ",Import_Configuration!$B$9),""))</f>
        <v/>
      </c>
      <c r="AK509" s="43"/>
      <c r="AL509" s="43"/>
      <c r="AM509" s="43"/>
      <c r="AN509" s="43"/>
      <c r="AO509" s="43"/>
      <c r="AP509" s="43"/>
      <c r="AQ509" s="43"/>
      <c r="AR509" s="43"/>
      <c r="AS509" s="43"/>
      <c r="AT509" s="43"/>
      <c r="AU509" s="43"/>
      <c r="AV509" s="43"/>
      <c r="AW509" s="43"/>
      <c r="AX509" s="43"/>
      <c r="AY509" s="43"/>
      <c r="AZ509" s="43"/>
      <c r="BA509" s="43"/>
      <c r="BB509" s="43"/>
      <c r="BC509" s="43"/>
    </row>
    <row r="510" spans="1:55">
      <c r="A510" s="77" t="str">
        <f>IF(MSProject_Schedule!A510="","",MSProject_Schedule!A510)</f>
        <v/>
      </c>
      <c r="B510" s="43"/>
      <c r="C510" s="65" t="str">
        <f>IF(E510="","",Import_Configuration!$B$12)</f>
        <v/>
      </c>
      <c r="D510" s="65" t="str">
        <f>IF(E510="","",IF(A510="",IF(MSProject_Schedule!K510="",IF(Import_Configuration!$B$15="YES",Import_Configuration!$B$16,""),IF(Import_Configuration!$B$17="YES",Import_Configuration!$B$18,"")),""))</f>
        <v/>
      </c>
      <c r="E510" s="65" t="str">
        <f>IF(MSProject_Schedule!B510="","",MSProject_Schedule!B510)</f>
        <v/>
      </c>
      <c r="F510" s="43"/>
      <c r="G510" s="66" t="str">
        <f>IF(E510="","",IF(A510="",Import_Configuration!$B$10,""))</f>
        <v/>
      </c>
      <c r="H510" s="65" t="str">
        <f>IF(E510="","",IF(A510="",Import_Configuration!$B$11,""))</f>
        <v/>
      </c>
      <c r="I510" s="43"/>
      <c r="J510" s="43"/>
      <c r="K510" s="43"/>
      <c r="L510" s="43"/>
      <c r="M510" s="43"/>
      <c r="N510" s="65" t="str">
        <f>IF(E510="","",IF(MSProject_Schedule!E510=0,Import_Configuration!$B$3,IF(MSProject_Schedule!E510=1,Import_Configuration!$B$5,Import_Configuration!$B$4)))</f>
        <v/>
      </c>
      <c r="O510" s="65" t="str">
        <f>IF(Import_Configuration!$B$13="NO","",IF(E510="","",IF(MSProject_Schedule!K510="","",IF(IFERROR(SEARCH(Import_Configuration!$B$14,MSProject_Schedule!K510,1),0)&gt;0,TRIM(MID(MSProject_Schedule!K510,1,SEARCH(Import_Configuration!$B$14,MSProject_Schedule!K510,1)-1)),TRIM(MSProject_Schedule!K510)))))</f>
        <v/>
      </c>
      <c r="P510" s="43"/>
      <c r="Q510" s="66" t="str">
        <f>IF(E510="","",IF(MSProject_Schedule!E510=0,"",IF(Import_Configuration!$B$19="YES",Projeqtor_Import!Z510,Import_Configuration!$B$10)))</f>
        <v/>
      </c>
      <c r="R510" s="43"/>
      <c r="S510" s="66" t="str">
        <f>IF(E510="","",IF(MSProject_Schedule!E510=0,"",IF(MSProject_Schedule!E510=1,IF(Import_Configuration!$B$20="YES",Projeqtor_Import!AE510,Import_Configuration!$B$10),"")))</f>
        <v/>
      </c>
      <c r="T510" s="43"/>
      <c r="U510" s="44"/>
      <c r="V510" s="43"/>
      <c r="W510" s="43"/>
      <c r="X510" s="43"/>
      <c r="Y510" s="66" t="str">
        <f>IF(MSProject_Schedule!H510="","",IF(A510="",MSProject_Schedule!H510,""))</f>
        <v/>
      </c>
      <c r="Z510" s="66" t="str">
        <f>IF(MSProject_Schedule!H510="","",MSProject_Schedule!H510)</f>
        <v/>
      </c>
      <c r="AA510" s="43"/>
      <c r="AB510" s="43"/>
      <c r="AC510" s="65" t="str">
        <f>IF(E510="","",IF(A510="",Import_Configuration!$B$6,""))</f>
        <v/>
      </c>
      <c r="AD510" s="66" t="str">
        <f>IF(MSProject_Schedule!I510="","",IF(A510="",MSProject_Schedule!I510,""))</f>
        <v/>
      </c>
      <c r="AE510" s="66" t="str">
        <f>IF(MSProject_Schedule!I510="","",MSProject_Schedule!I510)</f>
        <v/>
      </c>
      <c r="AF510" s="43"/>
      <c r="AG510" s="43"/>
      <c r="AH510" s="65" t="str">
        <f>IF(E510="","",IF(A510="",Import_Configuration!$B$7,""))</f>
        <v/>
      </c>
      <c r="AI510" s="65" t="str">
        <f>IF(MSProject_Schedule!G510="","",IF(A510="",SUBSTITUTE(SUBSTITUTE(SUBSTITUTE(SUBSTITUTE(MSProject_Schedule!G510,CONCATENATE(" ",Import_Configuration!$B$8,"?"),""),CONCATENATE(" ",Import_Configuration!$B$8),""),CONCATENATE(" ",Import_Configuration!$B$9,"?"),""),CONCATENATE(" ",Import_Configuration!$B$9),""),""))</f>
        <v/>
      </c>
      <c r="AJ510" s="65" t="str">
        <f>IF(MSProject_Schedule!G510="","",SUBSTITUTE(SUBSTITUTE(SUBSTITUTE(SUBSTITUTE(MSProject_Schedule!G510,CONCATENATE(" ",Import_Configuration!$B$8,"?"),""),CONCATENATE(" ",Import_Configuration!$B$8),""),CONCATENATE(" ",Import_Configuration!$B$9,"?"),""),CONCATENATE(" ",Import_Configuration!$B$9),""))</f>
        <v/>
      </c>
      <c r="AK510" s="43"/>
      <c r="AL510" s="43"/>
      <c r="AM510" s="43"/>
      <c r="AN510" s="43"/>
      <c r="AO510" s="43"/>
      <c r="AP510" s="43"/>
      <c r="AQ510" s="43"/>
      <c r="AR510" s="43"/>
      <c r="AS510" s="43"/>
      <c r="AT510" s="43"/>
      <c r="AU510" s="43"/>
      <c r="AV510" s="43"/>
      <c r="AW510" s="43"/>
      <c r="AX510" s="43"/>
      <c r="AY510" s="43"/>
      <c r="AZ510" s="43"/>
      <c r="BA510" s="43"/>
      <c r="BB510" s="43"/>
      <c r="BC510" s="43"/>
    </row>
    <row r="511" spans="1:55">
      <c r="A511" s="77" t="str">
        <f>IF(MSProject_Schedule!A511="","",MSProject_Schedule!A511)</f>
        <v/>
      </c>
      <c r="B511" s="43"/>
      <c r="C511" s="65" t="str">
        <f>IF(E511="","",Import_Configuration!$B$12)</f>
        <v/>
      </c>
      <c r="D511" s="65" t="str">
        <f>IF(E511="","",IF(A511="",IF(MSProject_Schedule!K511="",IF(Import_Configuration!$B$15="YES",Import_Configuration!$B$16,""),IF(Import_Configuration!$B$17="YES",Import_Configuration!$B$18,"")),""))</f>
        <v/>
      </c>
      <c r="E511" s="65" t="str">
        <f>IF(MSProject_Schedule!B511="","",MSProject_Schedule!B511)</f>
        <v/>
      </c>
      <c r="F511" s="43"/>
      <c r="G511" s="66" t="str">
        <f>IF(E511="","",IF(A511="",Import_Configuration!$B$10,""))</f>
        <v/>
      </c>
      <c r="H511" s="65" t="str">
        <f>IF(E511="","",IF(A511="",Import_Configuration!$B$11,""))</f>
        <v/>
      </c>
      <c r="I511" s="43"/>
      <c r="J511" s="43"/>
      <c r="K511" s="43"/>
      <c r="L511" s="43"/>
      <c r="M511" s="43"/>
      <c r="N511" s="65" t="str">
        <f>IF(E511="","",IF(MSProject_Schedule!E511=0,Import_Configuration!$B$3,IF(MSProject_Schedule!E511=1,Import_Configuration!$B$5,Import_Configuration!$B$4)))</f>
        <v/>
      </c>
      <c r="O511" s="65" t="str">
        <f>IF(Import_Configuration!$B$13="NO","",IF(E511="","",IF(MSProject_Schedule!K511="","",IF(IFERROR(SEARCH(Import_Configuration!$B$14,MSProject_Schedule!K511,1),0)&gt;0,TRIM(MID(MSProject_Schedule!K511,1,SEARCH(Import_Configuration!$B$14,MSProject_Schedule!K511,1)-1)),TRIM(MSProject_Schedule!K511)))))</f>
        <v/>
      </c>
      <c r="P511" s="43"/>
      <c r="Q511" s="66" t="str">
        <f>IF(E511="","",IF(MSProject_Schedule!E511=0,"",IF(Import_Configuration!$B$19="YES",Projeqtor_Import!Z511,Import_Configuration!$B$10)))</f>
        <v/>
      </c>
      <c r="R511" s="43"/>
      <c r="S511" s="66" t="str">
        <f>IF(E511="","",IF(MSProject_Schedule!E511=0,"",IF(MSProject_Schedule!E511=1,IF(Import_Configuration!$B$20="YES",Projeqtor_Import!AE511,Import_Configuration!$B$10),"")))</f>
        <v/>
      </c>
      <c r="T511" s="43"/>
      <c r="U511" s="44"/>
      <c r="V511" s="43"/>
      <c r="W511" s="43"/>
      <c r="X511" s="43"/>
      <c r="Y511" s="66" t="str">
        <f>IF(MSProject_Schedule!H511="","",IF(A511="",MSProject_Schedule!H511,""))</f>
        <v/>
      </c>
      <c r="Z511" s="66" t="str">
        <f>IF(MSProject_Schedule!H511="","",MSProject_Schedule!H511)</f>
        <v/>
      </c>
      <c r="AA511" s="43"/>
      <c r="AB511" s="43"/>
      <c r="AC511" s="65" t="str">
        <f>IF(E511="","",IF(A511="",Import_Configuration!$B$6,""))</f>
        <v/>
      </c>
      <c r="AD511" s="66" t="str">
        <f>IF(MSProject_Schedule!I511="","",IF(A511="",MSProject_Schedule!I511,""))</f>
        <v/>
      </c>
      <c r="AE511" s="66" t="str">
        <f>IF(MSProject_Schedule!I511="","",MSProject_Schedule!I511)</f>
        <v/>
      </c>
      <c r="AF511" s="43"/>
      <c r="AG511" s="43"/>
      <c r="AH511" s="65" t="str">
        <f>IF(E511="","",IF(A511="",Import_Configuration!$B$7,""))</f>
        <v/>
      </c>
      <c r="AI511" s="65" t="str">
        <f>IF(MSProject_Schedule!G511="","",IF(A511="",SUBSTITUTE(SUBSTITUTE(SUBSTITUTE(SUBSTITUTE(MSProject_Schedule!G511,CONCATENATE(" ",Import_Configuration!$B$8,"?"),""),CONCATENATE(" ",Import_Configuration!$B$8),""),CONCATENATE(" ",Import_Configuration!$B$9,"?"),""),CONCATENATE(" ",Import_Configuration!$B$9),""),""))</f>
        <v/>
      </c>
      <c r="AJ511" s="65" t="str">
        <f>IF(MSProject_Schedule!G511="","",SUBSTITUTE(SUBSTITUTE(SUBSTITUTE(SUBSTITUTE(MSProject_Schedule!G511,CONCATENATE(" ",Import_Configuration!$B$8,"?"),""),CONCATENATE(" ",Import_Configuration!$B$8),""),CONCATENATE(" ",Import_Configuration!$B$9,"?"),""),CONCATENATE(" ",Import_Configuration!$B$9),""))</f>
        <v/>
      </c>
      <c r="AK511" s="43"/>
      <c r="AL511" s="43"/>
      <c r="AM511" s="43"/>
      <c r="AN511" s="43"/>
      <c r="AO511" s="43"/>
      <c r="AP511" s="43"/>
      <c r="AQ511" s="43"/>
      <c r="AR511" s="43"/>
      <c r="AS511" s="43"/>
      <c r="AT511" s="43"/>
      <c r="AU511" s="43"/>
      <c r="AV511" s="43"/>
      <c r="AW511" s="43"/>
      <c r="AX511" s="43"/>
      <c r="AY511" s="43"/>
      <c r="AZ511" s="43"/>
      <c r="BA511" s="43"/>
      <c r="BB511" s="43"/>
      <c r="BC511" s="43"/>
    </row>
    <row r="512" spans="1:55">
      <c r="A512" s="77" t="str">
        <f>IF(MSProject_Schedule!A512="","",MSProject_Schedule!A512)</f>
        <v/>
      </c>
      <c r="B512" s="43"/>
      <c r="C512" s="65" t="str">
        <f>IF(E512="","",Import_Configuration!$B$12)</f>
        <v/>
      </c>
      <c r="D512" s="65" t="str">
        <f>IF(E512="","",IF(A512="",IF(MSProject_Schedule!K512="",IF(Import_Configuration!$B$15="YES",Import_Configuration!$B$16,""),IF(Import_Configuration!$B$17="YES",Import_Configuration!$B$18,"")),""))</f>
        <v/>
      </c>
      <c r="E512" s="65" t="str">
        <f>IF(MSProject_Schedule!B512="","",MSProject_Schedule!B512)</f>
        <v/>
      </c>
      <c r="F512" s="43"/>
      <c r="G512" s="66" t="str">
        <f>IF(E512="","",IF(A512="",Import_Configuration!$B$10,""))</f>
        <v/>
      </c>
      <c r="H512" s="65" t="str">
        <f>IF(E512="","",IF(A512="",Import_Configuration!$B$11,""))</f>
        <v/>
      </c>
      <c r="I512" s="43"/>
      <c r="J512" s="43"/>
      <c r="K512" s="43"/>
      <c r="L512" s="43"/>
      <c r="M512" s="43"/>
      <c r="N512" s="65" t="str">
        <f>IF(E512="","",IF(MSProject_Schedule!E512=0,Import_Configuration!$B$3,IF(MSProject_Schedule!E512=1,Import_Configuration!$B$5,Import_Configuration!$B$4)))</f>
        <v/>
      </c>
      <c r="O512" s="65" t="str">
        <f>IF(Import_Configuration!$B$13="NO","",IF(E512="","",IF(MSProject_Schedule!K512="","",IF(IFERROR(SEARCH(Import_Configuration!$B$14,MSProject_Schedule!K512,1),0)&gt;0,TRIM(MID(MSProject_Schedule!K512,1,SEARCH(Import_Configuration!$B$14,MSProject_Schedule!K512,1)-1)),TRIM(MSProject_Schedule!K512)))))</f>
        <v/>
      </c>
      <c r="P512" s="43"/>
      <c r="Q512" s="66" t="str">
        <f>IF(E512="","",IF(MSProject_Schedule!E512=0,"",IF(Import_Configuration!$B$19="YES",Projeqtor_Import!Z512,Import_Configuration!$B$10)))</f>
        <v/>
      </c>
      <c r="R512" s="43"/>
      <c r="S512" s="66" t="str">
        <f>IF(E512="","",IF(MSProject_Schedule!E512=0,"",IF(MSProject_Schedule!E512=1,IF(Import_Configuration!$B$20="YES",Projeqtor_Import!AE512,Import_Configuration!$B$10),"")))</f>
        <v/>
      </c>
      <c r="T512" s="43"/>
      <c r="U512" s="44"/>
      <c r="V512" s="43"/>
      <c r="W512" s="43"/>
      <c r="X512" s="43"/>
      <c r="Y512" s="66" t="str">
        <f>IF(MSProject_Schedule!H512="","",IF(A512="",MSProject_Schedule!H512,""))</f>
        <v/>
      </c>
      <c r="Z512" s="66" t="str">
        <f>IF(MSProject_Schedule!H512="","",MSProject_Schedule!H512)</f>
        <v/>
      </c>
      <c r="AA512" s="43"/>
      <c r="AB512" s="43"/>
      <c r="AC512" s="65" t="str">
        <f>IF(E512="","",IF(A512="",Import_Configuration!$B$6,""))</f>
        <v/>
      </c>
      <c r="AD512" s="66" t="str">
        <f>IF(MSProject_Schedule!I512="","",IF(A512="",MSProject_Schedule!I512,""))</f>
        <v/>
      </c>
      <c r="AE512" s="66" t="str">
        <f>IF(MSProject_Schedule!I512="","",MSProject_Schedule!I512)</f>
        <v/>
      </c>
      <c r="AF512" s="43"/>
      <c r="AG512" s="43"/>
      <c r="AH512" s="65" t="str">
        <f>IF(E512="","",IF(A512="",Import_Configuration!$B$7,""))</f>
        <v/>
      </c>
      <c r="AI512" s="65" t="str">
        <f>IF(MSProject_Schedule!G512="","",IF(A512="",SUBSTITUTE(SUBSTITUTE(SUBSTITUTE(SUBSTITUTE(MSProject_Schedule!G512,CONCATENATE(" ",Import_Configuration!$B$8,"?"),""),CONCATENATE(" ",Import_Configuration!$B$8),""),CONCATENATE(" ",Import_Configuration!$B$9,"?"),""),CONCATENATE(" ",Import_Configuration!$B$9),""),""))</f>
        <v/>
      </c>
      <c r="AJ512" s="65" t="str">
        <f>IF(MSProject_Schedule!G512="","",SUBSTITUTE(SUBSTITUTE(SUBSTITUTE(SUBSTITUTE(MSProject_Schedule!G512,CONCATENATE(" ",Import_Configuration!$B$8,"?"),""),CONCATENATE(" ",Import_Configuration!$B$8),""),CONCATENATE(" ",Import_Configuration!$B$9,"?"),""),CONCATENATE(" ",Import_Configuration!$B$9),""))</f>
        <v/>
      </c>
      <c r="AK512" s="43"/>
      <c r="AL512" s="43"/>
      <c r="AM512" s="43"/>
      <c r="AN512" s="43"/>
      <c r="AO512" s="43"/>
      <c r="AP512" s="43"/>
      <c r="AQ512" s="43"/>
      <c r="AR512" s="43"/>
      <c r="AS512" s="43"/>
      <c r="AT512" s="43"/>
      <c r="AU512" s="43"/>
      <c r="AV512" s="43"/>
      <c r="AW512" s="43"/>
      <c r="AX512" s="43"/>
      <c r="AY512" s="43"/>
      <c r="AZ512" s="43"/>
      <c r="BA512" s="43"/>
      <c r="BB512" s="43"/>
      <c r="BC512" s="43"/>
    </row>
    <row r="513" spans="1:55">
      <c r="A513" s="77" t="str">
        <f>IF(MSProject_Schedule!A513="","",MSProject_Schedule!A513)</f>
        <v/>
      </c>
      <c r="B513" s="43"/>
      <c r="C513" s="65" t="str">
        <f>IF(E513="","",Import_Configuration!$B$12)</f>
        <v/>
      </c>
      <c r="D513" s="65" t="str">
        <f>IF(E513="","",IF(A513="",IF(MSProject_Schedule!K513="",IF(Import_Configuration!$B$15="YES",Import_Configuration!$B$16,""),IF(Import_Configuration!$B$17="YES",Import_Configuration!$B$18,"")),""))</f>
        <v/>
      </c>
      <c r="E513" s="65" t="str">
        <f>IF(MSProject_Schedule!B513="","",MSProject_Schedule!B513)</f>
        <v/>
      </c>
      <c r="F513" s="43"/>
      <c r="G513" s="66" t="str">
        <f>IF(E513="","",IF(A513="",Import_Configuration!$B$10,""))</f>
        <v/>
      </c>
      <c r="H513" s="65" t="str">
        <f>IF(E513="","",IF(A513="",Import_Configuration!$B$11,""))</f>
        <v/>
      </c>
      <c r="I513" s="43"/>
      <c r="J513" s="43"/>
      <c r="K513" s="43"/>
      <c r="L513" s="43"/>
      <c r="M513" s="43"/>
      <c r="N513" s="65" t="str">
        <f>IF(E513="","",IF(MSProject_Schedule!E513=0,Import_Configuration!$B$3,IF(MSProject_Schedule!E513=1,Import_Configuration!$B$5,Import_Configuration!$B$4)))</f>
        <v/>
      </c>
      <c r="O513" s="65" t="str">
        <f>IF(Import_Configuration!$B$13="NO","",IF(E513="","",IF(MSProject_Schedule!K513="","",IF(IFERROR(SEARCH(Import_Configuration!$B$14,MSProject_Schedule!K513,1),0)&gt;0,TRIM(MID(MSProject_Schedule!K513,1,SEARCH(Import_Configuration!$B$14,MSProject_Schedule!K513,1)-1)),TRIM(MSProject_Schedule!K513)))))</f>
        <v/>
      </c>
      <c r="P513" s="43"/>
      <c r="Q513" s="66" t="str">
        <f>IF(E513="","",IF(MSProject_Schedule!E513=0,"",IF(Import_Configuration!$B$19="YES",Projeqtor_Import!Z513,Import_Configuration!$B$10)))</f>
        <v/>
      </c>
      <c r="R513" s="43"/>
      <c r="S513" s="66" t="str">
        <f>IF(E513="","",IF(MSProject_Schedule!E513=0,"",IF(MSProject_Schedule!E513=1,IF(Import_Configuration!$B$20="YES",Projeqtor_Import!AE513,Import_Configuration!$B$10),"")))</f>
        <v/>
      </c>
      <c r="T513" s="43"/>
      <c r="U513" s="44"/>
      <c r="V513" s="43"/>
      <c r="W513" s="43"/>
      <c r="X513" s="43"/>
      <c r="Y513" s="66" t="str">
        <f>IF(MSProject_Schedule!H513="","",IF(A513="",MSProject_Schedule!H513,""))</f>
        <v/>
      </c>
      <c r="Z513" s="66" t="str">
        <f>IF(MSProject_Schedule!H513="","",MSProject_Schedule!H513)</f>
        <v/>
      </c>
      <c r="AA513" s="43"/>
      <c r="AB513" s="43"/>
      <c r="AC513" s="65" t="str">
        <f>IF(E513="","",IF(A513="",Import_Configuration!$B$6,""))</f>
        <v/>
      </c>
      <c r="AD513" s="66" t="str">
        <f>IF(MSProject_Schedule!I513="","",IF(A513="",MSProject_Schedule!I513,""))</f>
        <v/>
      </c>
      <c r="AE513" s="66" t="str">
        <f>IF(MSProject_Schedule!I513="","",MSProject_Schedule!I513)</f>
        <v/>
      </c>
      <c r="AF513" s="43"/>
      <c r="AG513" s="43"/>
      <c r="AH513" s="65" t="str">
        <f>IF(E513="","",IF(A513="",Import_Configuration!$B$7,""))</f>
        <v/>
      </c>
      <c r="AI513" s="65" t="str">
        <f>IF(MSProject_Schedule!G513="","",IF(A513="",SUBSTITUTE(SUBSTITUTE(SUBSTITUTE(SUBSTITUTE(MSProject_Schedule!G513,CONCATENATE(" ",Import_Configuration!$B$8,"?"),""),CONCATENATE(" ",Import_Configuration!$B$8),""),CONCATENATE(" ",Import_Configuration!$B$9,"?"),""),CONCATENATE(" ",Import_Configuration!$B$9),""),""))</f>
        <v/>
      </c>
      <c r="AJ513" s="65" t="str">
        <f>IF(MSProject_Schedule!G513="","",SUBSTITUTE(SUBSTITUTE(SUBSTITUTE(SUBSTITUTE(MSProject_Schedule!G513,CONCATENATE(" ",Import_Configuration!$B$8,"?"),""),CONCATENATE(" ",Import_Configuration!$B$8),""),CONCATENATE(" ",Import_Configuration!$B$9,"?"),""),CONCATENATE(" ",Import_Configuration!$B$9),""))</f>
        <v/>
      </c>
      <c r="AK513" s="43"/>
      <c r="AL513" s="43"/>
      <c r="AM513" s="43"/>
      <c r="AN513" s="43"/>
      <c r="AO513" s="43"/>
      <c r="AP513" s="43"/>
      <c r="AQ513" s="43"/>
      <c r="AR513" s="43"/>
      <c r="AS513" s="43"/>
      <c r="AT513" s="43"/>
      <c r="AU513" s="43"/>
      <c r="AV513" s="43"/>
      <c r="AW513" s="43"/>
      <c r="AX513" s="43"/>
      <c r="AY513" s="43"/>
      <c r="AZ513" s="43"/>
      <c r="BA513" s="43"/>
      <c r="BB513" s="43"/>
      <c r="BC513" s="43"/>
    </row>
    <row r="514" spans="1:55">
      <c r="A514" s="77" t="str">
        <f>IF(MSProject_Schedule!A514="","",MSProject_Schedule!A514)</f>
        <v/>
      </c>
      <c r="B514" s="43"/>
      <c r="C514" s="65" t="str">
        <f>IF(E514="","",Import_Configuration!$B$12)</f>
        <v/>
      </c>
      <c r="D514" s="65" t="str">
        <f>IF(E514="","",IF(A514="",IF(MSProject_Schedule!K514="",IF(Import_Configuration!$B$15="YES",Import_Configuration!$B$16,""),IF(Import_Configuration!$B$17="YES",Import_Configuration!$B$18,"")),""))</f>
        <v/>
      </c>
      <c r="E514" s="65" t="str">
        <f>IF(MSProject_Schedule!B514="","",MSProject_Schedule!B514)</f>
        <v/>
      </c>
      <c r="F514" s="43"/>
      <c r="G514" s="66" t="str">
        <f>IF(E514="","",IF(A514="",Import_Configuration!$B$10,""))</f>
        <v/>
      </c>
      <c r="H514" s="65" t="str">
        <f>IF(E514="","",IF(A514="",Import_Configuration!$B$11,""))</f>
        <v/>
      </c>
      <c r="I514" s="43"/>
      <c r="J514" s="43"/>
      <c r="K514" s="43"/>
      <c r="L514" s="43"/>
      <c r="M514" s="43"/>
      <c r="N514" s="65" t="str">
        <f>IF(E514="","",IF(MSProject_Schedule!E514=0,Import_Configuration!$B$3,IF(MSProject_Schedule!E514=1,Import_Configuration!$B$5,Import_Configuration!$B$4)))</f>
        <v/>
      </c>
      <c r="O514" s="65" t="str">
        <f>IF(Import_Configuration!$B$13="NO","",IF(E514="","",IF(MSProject_Schedule!K514="","",IF(IFERROR(SEARCH(Import_Configuration!$B$14,MSProject_Schedule!K514,1),0)&gt;0,TRIM(MID(MSProject_Schedule!K514,1,SEARCH(Import_Configuration!$B$14,MSProject_Schedule!K514,1)-1)),TRIM(MSProject_Schedule!K514)))))</f>
        <v/>
      </c>
      <c r="P514" s="43"/>
      <c r="Q514" s="66" t="str">
        <f>IF(E514="","",IF(MSProject_Schedule!E514=0,"",IF(Import_Configuration!$B$19="YES",Projeqtor_Import!Z514,Import_Configuration!$B$10)))</f>
        <v/>
      </c>
      <c r="R514" s="43"/>
      <c r="S514" s="66" t="str">
        <f>IF(E514="","",IF(MSProject_Schedule!E514=0,"",IF(MSProject_Schedule!E514=1,IF(Import_Configuration!$B$20="YES",Projeqtor_Import!AE514,Import_Configuration!$B$10),"")))</f>
        <v/>
      </c>
      <c r="T514" s="43"/>
      <c r="U514" s="44"/>
      <c r="V514" s="43"/>
      <c r="W514" s="43"/>
      <c r="X514" s="43"/>
      <c r="Y514" s="66" t="str">
        <f>IF(MSProject_Schedule!H514="","",IF(A514="",MSProject_Schedule!H514,""))</f>
        <v/>
      </c>
      <c r="Z514" s="66" t="str">
        <f>IF(MSProject_Schedule!H514="","",MSProject_Schedule!H514)</f>
        <v/>
      </c>
      <c r="AA514" s="43"/>
      <c r="AB514" s="43"/>
      <c r="AC514" s="65" t="str">
        <f>IF(E514="","",IF(A514="",Import_Configuration!$B$6,""))</f>
        <v/>
      </c>
      <c r="AD514" s="66" t="str">
        <f>IF(MSProject_Schedule!I514="","",IF(A514="",MSProject_Schedule!I514,""))</f>
        <v/>
      </c>
      <c r="AE514" s="66" t="str">
        <f>IF(MSProject_Schedule!I514="","",MSProject_Schedule!I514)</f>
        <v/>
      </c>
      <c r="AF514" s="43"/>
      <c r="AG514" s="43"/>
      <c r="AH514" s="65" t="str">
        <f>IF(E514="","",IF(A514="",Import_Configuration!$B$7,""))</f>
        <v/>
      </c>
      <c r="AI514" s="65" t="str">
        <f>IF(MSProject_Schedule!G514="","",IF(A514="",SUBSTITUTE(SUBSTITUTE(SUBSTITUTE(SUBSTITUTE(MSProject_Schedule!G514,CONCATENATE(" ",Import_Configuration!$B$8,"?"),""),CONCATENATE(" ",Import_Configuration!$B$8),""),CONCATENATE(" ",Import_Configuration!$B$9,"?"),""),CONCATENATE(" ",Import_Configuration!$B$9),""),""))</f>
        <v/>
      </c>
      <c r="AJ514" s="65" t="str">
        <f>IF(MSProject_Schedule!G514="","",SUBSTITUTE(SUBSTITUTE(SUBSTITUTE(SUBSTITUTE(MSProject_Schedule!G514,CONCATENATE(" ",Import_Configuration!$B$8,"?"),""),CONCATENATE(" ",Import_Configuration!$B$8),""),CONCATENATE(" ",Import_Configuration!$B$9,"?"),""),CONCATENATE(" ",Import_Configuration!$B$9),""))</f>
        <v/>
      </c>
      <c r="AK514" s="43"/>
      <c r="AL514" s="43"/>
      <c r="AM514" s="43"/>
      <c r="AN514" s="43"/>
      <c r="AO514" s="43"/>
      <c r="AP514" s="43"/>
      <c r="AQ514" s="43"/>
      <c r="AR514" s="43"/>
      <c r="AS514" s="43"/>
      <c r="AT514" s="43"/>
      <c r="AU514" s="43"/>
      <c r="AV514" s="43"/>
      <c r="AW514" s="43"/>
      <c r="AX514" s="43"/>
      <c r="AY514" s="43"/>
      <c r="AZ514" s="43"/>
      <c r="BA514" s="43"/>
      <c r="BB514" s="43"/>
      <c r="BC514" s="43"/>
    </row>
    <row r="515" spans="1:55">
      <c r="A515" s="77" t="str">
        <f>IF(MSProject_Schedule!A515="","",MSProject_Schedule!A515)</f>
        <v/>
      </c>
      <c r="B515" s="43"/>
      <c r="C515" s="65" t="str">
        <f>IF(E515="","",Import_Configuration!$B$12)</f>
        <v/>
      </c>
      <c r="D515" s="65" t="str">
        <f>IF(E515="","",IF(A515="",IF(MSProject_Schedule!K515="",IF(Import_Configuration!$B$15="YES",Import_Configuration!$B$16,""),IF(Import_Configuration!$B$17="YES",Import_Configuration!$B$18,"")),""))</f>
        <v/>
      </c>
      <c r="E515" s="65" t="str">
        <f>IF(MSProject_Schedule!B515="","",MSProject_Schedule!B515)</f>
        <v/>
      </c>
      <c r="F515" s="43"/>
      <c r="G515" s="66" t="str">
        <f>IF(E515="","",IF(A515="",Import_Configuration!$B$10,""))</f>
        <v/>
      </c>
      <c r="H515" s="65" t="str">
        <f>IF(E515="","",IF(A515="",Import_Configuration!$B$11,""))</f>
        <v/>
      </c>
      <c r="I515" s="43"/>
      <c r="J515" s="43"/>
      <c r="K515" s="43"/>
      <c r="L515" s="43"/>
      <c r="M515" s="43"/>
      <c r="N515" s="65" t="str">
        <f>IF(E515="","",IF(MSProject_Schedule!E515=0,Import_Configuration!$B$3,IF(MSProject_Schedule!E515=1,Import_Configuration!$B$5,Import_Configuration!$B$4)))</f>
        <v/>
      </c>
      <c r="O515" s="65" t="str">
        <f>IF(Import_Configuration!$B$13="NO","",IF(E515="","",IF(MSProject_Schedule!K515="","",IF(IFERROR(SEARCH(Import_Configuration!$B$14,MSProject_Schedule!K515,1),0)&gt;0,TRIM(MID(MSProject_Schedule!K515,1,SEARCH(Import_Configuration!$B$14,MSProject_Schedule!K515,1)-1)),TRIM(MSProject_Schedule!K515)))))</f>
        <v/>
      </c>
      <c r="P515" s="43"/>
      <c r="Q515" s="66" t="str">
        <f>IF(E515="","",IF(MSProject_Schedule!E515=0,"",IF(Import_Configuration!$B$19="YES",Projeqtor_Import!Z515,Import_Configuration!$B$10)))</f>
        <v/>
      </c>
      <c r="R515" s="43"/>
      <c r="S515" s="66" t="str">
        <f>IF(E515="","",IF(MSProject_Schedule!E515=0,"",IF(MSProject_Schedule!E515=1,IF(Import_Configuration!$B$20="YES",Projeqtor_Import!AE515,Import_Configuration!$B$10),"")))</f>
        <v/>
      </c>
      <c r="T515" s="43"/>
      <c r="U515" s="44"/>
      <c r="V515" s="43"/>
      <c r="W515" s="43"/>
      <c r="X515" s="43"/>
      <c r="Y515" s="66" t="str">
        <f>IF(MSProject_Schedule!H515="","",IF(A515="",MSProject_Schedule!H515,""))</f>
        <v/>
      </c>
      <c r="Z515" s="66" t="str">
        <f>IF(MSProject_Schedule!H515="","",MSProject_Schedule!H515)</f>
        <v/>
      </c>
      <c r="AA515" s="43"/>
      <c r="AB515" s="43"/>
      <c r="AC515" s="65" t="str">
        <f>IF(E515="","",IF(A515="",Import_Configuration!$B$6,""))</f>
        <v/>
      </c>
      <c r="AD515" s="66" t="str">
        <f>IF(MSProject_Schedule!I515="","",IF(A515="",MSProject_Schedule!I515,""))</f>
        <v/>
      </c>
      <c r="AE515" s="66" t="str">
        <f>IF(MSProject_Schedule!I515="","",MSProject_Schedule!I515)</f>
        <v/>
      </c>
      <c r="AF515" s="43"/>
      <c r="AG515" s="43"/>
      <c r="AH515" s="65" t="str">
        <f>IF(E515="","",IF(A515="",Import_Configuration!$B$7,""))</f>
        <v/>
      </c>
      <c r="AI515" s="65" t="str">
        <f>IF(MSProject_Schedule!G515="","",IF(A515="",SUBSTITUTE(SUBSTITUTE(SUBSTITUTE(SUBSTITUTE(MSProject_Schedule!G515,CONCATENATE(" ",Import_Configuration!$B$8,"?"),""),CONCATENATE(" ",Import_Configuration!$B$8),""),CONCATENATE(" ",Import_Configuration!$B$9,"?"),""),CONCATENATE(" ",Import_Configuration!$B$9),""),""))</f>
        <v/>
      </c>
      <c r="AJ515" s="65" t="str">
        <f>IF(MSProject_Schedule!G515="","",SUBSTITUTE(SUBSTITUTE(SUBSTITUTE(SUBSTITUTE(MSProject_Schedule!G515,CONCATENATE(" ",Import_Configuration!$B$8,"?"),""),CONCATENATE(" ",Import_Configuration!$B$8),""),CONCATENATE(" ",Import_Configuration!$B$9,"?"),""),CONCATENATE(" ",Import_Configuration!$B$9),""))</f>
        <v/>
      </c>
      <c r="AK515" s="43"/>
      <c r="AL515" s="43"/>
      <c r="AM515" s="43"/>
      <c r="AN515" s="43"/>
      <c r="AO515" s="43"/>
      <c r="AP515" s="43"/>
      <c r="AQ515" s="43"/>
      <c r="AR515" s="43"/>
      <c r="AS515" s="43"/>
      <c r="AT515" s="43"/>
      <c r="AU515" s="43"/>
      <c r="AV515" s="43"/>
      <c r="AW515" s="43"/>
      <c r="AX515" s="43"/>
      <c r="AY515" s="43"/>
      <c r="AZ515" s="43"/>
      <c r="BA515" s="43"/>
      <c r="BB515" s="43"/>
      <c r="BC515" s="43"/>
    </row>
    <row r="516" spans="1:55">
      <c r="A516" s="77" t="str">
        <f>IF(MSProject_Schedule!A516="","",MSProject_Schedule!A516)</f>
        <v/>
      </c>
      <c r="B516" s="43"/>
      <c r="C516" s="65" t="str">
        <f>IF(E516="","",Import_Configuration!$B$12)</f>
        <v/>
      </c>
      <c r="D516" s="65" t="str">
        <f>IF(E516="","",IF(A516="",IF(MSProject_Schedule!K516="",IF(Import_Configuration!$B$15="YES",Import_Configuration!$B$16,""),IF(Import_Configuration!$B$17="YES",Import_Configuration!$B$18,"")),""))</f>
        <v/>
      </c>
      <c r="E516" s="65" t="str">
        <f>IF(MSProject_Schedule!B516="","",MSProject_Schedule!B516)</f>
        <v/>
      </c>
      <c r="F516" s="43"/>
      <c r="G516" s="66" t="str">
        <f>IF(E516="","",IF(A516="",Import_Configuration!$B$10,""))</f>
        <v/>
      </c>
      <c r="H516" s="65" t="str">
        <f>IF(E516="","",IF(A516="",Import_Configuration!$B$11,""))</f>
        <v/>
      </c>
      <c r="I516" s="43"/>
      <c r="J516" s="43"/>
      <c r="K516" s="43"/>
      <c r="L516" s="43"/>
      <c r="M516" s="43"/>
      <c r="N516" s="65" t="str">
        <f>IF(E516="","",IF(MSProject_Schedule!E516=0,Import_Configuration!$B$3,IF(MSProject_Schedule!E516=1,Import_Configuration!$B$5,Import_Configuration!$B$4)))</f>
        <v/>
      </c>
      <c r="O516" s="65" t="str">
        <f>IF(Import_Configuration!$B$13="NO","",IF(E516="","",IF(MSProject_Schedule!K516="","",IF(IFERROR(SEARCH(Import_Configuration!$B$14,MSProject_Schedule!K516,1),0)&gt;0,TRIM(MID(MSProject_Schedule!K516,1,SEARCH(Import_Configuration!$B$14,MSProject_Schedule!K516,1)-1)),TRIM(MSProject_Schedule!K516)))))</f>
        <v/>
      </c>
      <c r="P516" s="43"/>
      <c r="Q516" s="66" t="str">
        <f>IF(E516="","",IF(MSProject_Schedule!E516=0,"",IF(Import_Configuration!$B$19="YES",Projeqtor_Import!Z516,Import_Configuration!$B$10)))</f>
        <v/>
      </c>
      <c r="R516" s="43"/>
      <c r="S516" s="66" t="str">
        <f>IF(E516="","",IF(MSProject_Schedule!E516=0,"",IF(MSProject_Schedule!E516=1,IF(Import_Configuration!$B$20="YES",Projeqtor_Import!AE516,Import_Configuration!$B$10),"")))</f>
        <v/>
      </c>
      <c r="T516" s="43"/>
      <c r="U516" s="44"/>
      <c r="V516" s="43"/>
      <c r="W516" s="43"/>
      <c r="X516" s="43"/>
      <c r="Y516" s="66" t="str">
        <f>IF(MSProject_Schedule!H516="","",IF(A516="",MSProject_Schedule!H516,""))</f>
        <v/>
      </c>
      <c r="Z516" s="66" t="str">
        <f>IF(MSProject_Schedule!H516="","",MSProject_Schedule!H516)</f>
        <v/>
      </c>
      <c r="AA516" s="43"/>
      <c r="AB516" s="43"/>
      <c r="AC516" s="65" t="str">
        <f>IF(E516="","",IF(A516="",Import_Configuration!$B$6,""))</f>
        <v/>
      </c>
      <c r="AD516" s="66" t="str">
        <f>IF(MSProject_Schedule!I516="","",IF(A516="",MSProject_Schedule!I516,""))</f>
        <v/>
      </c>
      <c r="AE516" s="66" t="str">
        <f>IF(MSProject_Schedule!I516="","",MSProject_Schedule!I516)</f>
        <v/>
      </c>
      <c r="AF516" s="43"/>
      <c r="AG516" s="43"/>
      <c r="AH516" s="65" t="str">
        <f>IF(E516="","",IF(A516="",Import_Configuration!$B$7,""))</f>
        <v/>
      </c>
      <c r="AI516" s="65" t="str">
        <f>IF(MSProject_Schedule!G516="","",IF(A516="",SUBSTITUTE(SUBSTITUTE(SUBSTITUTE(SUBSTITUTE(MSProject_Schedule!G516,CONCATENATE(" ",Import_Configuration!$B$8,"?"),""),CONCATENATE(" ",Import_Configuration!$B$8),""),CONCATENATE(" ",Import_Configuration!$B$9,"?"),""),CONCATENATE(" ",Import_Configuration!$B$9),""),""))</f>
        <v/>
      </c>
      <c r="AJ516" s="65" t="str">
        <f>IF(MSProject_Schedule!G516="","",SUBSTITUTE(SUBSTITUTE(SUBSTITUTE(SUBSTITUTE(MSProject_Schedule!G516,CONCATENATE(" ",Import_Configuration!$B$8,"?"),""),CONCATENATE(" ",Import_Configuration!$B$8),""),CONCATENATE(" ",Import_Configuration!$B$9,"?"),""),CONCATENATE(" ",Import_Configuration!$B$9),""))</f>
        <v/>
      </c>
      <c r="AK516" s="43"/>
      <c r="AL516" s="43"/>
      <c r="AM516" s="43"/>
      <c r="AN516" s="43"/>
      <c r="AO516" s="43"/>
      <c r="AP516" s="43"/>
      <c r="AQ516" s="43"/>
      <c r="AR516" s="43"/>
      <c r="AS516" s="43"/>
      <c r="AT516" s="43"/>
      <c r="AU516" s="43"/>
      <c r="AV516" s="43"/>
      <c r="AW516" s="43"/>
      <c r="AX516" s="43"/>
      <c r="AY516" s="43"/>
      <c r="AZ516" s="43"/>
      <c r="BA516" s="43"/>
      <c r="BB516" s="43"/>
      <c r="BC516" s="43"/>
    </row>
    <row r="517" spans="1:55">
      <c r="A517" s="77" t="str">
        <f>IF(MSProject_Schedule!A517="","",MSProject_Schedule!A517)</f>
        <v/>
      </c>
      <c r="B517" s="43"/>
      <c r="C517" s="65" t="str">
        <f>IF(E517="","",Import_Configuration!$B$12)</f>
        <v/>
      </c>
      <c r="D517" s="65" t="str">
        <f>IF(E517="","",IF(A517="",IF(MSProject_Schedule!K517="",IF(Import_Configuration!$B$15="YES",Import_Configuration!$B$16,""),IF(Import_Configuration!$B$17="YES",Import_Configuration!$B$18,"")),""))</f>
        <v/>
      </c>
      <c r="E517" s="65" t="str">
        <f>IF(MSProject_Schedule!B517="","",MSProject_Schedule!B517)</f>
        <v/>
      </c>
      <c r="F517" s="43"/>
      <c r="G517" s="66" t="str">
        <f>IF(E517="","",IF(A517="",Import_Configuration!$B$10,""))</f>
        <v/>
      </c>
      <c r="H517" s="65" t="str">
        <f>IF(E517="","",IF(A517="",Import_Configuration!$B$11,""))</f>
        <v/>
      </c>
      <c r="I517" s="43"/>
      <c r="J517" s="43"/>
      <c r="K517" s="43"/>
      <c r="L517" s="43"/>
      <c r="M517" s="43"/>
      <c r="N517" s="65" t="str">
        <f>IF(E517="","",IF(MSProject_Schedule!E517=0,Import_Configuration!$B$3,IF(MSProject_Schedule!E517=1,Import_Configuration!$B$5,Import_Configuration!$B$4)))</f>
        <v/>
      </c>
      <c r="O517" s="65" t="str">
        <f>IF(Import_Configuration!$B$13="NO","",IF(E517="","",IF(MSProject_Schedule!K517="","",IF(IFERROR(SEARCH(Import_Configuration!$B$14,MSProject_Schedule!K517,1),0)&gt;0,TRIM(MID(MSProject_Schedule!K517,1,SEARCH(Import_Configuration!$B$14,MSProject_Schedule!K517,1)-1)),TRIM(MSProject_Schedule!K517)))))</f>
        <v/>
      </c>
      <c r="P517" s="43"/>
      <c r="Q517" s="66" t="str">
        <f>IF(E517="","",IF(MSProject_Schedule!E517=0,"",IF(Import_Configuration!$B$19="YES",Projeqtor_Import!Z517,Import_Configuration!$B$10)))</f>
        <v/>
      </c>
      <c r="R517" s="43"/>
      <c r="S517" s="66" t="str">
        <f>IF(E517="","",IF(MSProject_Schedule!E517=0,"",IF(MSProject_Schedule!E517=1,IF(Import_Configuration!$B$20="YES",Projeqtor_Import!AE517,Import_Configuration!$B$10),"")))</f>
        <v/>
      </c>
      <c r="T517" s="43"/>
      <c r="U517" s="44"/>
      <c r="V517" s="43"/>
      <c r="W517" s="43"/>
      <c r="X517" s="43"/>
      <c r="Y517" s="66" t="str">
        <f>IF(MSProject_Schedule!H517="","",IF(A517="",MSProject_Schedule!H517,""))</f>
        <v/>
      </c>
      <c r="Z517" s="66" t="str">
        <f>IF(MSProject_Schedule!H517="","",MSProject_Schedule!H517)</f>
        <v/>
      </c>
      <c r="AA517" s="43"/>
      <c r="AB517" s="43"/>
      <c r="AC517" s="65" t="str">
        <f>IF(E517="","",IF(A517="",Import_Configuration!$B$6,""))</f>
        <v/>
      </c>
      <c r="AD517" s="66" t="str">
        <f>IF(MSProject_Schedule!I517="","",IF(A517="",MSProject_Schedule!I517,""))</f>
        <v/>
      </c>
      <c r="AE517" s="66" t="str">
        <f>IF(MSProject_Schedule!I517="","",MSProject_Schedule!I517)</f>
        <v/>
      </c>
      <c r="AF517" s="43"/>
      <c r="AG517" s="43"/>
      <c r="AH517" s="65" t="str">
        <f>IF(E517="","",IF(A517="",Import_Configuration!$B$7,""))</f>
        <v/>
      </c>
      <c r="AI517" s="65" t="str">
        <f>IF(MSProject_Schedule!G517="","",IF(A517="",SUBSTITUTE(SUBSTITUTE(SUBSTITUTE(SUBSTITUTE(MSProject_Schedule!G517,CONCATENATE(" ",Import_Configuration!$B$8,"?"),""),CONCATENATE(" ",Import_Configuration!$B$8),""),CONCATENATE(" ",Import_Configuration!$B$9,"?"),""),CONCATENATE(" ",Import_Configuration!$B$9),""),""))</f>
        <v/>
      </c>
      <c r="AJ517" s="65" t="str">
        <f>IF(MSProject_Schedule!G517="","",SUBSTITUTE(SUBSTITUTE(SUBSTITUTE(SUBSTITUTE(MSProject_Schedule!G517,CONCATENATE(" ",Import_Configuration!$B$8,"?"),""),CONCATENATE(" ",Import_Configuration!$B$8),""),CONCATENATE(" ",Import_Configuration!$B$9,"?"),""),CONCATENATE(" ",Import_Configuration!$B$9),""))</f>
        <v/>
      </c>
      <c r="AK517" s="43"/>
      <c r="AL517" s="43"/>
      <c r="AM517" s="43"/>
      <c r="AN517" s="43"/>
      <c r="AO517" s="43"/>
      <c r="AP517" s="43"/>
      <c r="AQ517" s="43"/>
      <c r="AR517" s="43"/>
      <c r="AS517" s="43"/>
      <c r="AT517" s="43"/>
      <c r="AU517" s="43"/>
      <c r="AV517" s="43"/>
      <c r="AW517" s="43"/>
      <c r="AX517" s="43"/>
      <c r="AY517" s="43"/>
      <c r="AZ517" s="43"/>
      <c r="BA517" s="43"/>
      <c r="BB517" s="43"/>
      <c r="BC517" s="43"/>
    </row>
    <row r="518" spans="1:55">
      <c r="A518" s="77" t="str">
        <f>IF(MSProject_Schedule!A518="","",MSProject_Schedule!A518)</f>
        <v/>
      </c>
      <c r="B518" s="43"/>
      <c r="C518" s="65" t="str">
        <f>IF(E518="","",Import_Configuration!$B$12)</f>
        <v/>
      </c>
      <c r="D518" s="65" t="str">
        <f>IF(E518="","",IF(A518="",IF(MSProject_Schedule!K518="",IF(Import_Configuration!$B$15="YES",Import_Configuration!$B$16,""),IF(Import_Configuration!$B$17="YES",Import_Configuration!$B$18,"")),""))</f>
        <v/>
      </c>
      <c r="E518" s="65" t="str">
        <f>IF(MSProject_Schedule!B518="","",MSProject_Schedule!B518)</f>
        <v/>
      </c>
      <c r="F518" s="43"/>
      <c r="G518" s="66" t="str">
        <f>IF(E518="","",IF(A518="",Import_Configuration!$B$10,""))</f>
        <v/>
      </c>
      <c r="H518" s="65" t="str">
        <f>IF(E518="","",IF(A518="",Import_Configuration!$B$11,""))</f>
        <v/>
      </c>
      <c r="I518" s="43"/>
      <c r="J518" s="43"/>
      <c r="K518" s="43"/>
      <c r="L518" s="43"/>
      <c r="M518" s="43"/>
      <c r="N518" s="65" t="str">
        <f>IF(E518="","",IF(MSProject_Schedule!E518=0,Import_Configuration!$B$3,IF(MSProject_Schedule!E518=1,Import_Configuration!$B$5,Import_Configuration!$B$4)))</f>
        <v/>
      </c>
      <c r="O518" s="65" t="str">
        <f>IF(Import_Configuration!$B$13="NO","",IF(E518="","",IF(MSProject_Schedule!K518="","",IF(IFERROR(SEARCH(Import_Configuration!$B$14,MSProject_Schedule!K518,1),0)&gt;0,TRIM(MID(MSProject_Schedule!K518,1,SEARCH(Import_Configuration!$B$14,MSProject_Schedule!K518,1)-1)),TRIM(MSProject_Schedule!K518)))))</f>
        <v/>
      </c>
      <c r="P518" s="43"/>
      <c r="Q518" s="66" t="str">
        <f>IF(E518="","",IF(MSProject_Schedule!E518=0,"",IF(Import_Configuration!$B$19="YES",Projeqtor_Import!Z518,Import_Configuration!$B$10)))</f>
        <v/>
      </c>
      <c r="R518" s="43"/>
      <c r="S518" s="66" t="str">
        <f>IF(E518="","",IF(MSProject_Schedule!E518=0,"",IF(MSProject_Schedule!E518=1,IF(Import_Configuration!$B$20="YES",Projeqtor_Import!AE518,Import_Configuration!$B$10),"")))</f>
        <v/>
      </c>
      <c r="T518" s="43"/>
      <c r="U518" s="44"/>
      <c r="V518" s="43"/>
      <c r="W518" s="43"/>
      <c r="X518" s="43"/>
      <c r="Y518" s="66" t="str">
        <f>IF(MSProject_Schedule!H518="","",IF(A518="",MSProject_Schedule!H518,""))</f>
        <v/>
      </c>
      <c r="Z518" s="66" t="str">
        <f>IF(MSProject_Schedule!H518="","",MSProject_Schedule!H518)</f>
        <v/>
      </c>
      <c r="AA518" s="43"/>
      <c r="AB518" s="43"/>
      <c r="AC518" s="65" t="str">
        <f>IF(E518="","",IF(A518="",Import_Configuration!$B$6,""))</f>
        <v/>
      </c>
      <c r="AD518" s="66" t="str">
        <f>IF(MSProject_Schedule!I518="","",IF(A518="",MSProject_Schedule!I518,""))</f>
        <v/>
      </c>
      <c r="AE518" s="66" t="str">
        <f>IF(MSProject_Schedule!I518="","",MSProject_Schedule!I518)</f>
        <v/>
      </c>
      <c r="AF518" s="43"/>
      <c r="AG518" s="43"/>
      <c r="AH518" s="65" t="str">
        <f>IF(E518="","",IF(A518="",Import_Configuration!$B$7,""))</f>
        <v/>
      </c>
      <c r="AI518" s="65" t="str">
        <f>IF(MSProject_Schedule!G518="","",IF(A518="",SUBSTITUTE(SUBSTITUTE(SUBSTITUTE(SUBSTITUTE(MSProject_Schedule!G518,CONCATENATE(" ",Import_Configuration!$B$8,"?"),""),CONCATENATE(" ",Import_Configuration!$B$8),""),CONCATENATE(" ",Import_Configuration!$B$9,"?"),""),CONCATENATE(" ",Import_Configuration!$B$9),""),""))</f>
        <v/>
      </c>
      <c r="AJ518" s="65" t="str">
        <f>IF(MSProject_Schedule!G518="","",SUBSTITUTE(SUBSTITUTE(SUBSTITUTE(SUBSTITUTE(MSProject_Schedule!G518,CONCATENATE(" ",Import_Configuration!$B$8,"?"),""),CONCATENATE(" ",Import_Configuration!$B$8),""),CONCATENATE(" ",Import_Configuration!$B$9,"?"),""),CONCATENATE(" ",Import_Configuration!$B$9),""))</f>
        <v/>
      </c>
      <c r="AK518" s="43"/>
      <c r="AL518" s="43"/>
      <c r="AM518" s="43"/>
      <c r="AN518" s="43"/>
      <c r="AO518" s="43"/>
      <c r="AP518" s="43"/>
      <c r="AQ518" s="43"/>
      <c r="AR518" s="43"/>
      <c r="AS518" s="43"/>
      <c r="AT518" s="43"/>
      <c r="AU518" s="43"/>
      <c r="AV518" s="43"/>
      <c r="AW518" s="43"/>
      <c r="AX518" s="43"/>
      <c r="AY518" s="43"/>
      <c r="AZ518" s="43"/>
      <c r="BA518" s="43"/>
      <c r="BB518" s="43"/>
      <c r="BC518" s="43"/>
    </row>
    <row r="519" spans="1:55">
      <c r="A519" s="77" t="str">
        <f>IF(MSProject_Schedule!A519="","",MSProject_Schedule!A519)</f>
        <v/>
      </c>
      <c r="B519" s="43"/>
      <c r="C519" s="65" t="str">
        <f>IF(E519="","",Import_Configuration!$B$12)</f>
        <v/>
      </c>
      <c r="D519" s="65" t="str">
        <f>IF(E519="","",IF(A519="",IF(MSProject_Schedule!K519="",IF(Import_Configuration!$B$15="YES",Import_Configuration!$B$16,""),IF(Import_Configuration!$B$17="YES",Import_Configuration!$B$18,"")),""))</f>
        <v/>
      </c>
      <c r="E519" s="65" t="str">
        <f>IF(MSProject_Schedule!B519="","",MSProject_Schedule!B519)</f>
        <v/>
      </c>
      <c r="F519" s="43"/>
      <c r="G519" s="66" t="str">
        <f>IF(E519="","",IF(A519="",Import_Configuration!$B$10,""))</f>
        <v/>
      </c>
      <c r="H519" s="65" t="str">
        <f>IF(E519="","",IF(A519="",Import_Configuration!$B$11,""))</f>
        <v/>
      </c>
      <c r="I519" s="43"/>
      <c r="J519" s="43"/>
      <c r="K519" s="43"/>
      <c r="L519" s="43"/>
      <c r="M519" s="43"/>
      <c r="N519" s="65" t="str">
        <f>IF(E519="","",IF(MSProject_Schedule!E519=0,Import_Configuration!$B$3,IF(MSProject_Schedule!E519=1,Import_Configuration!$B$5,Import_Configuration!$B$4)))</f>
        <v/>
      </c>
      <c r="O519" s="65" t="str">
        <f>IF(Import_Configuration!$B$13="NO","",IF(E519="","",IF(MSProject_Schedule!K519="","",IF(IFERROR(SEARCH(Import_Configuration!$B$14,MSProject_Schedule!K519,1),0)&gt;0,TRIM(MID(MSProject_Schedule!K519,1,SEARCH(Import_Configuration!$B$14,MSProject_Schedule!K519,1)-1)),TRIM(MSProject_Schedule!K519)))))</f>
        <v/>
      </c>
      <c r="P519" s="43"/>
      <c r="Q519" s="66" t="str">
        <f>IF(E519="","",IF(MSProject_Schedule!E519=0,"",IF(Import_Configuration!$B$19="YES",Projeqtor_Import!Z519,Import_Configuration!$B$10)))</f>
        <v/>
      </c>
      <c r="R519" s="43"/>
      <c r="S519" s="66" t="str">
        <f>IF(E519="","",IF(MSProject_Schedule!E519=0,"",IF(MSProject_Schedule!E519=1,IF(Import_Configuration!$B$20="YES",Projeqtor_Import!AE519,Import_Configuration!$B$10),"")))</f>
        <v/>
      </c>
      <c r="T519" s="43"/>
      <c r="U519" s="44"/>
      <c r="V519" s="43"/>
      <c r="W519" s="43"/>
      <c r="X519" s="43"/>
      <c r="Y519" s="66" t="str">
        <f>IF(MSProject_Schedule!H519="","",IF(A519="",MSProject_Schedule!H519,""))</f>
        <v/>
      </c>
      <c r="Z519" s="66" t="str">
        <f>IF(MSProject_Schedule!H519="","",MSProject_Schedule!H519)</f>
        <v/>
      </c>
      <c r="AA519" s="43"/>
      <c r="AB519" s="43"/>
      <c r="AC519" s="65" t="str">
        <f>IF(E519="","",IF(A519="",Import_Configuration!$B$6,""))</f>
        <v/>
      </c>
      <c r="AD519" s="66" t="str">
        <f>IF(MSProject_Schedule!I519="","",IF(A519="",MSProject_Schedule!I519,""))</f>
        <v/>
      </c>
      <c r="AE519" s="66" t="str">
        <f>IF(MSProject_Schedule!I519="","",MSProject_Schedule!I519)</f>
        <v/>
      </c>
      <c r="AF519" s="43"/>
      <c r="AG519" s="43"/>
      <c r="AH519" s="65" t="str">
        <f>IF(E519="","",IF(A519="",Import_Configuration!$B$7,""))</f>
        <v/>
      </c>
      <c r="AI519" s="65" t="str">
        <f>IF(MSProject_Schedule!G519="","",IF(A519="",SUBSTITUTE(SUBSTITUTE(SUBSTITUTE(SUBSTITUTE(MSProject_Schedule!G519,CONCATENATE(" ",Import_Configuration!$B$8,"?"),""),CONCATENATE(" ",Import_Configuration!$B$8),""),CONCATENATE(" ",Import_Configuration!$B$9,"?"),""),CONCATENATE(" ",Import_Configuration!$B$9),""),""))</f>
        <v/>
      </c>
      <c r="AJ519" s="65" t="str">
        <f>IF(MSProject_Schedule!G519="","",SUBSTITUTE(SUBSTITUTE(SUBSTITUTE(SUBSTITUTE(MSProject_Schedule!G519,CONCATENATE(" ",Import_Configuration!$B$8,"?"),""),CONCATENATE(" ",Import_Configuration!$B$8),""),CONCATENATE(" ",Import_Configuration!$B$9,"?"),""),CONCATENATE(" ",Import_Configuration!$B$9),""))</f>
        <v/>
      </c>
      <c r="AK519" s="43"/>
      <c r="AL519" s="43"/>
      <c r="AM519" s="43"/>
      <c r="AN519" s="43"/>
      <c r="AO519" s="43"/>
      <c r="AP519" s="43"/>
      <c r="AQ519" s="43"/>
      <c r="AR519" s="43"/>
      <c r="AS519" s="43"/>
      <c r="AT519" s="43"/>
      <c r="AU519" s="43"/>
      <c r="AV519" s="43"/>
      <c r="AW519" s="43"/>
      <c r="AX519" s="43"/>
      <c r="AY519" s="43"/>
      <c r="AZ519" s="43"/>
      <c r="BA519" s="43"/>
      <c r="BB519" s="43"/>
      <c r="BC519" s="43"/>
    </row>
    <row r="520" spans="1:55">
      <c r="A520" s="77" t="str">
        <f>IF(MSProject_Schedule!A520="","",MSProject_Schedule!A520)</f>
        <v/>
      </c>
      <c r="B520" s="43"/>
      <c r="C520" s="65" t="str">
        <f>IF(E520="","",Import_Configuration!$B$12)</f>
        <v/>
      </c>
      <c r="D520" s="65" t="str">
        <f>IF(E520="","",IF(A520="",IF(MSProject_Schedule!K520="",IF(Import_Configuration!$B$15="YES",Import_Configuration!$B$16,""),IF(Import_Configuration!$B$17="YES",Import_Configuration!$B$18,"")),""))</f>
        <v/>
      </c>
      <c r="E520" s="65" t="str">
        <f>IF(MSProject_Schedule!B520="","",MSProject_Schedule!B520)</f>
        <v/>
      </c>
      <c r="F520" s="43"/>
      <c r="G520" s="66" t="str">
        <f>IF(E520="","",IF(A520="",Import_Configuration!$B$10,""))</f>
        <v/>
      </c>
      <c r="H520" s="65" t="str">
        <f>IF(E520="","",IF(A520="",Import_Configuration!$B$11,""))</f>
        <v/>
      </c>
      <c r="I520" s="43"/>
      <c r="J520" s="43"/>
      <c r="K520" s="43"/>
      <c r="L520" s="43"/>
      <c r="M520" s="43"/>
      <c r="N520" s="65" t="str">
        <f>IF(E520="","",IF(MSProject_Schedule!E520=0,Import_Configuration!$B$3,IF(MSProject_Schedule!E520=1,Import_Configuration!$B$5,Import_Configuration!$B$4)))</f>
        <v/>
      </c>
      <c r="O520" s="65" t="str">
        <f>IF(Import_Configuration!$B$13="NO","",IF(E520="","",IF(MSProject_Schedule!K520="","",IF(IFERROR(SEARCH(Import_Configuration!$B$14,MSProject_Schedule!K520,1),0)&gt;0,TRIM(MID(MSProject_Schedule!K520,1,SEARCH(Import_Configuration!$B$14,MSProject_Schedule!K520,1)-1)),TRIM(MSProject_Schedule!K520)))))</f>
        <v/>
      </c>
      <c r="P520" s="43"/>
      <c r="Q520" s="66" t="str">
        <f>IF(E520="","",IF(MSProject_Schedule!E520=0,"",IF(Import_Configuration!$B$19="YES",Projeqtor_Import!Z520,Import_Configuration!$B$10)))</f>
        <v/>
      </c>
      <c r="R520" s="43"/>
      <c r="S520" s="66" t="str">
        <f>IF(E520="","",IF(MSProject_Schedule!E520=0,"",IF(MSProject_Schedule!E520=1,IF(Import_Configuration!$B$20="YES",Projeqtor_Import!AE520,Import_Configuration!$B$10),"")))</f>
        <v/>
      </c>
      <c r="T520" s="43"/>
      <c r="U520" s="44"/>
      <c r="V520" s="43"/>
      <c r="W520" s="43"/>
      <c r="X520" s="43"/>
      <c r="Y520" s="66" t="str">
        <f>IF(MSProject_Schedule!H520="","",IF(A520="",MSProject_Schedule!H520,""))</f>
        <v/>
      </c>
      <c r="Z520" s="66" t="str">
        <f>IF(MSProject_Schedule!H520="","",MSProject_Schedule!H520)</f>
        <v/>
      </c>
      <c r="AA520" s="43"/>
      <c r="AB520" s="43"/>
      <c r="AC520" s="65" t="str">
        <f>IF(E520="","",IF(A520="",Import_Configuration!$B$6,""))</f>
        <v/>
      </c>
      <c r="AD520" s="66" t="str">
        <f>IF(MSProject_Schedule!I520="","",IF(A520="",MSProject_Schedule!I520,""))</f>
        <v/>
      </c>
      <c r="AE520" s="66" t="str">
        <f>IF(MSProject_Schedule!I520="","",MSProject_Schedule!I520)</f>
        <v/>
      </c>
      <c r="AF520" s="43"/>
      <c r="AG520" s="43"/>
      <c r="AH520" s="65" t="str">
        <f>IF(E520="","",IF(A520="",Import_Configuration!$B$7,""))</f>
        <v/>
      </c>
      <c r="AI520" s="65" t="str">
        <f>IF(MSProject_Schedule!G520="","",IF(A520="",SUBSTITUTE(SUBSTITUTE(SUBSTITUTE(SUBSTITUTE(MSProject_Schedule!G520,CONCATENATE(" ",Import_Configuration!$B$8,"?"),""),CONCATENATE(" ",Import_Configuration!$B$8),""),CONCATENATE(" ",Import_Configuration!$B$9,"?"),""),CONCATENATE(" ",Import_Configuration!$B$9),""),""))</f>
        <v/>
      </c>
      <c r="AJ520" s="65" t="str">
        <f>IF(MSProject_Schedule!G520="","",SUBSTITUTE(SUBSTITUTE(SUBSTITUTE(SUBSTITUTE(MSProject_Schedule!G520,CONCATENATE(" ",Import_Configuration!$B$8,"?"),""),CONCATENATE(" ",Import_Configuration!$B$8),""),CONCATENATE(" ",Import_Configuration!$B$9,"?"),""),CONCATENATE(" ",Import_Configuration!$B$9),""))</f>
        <v/>
      </c>
      <c r="AK520" s="43"/>
      <c r="AL520" s="43"/>
      <c r="AM520" s="43"/>
      <c r="AN520" s="43"/>
      <c r="AO520" s="43"/>
      <c r="AP520" s="43"/>
      <c r="AQ520" s="43"/>
      <c r="AR520" s="43"/>
      <c r="AS520" s="43"/>
      <c r="AT520" s="43"/>
      <c r="AU520" s="43"/>
      <c r="AV520" s="43"/>
      <c r="AW520" s="43"/>
      <c r="AX520" s="43"/>
      <c r="AY520" s="43"/>
      <c r="AZ520" s="43"/>
      <c r="BA520" s="43"/>
      <c r="BB520" s="43"/>
      <c r="BC520" s="43"/>
    </row>
    <row r="521" spans="1:55">
      <c r="A521" s="77" t="str">
        <f>IF(MSProject_Schedule!A521="","",MSProject_Schedule!A521)</f>
        <v/>
      </c>
      <c r="B521" s="43"/>
      <c r="C521" s="65" t="str">
        <f>IF(E521="","",Import_Configuration!$B$12)</f>
        <v/>
      </c>
      <c r="D521" s="65" t="str">
        <f>IF(E521="","",IF(A521="",IF(MSProject_Schedule!K521="",IF(Import_Configuration!$B$15="YES",Import_Configuration!$B$16,""),IF(Import_Configuration!$B$17="YES",Import_Configuration!$B$18,"")),""))</f>
        <v/>
      </c>
      <c r="E521" s="65" t="str">
        <f>IF(MSProject_Schedule!B521="","",MSProject_Schedule!B521)</f>
        <v/>
      </c>
      <c r="F521" s="43"/>
      <c r="G521" s="66" t="str">
        <f>IF(E521="","",IF(A521="",Import_Configuration!$B$10,""))</f>
        <v/>
      </c>
      <c r="H521" s="65" t="str">
        <f>IF(E521="","",IF(A521="",Import_Configuration!$B$11,""))</f>
        <v/>
      </c>
      <c r="I521" s="43"/>
      <c r="J521" s="43"/>
      <c r="K521" s="43"/>
      <c r="L521" s="43"/>
      <c r="M521" s="43"/>
      <c r="N521" s="65" t="str">
        <f>IF(E521="","",IF(MSProject_Schedule!E521=0,Import_Configuration!$B$3,IF(MSProject_Schedule!E521=1,Import_Configuration!$B$5,Import_Configuration!$B$4)))</f>
        <v/>
      </c>
      <c r="O521" s="65" t="str">
        <f>IF(Import_Configuration!$B$13="NO","",IF(E521="","",IF(MSProject_Schedule!K521="","",IF(IFERROR(SEARCH(Import_Configuration!$B$14,MSProject_Schedule!K521,1),0)&gt;0,TRIM(MID(MSProject_Schedule!K521,1,SEARCH(Import_Configuration!$B$14,MSProject_Schedule!K521,1)-1)),TRIM(MSProject_Schedule!K521)))))</f>
        <v/>
      </c>
      <c r="P521" s="43"/>
      <c r="Q521" s="66" t="str">
        <f>IF(E521="","",IF(MSProject_Schedule!E521=0,"",IF(Import_Configuration!$B$19="YES",Projeqtor_Import!Z521,Import_Configuration!$B$10)))</f>
        <v/>
      </c>
      <c r="R521" s="43"/>
      <c r="S521" s="66" t="str">
        <f>IF(E521="","",IF(MSProject_Schedule!E521=0,"",IF(MSProject_Schedule!E521=1,IF(Import_Configuration!$B$20="YES",Projeqtor_Import!AE521,Import_Configuration!$B$10),"")))</f>
        <v/>
      </c>
      <c r="T521" s="43"/>
      <c r="U521" s="44"/>
      <c r="V521" s="43"/>
      <c r="W521" s="43"/>
      <c r="X521" s="43"/>
      <c r="Y521" s="66" t="str">
        <f>IF(MSProject_Schedule!H521="","",IF(A521="",MSProject_Schedule!H521,""))</f>
        <v/>
      </c>
      <c r="Z521" s="66" t="str">
        <f>IF(MSProject_Schedule!H521="","",MSProject_Schedule!H521)</f>
        <v/>
      </c>
      <c r="AA521" s="43"/>
      <c r="AB521" s="43"/>
      <c r="AC521" s="65" t="str">
        <f>IF(E521="","",IF(A521="",Import_Configuration!$B$6,""))</f>
        <v/>
      </c>
      <c r="AD521" s="66" t="str">
        <f>IF(MSProject_Schedule!I521="","",IF(A521="",MSProject_Schedule!I521,""))</f>
        <v/>
      </c>
      <c r="AE521" s="66" t="str">
        <f>IF(MSProject_Schedule!I521="","",MSProject_Schedule!I521)</f>
        <v/>
      </c>
      <c r="AF521" s="43"/>
      <c r="AG521" s="43"/>
      <c r="AH521" s="65" t="str">
        <f>IF(E521="","",IF(A521="",Import_Configuration!$B$7,""))</f>
        <v/>
      </c>
      <c r="AI521" s="65" t="str">
        <f>IF(MSProject_Schedule!G521="","",IF(A521="",SUBSTITUTE(SUBSTITUTE(SUBSTITUTE(SUBSTITUTE(MSProject_Schedule!G521,CONCATENATE(" ",Import_Configuration!$B$8,"?"),""),CONCATENATE(" ",Import_Configuration!$B$8),""),CONCATENATE(" ",Import_Configuration!$B$9,"?"),""),CONCATENATE(" ",Import_Configuration!$B$9),""),""))</f>
        <v/>
      </c>
      <c r="AJ521" s="65" t="str">
        <f>IF(MSProject_Schedule!G521="","",SUBSTITUTE(SUBSTITUTE(SUBSTITUTE(SUBSTITUTE(MSProject_Schedule!G521,CONCATENATE(" ",Import_Configuration!$B$8,"?"),""),CONCATENATE(" ",Import_Configuration!$B$8),""),CONCATENATE(" ",Import_Configuration!$B$9,"?"),""),CONCATENATE(" ",Import_Configuration!$B$9),""))</f>
        <v/>
      </c>
      <c r="AK521" s="43"/>
      <c r="AL521" s="43"/>
      <c r="AM521" s="43"/>
      <c r="AN521" s="43"/>
      <c r="AO521" s="43"/>
      <c r="AP521" s="43"/>
      <c r="AQ521" s="43"/>
      <c r="AR521" s="43"/>
      <c r="AS521" s="43"/>
      <c r="AT521" s="43"/>
      <c r="AU521" s="43"/>
      <c r="AV521" s="43"/>
      <c r="AW521" s="43"/>
      <c r="AX521" s="43"/>
      <c r="AY521" s="43"/>
      <c r="AZ521" s="43"/>
      <c r="BA521" s="43"/>
      <c r="BB521" s="43"/>
      <c r="BC521" s="43"/>
    </row>
    <row r="522" spans="1:55">
      <c r="A522" s="77" t="str">
        <f>IF(MSProject_Schedule!A522="","",MSProject_Schedule!A522)</f>
        <v/>
      </c>
      <c r="B522" s="43"/>
      <c r="C522" s="65" t="str">
        <f>IF(E522="","",Import_Configuration!$B$12)</f>
        <v/>
      </c>
      <c r="D522" s="65" t="str">
        <f>IF(E522="","",IF(A522="",IF(MSProject_Schedule!K522="",IF(Import_Configuration!$B$15="YES",Import_Configuration!$B$16,""),IF(Import_Configuration!$B$17="YES",Import_Configuration!$B$18,"")),""))</f>
        <v/>
      </c>
      <c r="E522" s="65" t="str">
        <f>IF(MSProject_Schedule!B522="","",MSProject_Schedule!B522)</f>
        <v/>
      </c>
      <c r="F522" s="43"/>
      <c r="G522" s="66" t="str">
        <f>IF(E522="","",IF(A522="",Import_Configuration!$B$10,""))</f>
        <v/>
      </c>
      <c r="H522" s="65" t="str">
        <f>IF(E522="","",IF(A522="",Import_Configuration!$B$11,""))</f>
        <v/>
      </c>
      <c r="I522" s="43"/>
      <c r="J522" s="43"/>
      <c r="K522" s="43"/>
      <c r="L522" s="43"/>
      <c r="M522" s="43"/>
      <c r="N522" s="65" t="str">
        <f>IF(E522="","",IF(MSProject_Schedule!E522=0,Import_Configuration!$B$3,IF(MSProject_Schedule!E522=1,Import_Configuration!$B$5,Import_Configuration!$B$4)))</f>
        <v/>
      </c>
      <c r="O522" s="65" t="str">
        <f>IF(Import_Configuration!$B$13="NO","",IF(E522="","",IF(MSProject_Schedule!K522="","",IF(IFERROR(SEARCH(Import_Configuration!$B$14,MSProject_Schedule!K522,1),0)&gt;0,TRIM(MID(MSProject_Schedule!K522,1,SEARCH(Import_Configuration!$B$14,MSProject_Schedule!K522,1)-1)),TRIM(MSProject_Schedule!K522)))))</f>
        <v/>
      </c>
      <c r="P522" s="43"/>
      <c r="Q522" s="66" t="str">
        <f>IF(E522="","",IF(MSProject_Schedule!E522=0,"",IF(Import_Configuration!$B$19="YES",Projeqtor_Import!Z522,Import_Configuration!$B$10)))</f>
        <v/>
      </c>
      <c r="R522" s="43"/>
      <c r="S522" s="66" t="str">
        <f>IF(E522="","",IF(MSProject_Schedule!E522=0,"",IF(MSProject_Schedule!E522=1,IF(Import_Configuration!$B$20="YES",Projeqtor_Import!AE522,Import_Configuration!$B$10),"")))</f>
        <v/>
      </c>
      <c r="T522" s="43"/>
      <c r="U522" s="44"/>
      <c r="V522" s="43"/>
      <c r="W522" s="43"/>
      <c r="X522" s="43"/>
      <c r="Y522" s="66" t="str">
        <f>IF(MSProject_Schedule!H522="","",IF(A522="",MSProject_Schedule!H522,""))</f>
        <v/>
      </c>
      <c r="Z522" s="66" t="str">
        <f>IF(MSProject_Schedule!H522="","",MSProject_Schedule!H522)</f>
        <v/>
      </c>
      <c r="AA522" s="43"/>
      <c r="AB522" s="43"/>
      <c r="AC522" s="65" t="str">
        <f>IF(E522="","",IF(A522="",Import_Configuration!$B$6,""))</f>
        <v/>
      </c>
      <c r="AD522" s="66" t="str">
        <f>IF(MSProject_Schedule!I522="","",IF(A522="",MSProject_Schedule!I522,""))</f>
        <v/>
      </c>
      <c r="AE522" s="66" t="str">
        <f>IF(MSProject_Schedule!I522="","",MSProject_Schedule!I522)</f>
        <v/>
      </c>
      <c r="AF522" s="43"/>
      <c r="AG522" s="43"/>
      <c r="AH522" s="65" t="str">
        <f>IF(E522="","",IF(A522="",Import_Configuration!$B$7,""))</f>
        <v/>
      </c>
      <c r="AI522" s="65" t="str">
        <f>IF(MSProject_Schedule!G522="","",IF(A522="",SUBSTITUTE(SUBSTITUTE(SUBSTITUTE(SUBSTITUTE(MSProject_Schedule!G522,CONCATENATE(" ",Import_Configuration!$B$8,"?"),""),CONCATENATE(" ",Import_Configuration!$B$8),""),CONCATENATE(" ",Import_Configuration!$B$9,"?"),""),CONCATENATE(" ",Import_Configuration!$B$9),""),""))</f>
        <v/>
      </c>
      <c r="AJ522" s="65" t="str">
        <f>IF(MSProject_Schedule!G522="","",SUBSTITUTE(SUBSTITUTE(SUBSTITUTE(SUBSTITUTE(MSProject_Schedule!G522,CONCATENATE(" ",Import_Configuration!$B$8,"?"),""),CONCATENATE(" ",Import_Configuration!$B$8),""),CONCATENATE(" ",Import_Configuration!$B$9,"?"),""),CONCATENATE(" ",Import_Configuration!$B$9),""))</f>
        <v/>
      </c>
      <c r="AK522" s="43"/>
      <c r="AL522" s="43"/>
      <c r="AM522" s="43"/>
      <c r="AN522" s="43"/>
      <c r="AO522" s="43"/>
      <c r="AP522" s="43"/>
      <c r="AQ522" s="43"/>
      <c r="AR522" s="43"/>
      <c r="AS522" s="43"/>
      <c r="AT522" s="43"/>
      <c r="AU522" s="43"/>
      <c r="AV522" s="43"/>
      <c r="AW522" s="43"/>
      <c r="AX522" s="43"/>
      <c r="AY522" s="43"/>
      <c r="AZ522" s="43"/>
      <c r="BA522" s="43"/>
      <c r="BB522" s="43"/>
      <c r="BC522" s="43"/>
    </row>
    <row r="523" spans="1:55">
      <c r="A523" s="77" t="str">
        <f>IF(MSProject_Schedule!A523="","",MSProject_Schedule!A523)</f>
        <v/>
      </c>
      <c r="B523" s="43"/>
      <c r="C523" s="65" t="str">
        <f>IF(E523="","",Import_Configuration!$B$12)</f>
        <v/>
      </c>
      <c r="D523" s="65" t="str">
        <f>IF(E523="","",IF(A523="",IF(MSProject_Schedule!K523="",IF(Import_Configuration!$B$15="YES",Import_Configuration!$B$16,""),IF(Import_Configuration!$B$17="YES",Import_Configuration!$B$18,"")),""))</f>
        <v/>
      </c>
      <c r="E523" s="65" t="str">
        <f>IF(MSProject_Schedule!B523="","",MSProject_Schedule!B523)</f>
        <v/>
      </c>
      <c r="F523" s="43"/>
      <c r="G523" s="66" t="str">
        <f>IF(E523="","",IF(A523="",Import_Configuration!$B$10,""))</f>
        <v/>
      </c>
      <c r="H523" s="65" t="str">
        <f>IF(E523="","",IF(A523="",Import_Configuration!$B$11,""))</f>
        <v/>
      </c>
      <c r="I523" s="43"/>
      <c r="J523" s="43"/>
      <c r="K523" s="43"/>
      <c r="L523" s="43"/>
      <c r="M523" s="43"/>
      <c r="N523" s="65" t="str">
        <f>IF(E523="","",IF(MSProject_Schedule!E523=0,Import_Configuration!$B$3,IF(MSProject_Schedule!E523=1,Import_Configuration!$B$5,Import_Configuration!$B$4)))</f>
        <v/>
      </c>
      <c r="O523" s="65" t="str">
        <f>IF(Import_Configuration!$B$13="NO","",IF(E523="","",IF(MSProject_Schedule!K523="","",IF(IFERROR(SEARCH(Import_Configuration!$B$14,MSProject_Schedule!K523,1),0)&gt;0,TRIM(MID(MSProject_Schedule!K523,1,SEARCH(Import_Configuration!$B$14,MSProject_Schedule!K523,1)-1)),TRIM(MSProject_Schedule!K523)))))</f>
        <v/>
      </c>
      <c r="P523" s="43"/>
      <c r="Q523" s="66" t="str">
        <f>IF(E523="","",IF(MSProject_Schedule!E523=0,"",IF(Import_Configuration!$B$19="YES",Projeqtor_Import!Z523,Import_Configuration!$B$10)))</f>
        <v/>
      </c>
      <c r="R523" s="43"/>
      <c r="S523" s="66" t="str">
        <f>IF(E523="","",IF(MSProject_Schedule!E523=0,"",IF(MSProject_Schedule!E523=1,IF(Import_Configuration!$B$20="YES",Projeqtor_Import!AE523,Import_Configuration!$B$10),"")))</f>
        <v/>
      </c>
      <c r="T523" s="43"/>
      <c r="U523" s="44"/>
      <c r="V523" s="43"/>
      <c r="W523" s="43"/>
      <c r="X523" s="43"/>
      <c r="Y523" s="66" t="str">
        <f>IF(MSProject_Schedule!H523="","",IF(A523="",MSProject_Schedule!H523,""))</f>
        <v/>
      </c>
      <c r="Z523" s="66" t="str">
        <f>IF(MSProject_Schedule!H523="","",MSProject_Schedule!H523)</f>
        <v/>
      </c>
      <c r="AA523" s="43"/>
      <c r="AB523" s="43"/>
      <c r="AC523" s="65" t="str">
        <f>IF(E523="","",IF(A523="",Import_Configuration!$B$6,""))</f>
        <v/>
      </c>
      <c r="AD523" s="66" t="str">
        <f>IF(MSProject_Schedule!I523="","",IF(A523="",MSProject_Schedule!I523,""))</f>
        <v/>
      </c>
      <c r="AE523" s="66" t="str">
        <f>IF(MSProject_Schedule!I523="","",MSProject_Schedule!I523)</f>
        <v/>
      </c>
      <c r="AF523" s="43"/>
      <c r="AG523" s="43"/>
      <c r="AH523" s="65" t="str">
        <f>IF(E523="","",IF(A523="",Import_Configuration!$B$7,""))</f>
        <v/>
      </c>
      <c r="AI523" s="65" t="str">
        <f>IF(MSProject_Schedule!G523="","",IF(A523="",SUBSTITUTE(SUBSTITUTE(SUBSTITUTE(SUBSTITUTE(MSProject_Schedule!G523,CONCATENATE(" ",Import_Configuration!$B$8,"?"),""),CONCATENATE(" ",Import_Configuration!$B$8),""),CONCATENATE(" ",Import_Configuration!$B$9,"?"),""),CONCATENATE(" ",Import_Configuration!$B$9),""),""))</f>
        <v/>
      </c>
      <c r="AJ523" s="65" t="str">
        <f>IF(MSProject_Schedule!G523="","",SUBSTITUTE(SUBSTITUTE(SUBSTITUTE(SUBSTITUTE(MSProject_Schedule!G523,CONCATENATE(" ",Import_Configuration!$B$8,"?"),""),CONCATENATE(" ",Import_Configuration!$B$8),""),CONCATENATE(" ",Import_Configuration!$B$9,"?"),""),CONCATENATE(" ",Import_Configuration!$B$9),""))</f>
        <v/>
      </c>
      <c r="AK523" s="43"/>
      <c r="AL523" s="43"/>
      <c r="AM523" s="43"/>
      <c r="AN523" s="43"/>
      <c r="AO523" s="43"/>
      <c r="AP523" s="43"/>
      <c r="AQ523" s="43"/>
      <c r="AR523" s="43"/>
      <c r="AS523" s="43"/>
      <c r="AT523" s="43"/>
      <c r="AU523" s="43"/>
      <c r="AV523" s="43"/>
      <c r="AW523" s="43"/>
      <c r="AX523" s="43"/>
      <c r="AY523" s="43"/>
      <c r="AZ523" s="43"/>
      <c r="BA523" s="43"/>
      <c r="BB523" s="43"/>
      <c r="BC523" s="43"/>
    </row>
    <row r="524" spans="1:55">
      <c r="A524" s="77" t="str">
        <f>IF(MSProject_Schedule!A524="","",MSProject_Schedule!A524)</f>
        <v/>
      </c>
      <c r="B524" s="43"/>
      <c r="C524" s="65" t="str">
        <f>IF(E524="","",Import_Configuration!$B$12)</f>
        <v/>
      </c>
      <c r="D524" s="65" t="str">
        <f>IF(E524="","",IF(A524="",IF(MSProject_Schedule!K524="",IF(Import_Configuration!$B$15="YES",Import_Configuration!$B$16,""),IF(Import_Configuration!$B$17="YES",Import_Configuration!$B$18,"")),""))</f>
        <v/>
      </c>
      <c r="E524" s="65" t="str">
        <f>IF(MSProject_Schedule!B524="","",MSProject_Schedule!B524)</f>
        <v/>
      </c>
      <c r="F524" s="43"/>
      <c r="G524" s="66" t="str">
        <f>IF(E524="","",IF(A524="",Import_Configuration!$B$10,""))</f>
        <v/>
      </c>
      <c r="H524" s="65" t="str">
        <f>IF(E524="","",IF(A524="",Import_Configuration!$B$11,""))</f>
        <v/>
      </c>
      <c r="I524" s="43"/>
      <c r="J524" s="43"/>
      <c r="K524" s="43"/>
      <c r="L524" s="43"/>
      <c r="M524" s="43"/>
      <c r="N524" s="65" t="str">
        <f>IF(E524="","",IF(MSProject_Schedule!E524=0,Import_Configuration!$B$3,IF(MSProject_Schedule!E524=1,Import_Configuration!$B$5,Import_Configuration!$B$4)))</f>
        <v/>
      </c>
      <c r="O524" s="65" t="str">
        <f>IF(Import_Configuration!$B$13="NO","",IF(E524="","",IF(MSProject_Schedule!K524="","",IF(IFERROR(SEARCH(Import_Configuration!$B$14,MSProject_Schedule!K524,1),0)&gt;0,TRIM(MID(MSProject_Schedule!K524,1,SEARCH(Import_Configuration!$B$14,MSProject_Schedule!K524,1)-1)),TRIM(MSProject_Schedule!K524)))))</f>
        <v/>
      </c>
      <c r="P524" s="43"/>
      <c r="Q524" s="66" t="str">
        <f>IF(E524="","",IF(MSProject_Schedule!E524=0,"",IF(Import_Configuration!$B$19="YES",Projeqtor_Import!Z524,Import_Configuration!$B$10)))</f>
        <v/>
      </c>
      <c r="R524" s="43"/>
      <c r="S524" s="66" t="str">
        <f>IF(E524="","",IF(MSProject_Schedule!E524=0,"",IF(MSProject_Schedule!E524=1,IF(Import_Configuration!$B$20="YES",Projeqtor_Import!AE524,Import_Configuration!$B$10),"")))</f>
        <v/>
      </c>
      <c r="T524" s="43"/>
      <c r="U524" s="44"/>
      <c r="V524" s="43"/>
      <c r="W524" s="43"/>
      <c r="X524" s="43"/>
      <c r="Y524" s="66" t="str">
        <f>IF(MSProject_Schedule!H524="","",IF(A524="",MSProject_Schedule!H524,""))</f>
        <v/>
      </c>
      <c r="Z524" s="66" t="str">
        <f>IF(MSProject_Schedule!H524="","",MSProject_Schedule!H524)</f>
        <v/>
      </c>
      <c r="AA524" s="43"/>
      <c r="AB524" s="43"/>
      <c r="AC524" s="65" t="str">
        <f>IF(E524="","",IF(A524="",Import_Configuration!$B$6,""))</f>
        <v/>
      </c>
      <c r="AD524" s="66" t="str">
        <f>IF(MSProject_Schedule!I524="","",IF(A524="",MSProject_Schedule!I524,""))</f>
        <v/>
      </c>
      <c r="AE524" s="66" t="str">
        <f>IF(MSProject_Schedule!I524="","",MSProject_Schedule!I524)</f>
        <v/>
      </c>
      <c r="AF524" s="43"/>
      <c r="AG524" s="43"/>
      <c r="AH524" s="65" t="str">
        <f>IF(E524="","",IF(A524="",Import_Configuration!$B$7,""))</f>
        <v/>
      </c>
      <c r="AI524" s="65" t="str">
        <f>IF(MSProject_Schedule!G524="","",IF(A524="",SUBSTITUTE(SUBSTITUTE(SUBSTITUTE(SUBSTITUTE(MSProject_Schedule!G524,CONCATENATE(" ",Import_Configuration!$B$8,"?"),""),CONCATENATE(" ",Import_Configuration!$B$8),""),CONCATENATE(" ",Import_Configuration!$B$9,"?"),""),CONCATENATE(" ",Import_Configuration!$B$9),""),""))</f>
        <v/>
      </c>
      <c r="AJ524" s="65" t="str">
        <f>IF(MSProject_Schedule!G524="","",SUBSTITUTE(SUBSTITUTE(SUBSTITUTE(SUBSTITUTE(MSProject_Schedule!G524,CONCATENATE(" ",Import_Configuration!$B$8,"?"),""),CONCATENATE(" ",Import_Configuration!$B$8),""),CONCATENATE(" ",Import_Configuration!$B$9,"?"),""),CONCATENATE(" ",Import_Configuration!$B$9),""))</f>
        <v/>
      </c>
      <c r="AK524" s="43"/>
      <c r="AL524" s="43"/>
      <c r="AM524" s="43"/>
      <c r="AN524" s="43"/>
      <c r="AO524" s="43"/>
      <c r="AP524" s="43"/>
      <c r="AQ524" s="43"/>
      <c r="AR524" s="43"/>
      <c r="AS524" s="43"/>
      <c r="AT524" s="43"/>
      <c r="AU524" s="43"/>
      <c r="AV524" s="43"/>
      <c r="AW524" s="43"/>
      <c r="AX524" s="43"/>
      <c r="AY524" s="43"/>
      <c r="AZ524" s="43"/>
      <c r="BA524" s="43"/>
      <c r="BB524" s="43"/>
      <c r="BC524" s="43"/>
    </row>
    <row r="525" spans="1:55">
      <c r="A525" s="77" t="str">
        <f>IF(MSProject_Schedule!A525="","",MSProject_Schedule!A525)</f>
        <v/>
      </c>
      <c r="B525" s="43"/>
      <c r="C525" s="65" t="str">
        <f>IF(E525="","",Import_Configuration!$B$12)</f>
        <v/>
      </c>
      <c r="D525" s="65" t="str">
        <f>IF(E525="","",IF(A525="",IF(MSProject_Schedule!K525="",IF(Import_Configuration!$B$15="YES",Import_Configuration!$B$16,""),IF(Import_Configuration!$B$17="YES",Import_Configuration!$B$18,"")),""))</f>
        <v/>
      </c>
      <c r="E525" s="65" t="str">
        <f>IF(MSProject_Schedule!B525="","",MSProject_Schedule!B525)</f>
        <v/>
      </c>
      <c r="F525" s="43"/>
      <c r="G525" s="66" t="str">
        <f>IF(E525="","",IF(A525="",Import_Configuration!$B$10,""))</f>
        <v/>
      </c>
      <c r="H525" s="65" t="str">
        <f>IF(E525="","",IF(A525="",Import_Configuration!$B$11,""))</f>
        <v/>
      </c>
      <c r="I525" s="43"/>
      <c r="J525" s="43"/>
      <c r="K525" s="43"/>
      <c r="L525" s="43"/>
      <c r="M525" s="43"/>
      <c r="N525" s="65" t="str">
        <f>IF(E525="","",IF(MSProject_Schedule!E525=0,Import_Configuration!$B$3,IF(MSProject_Schedule!E525=1,Import_Configuration!$B$5,Import_Configuration!$B$4)))</f>
        <v/>
      </c>
      <c r="O525" s="65" t="str">
        <f>IF(Import_Configuration!$B$13="NO","",IF(E525="","",IF(MSProject_Schedule!K525="","",IF(IFERROR(SEARCH(Import_Configuration!$B$14,MSProject_Schedule!K525,1),0)&gt;0,TRIM(MID(MSProject_Schedule!K525,1,SEARCH(Import_Configuration!$B$14,MSProject_Schedule!K525,1)-1)),TRIM(MSProject_Schedule!K525)))))</f>
        <v/>
      </c>
      <c r="P525" s="43"/>
      <c r="Q525" s="66" t="str">
        <f>IF(E525="","",IF(MSProject_Schedule!E525=0,"",IF(Import_Configuration!$B$19="YES",Projeqtor_Import!Z525,Import_Configuration!$B$10)))</f>
        <v/>
      </c>
      <c r="R525" s="43"/>
      <c r="S525" s="66" t="str">
        <f>IF(E525="","",IF(MSProject_Schedule!E525=0,"",IF(MSProject_Schedule!E525=1,IF(Import_Configuration!$B$20="YES",Projeqtor_Import!AE525,Import_Configuration!$B$10),"")))</f>
        <v/>
      </c>
      <c r="T525" s="43"/>
      <c r="U525" s="44"/>
      <c r="V525" s="43"/>
      <c r="W525" s="43"/>
      <c r="X525" s="43"/>
      <c r="Y525" s="66" t="str">
        <f>IF(MSProject_Schedule!H525="","",IF(A525="",MSProject_Schedule!H525,""))</f>
        <v/>
      </c>
      <c r="Z525" s="66" t="str">
        <f>IF(MSProject_Schedule!H525="","",MSProject_Schedule!H525)</f>
        <v/>
      </c>
      <c r="AA525" s="43"/>
      <c r="AB525" s="43"/>
      <c r="AC525" s="65" t="str">
        <f>IF(E525="","",IF(A525="",Import_Configuration!$B$6,""))</f>
        <v/>
      </c>
      <c r="AD525" s="66" t="str">
        <f>IF(MSProject_Schedule!I525="","",IF(A525="",MSProject_Schedule!I525,""))</f>
        <v/>
      </c>
      <c r="AE525" s="66" t="str">
        <f>IF(MSProject_Schedule!I525="","",MSProject_Schedule!I525)</f>
        <v/>
      </c>
      <c r="AF525" s="43"/>
      <c r="AG525" s="43"/>
      <c r="AH525" s="65" t="str">
        <f>IF(E525="","",IF(A525="",Import_Configuration!$B$7,""))</f>
        <v/>
      </c>
      <c r="AI525" s="65" t="str">
        <f>IF(MSProject_Schedule!G525="","",IF(A525="",SUBSTITUTE(SUBSTITUTE(SUBSTITUTE(SUBSTITUTE(MSProject_Schedule!G525,CONCATENATE(" ",Import_Configuration!$B$8,"?"),""),CONCATENATE(" ",Import_Configuration!$B$8),""),CONCATENATE(" ",Import_Configuration!$B$9,"?"),""),CONCATENATE(" ",Import_Configuration!$B$9),""),""))</f>
        <v/>
      </c>
      <c r="AJ525" s="65" t="str">
        <f>IF(MSProject_Schedule!G525="","",SUBSTITUTE(SUBSTITUTE(SUBSTITUTE(SUBSTITUTE(MSProject_Schedule!G525,CONCATENATE(" ",Import_Configuration!$B$8,"?"),""),CONCATENATE(" ",Import_Configuration!$B$8),""),CONCATENATE(" ",Import_Configuration!$B$9,"?"),""),CONCATENATE(" ",Import_Configuration!$B$9),""))</f>
        <v/>
      </c>
      <c r="AK525" s="43"/>
      <c r="AL525" s="43"/>
      <c r="AM525" s="43"/>
      <c r="AN525" s="43"/>
      <c r="AO525" s="43"/>
      <c r="AP525" s="43"/>
      <c r="AQ525" s="43"/>
      <c r="AR525" s="43"/>
      <c r="AS525" s="43"/>
      <c r="AT525" s="43"/>
      <c r="AU525" s="43"/>
      <c r="AV525" s="43"/>
      <c r="AW525" s="43"/>
      <c r="AX525" s="43"/>
      <c r="AY525" s="43"/>
      <c r="AZ525" s="43"/>
      <c r="BA525" s="43"/>
      <c r="BB525" s="43"/>
      <c r="BC525" s="43"/>
    </row>
    <row r="526" spans="1:55">
      <c r="A526" s="77" t="str">
        <f>IF(MSProject_Schedule!A526="","",MSProject_Schedule!A526)</f>
        <v/>
      </c>
      <c r="B526" s="43"/>
      <c r="C526" s="65" t="str">
        <f>IF(E526="","",Import_Configuration!$B$12)</f>
        <v/>
      </c>
      <c r="D526" s="65" t="str">
        <f>IF(E526="","",IF(A526="",IF(MSProject_Schedule!K526="",IF(Import_Configuration!$B$15="YES",Import_Configuration!$B$16,""),IF(Import_Configuration!$B$17="YES",Import_Configuration!$B$18,"")),""))</f>
        <v/>
      </c>
      <c r="E526" s="65" t="str">
        <f>IF(MSProject_Schedule!B526="","",MSProject_Schedule!B526)</f>
        <v/>
      </c>
      <c r="F526" s="43"/>
      <c r="G526" s="66" t="str">
        <f>IF(E526="","",IF(A526="",Import_Configuration!$B$10,""))</f>
        <v/>
      </c>
      <c r="H526" s="65" t="str">
        <f>IF(E526="","",IF(A526="",Import_Configuration!$B$11,""))</f>
        <v/>
      </c>
      <c r="I526" s="43"/>
      <c r="J526" s="43"/>
      <c r="K526" s="43"/>
      <c r="L526" s="43"/>
      <c r="M526" s="43"/>
      <c r="N526" s="65" t="str">
        <f>IF(E526="","",IF(MSProject_Schedule!E526=0,Import_Configuration!$B$3,IF(MSProject_Schedule!E526=1,Import_Configuration!$B$5,Import_Configuration!$B$4)))</f>
        <v/>
      </c>
      <c r="O526" s="65" t="str">
        <f>IF(Import_Configuration!$B$13="NO","",IF(E526="","",IF(MSProject_Schedule!K526="","",IF(IFERROR(SEARCH(Import_Configuration!$B$14,MSProject_Schedule!K526,1),0)&gt;0,TRIM(MID(MSProject_Schedule!K526,1,SEARCH(Import_Configuration!$B$14,MSProject_Schedule!K526,1)-1)),TRIM(MSProject_Schedule!K526)))))</f>
        <v/>
      </c>
      <c r="P526" s="43"/>
      <c r="Q526" s="66" t="str">
        <f>IF(E526="","",IF(MSProject_Schedule!E526=0,"",IF(Import_Configuration!$B$19="YES",Projeqtor_Import!Z526,Import_Configuration!$B$10)))</f>
        <v/>
      </c>
      <c r="R526" s="43"/>
      <c r="S526" s="66" t="str">
        <f>IF(E526="","",IF(MSProject_Schedule!E526=0,"",IF(MSProject_Schedule!E526=1,IF(Import_Configuration!$B$20="YES",Projeqtor_Import!AE526,Import_Configuration!$B$10),"")))</f>
        <v/>
      </c>
      <c r="T526" s="43"/>
      <c r="U526" s="44"/>
      <c r="V526" s="43"/>
      <c r="W526" s="43"/>
      <c r="X526" s="43"/>
      <c r="Y526" s="66" t="str">
        <f>IF(MSProject_Schedule!H526="","",IF(A526="",MSProject_Schedule!H526,""))</f>
        <v/>
      </c>
      <c r="Z526" s="66" t="str">
        <f>IF(MSProject_Schedule!H526="","",MSProject_Schedule!H526)</f>
        <v/>
      </c>
      <c r="AA526" s="43"/>
      <c r="AB526" s="43"/>
      <c r="AC526" s="65" t="str">
        <f>IF(E526="","",IF(A526="",Import_Configuration!$B$6,""))</f>
        <v/>
      </c>
      <c r="AD526" s="66" t="str">
        <f>IF(MSProject_Schedule!I526="","",IF(A526="",MSProject_Schedule!I526,""))</f>
        <v/>
      </c>
      <c r="AE526" s="66" t="str">
        <f>IF(MSProject_Schedule!I526="","",MSProject_Schedule!I526)</f>
        <v/>
      </c>
      <c r="AF526" s="43"/>
      <c r="AG526" s="43"/>
      <c r="AH526" s="65" t="str">
        <f>IF(E526="","",IF(A526="",Import_Configuration!$B$7,""))</f>
        <v/>
      </c>
      <c r="AI526" s="65" t="str">
        <f>IF(MSProject_Schedule!G526="","",IF(A526="",SUBSTITUTE(SUBSTITUTE(SUBSTITUTE(SUBSTITUTE(MSProject_Schedule!G526,CONCATENATE(" ",Import_Configuration!$B$8,"?"),""),CONCATENATE(" ",Import_Configuration!$B$8),""),CONCATENATE(" ",Import_Configuration!$B$9,"?"),""),CONCATENATE(" ",Import_Configuration!$B$9),""),""))</f>
        <v/>
      </c>
      <c r="AJ526" s="65" t="str">
        <f>IF(MSProject_Schedule!G526="","",SUBSTITUTE(SUBSTITUTE(SUBSTITUTE(SUBSTITUTE(MSProject_Schedule!G526,CONCATENATE(" ",Import_Configuration!$B$8,"?"),""),CONCATENATE(" ",Import_Configuration!$B$8),""),CONCATENATE(" ",Import_Configuration!$B$9,"?"),""),CONCATENATE(" ",Import_Configuration!$B$9),""))</f>
        <v/>
      </c>
      <c r="AK526" s="43"/>
      <c r="AL526" s="43"/>
      <c r="AM526" s="43"/>
      <c r="AN526" s="43"/>
      <c r="AO526" s="43"/>
      <c r="AP526" s="43"/>
      <c r="AQ526" s="43"/>
      <c r="AR526" s="43"/>
      <c r="AS526" s="43"/>
      <c r="AT526" s="43"/>
      <c r="AU526" s="43"/>
      <c r="AV526" s="43"/>
      <c r="AW526" s="43"/>
      <c r="AX526" s="43"/>
      <c r="AY526" s="43"/>
      <c r="AZ526" s="43"/>
      <c r="BA526" s="43"/>
      <c r="BB526" s="43"/>
      <c r="BC526" s="43"/>
    </row>
    <row r="527" spans="1:55">
      <c r="A527" s="77" t="str">
        <f>IF(MSProject_Schedule!A527="","",MSProject_Schedule!A527)</f>
        <v/>
      </c>
      <c r="B527" s="43"/>
      <c r="C527" s="65" t="str">
        <f>IF(E527="","",Import_Configuration!$B$12)</f>
        <v/>
      </c>
      <c r="D527" s="65" t="str">
        <f>IF(E527="","",IF(A527="",IF(MSProject_Schedule!K527="",IF(Import_Configuration!$B$15="YES",Import_Configuration!$B$16,""),IF(Import_Configuration!$B$17="YES",Import_Configuration!$B$18,"")),""))</f>
        <v/>
      </c>
      <c r="E527" s="65" t="str">
        <f>IF(MSProject_Schedule!B527="","",MSProject_Schedule!B527)</f>
        <v/>
      </c>
      <c r="F527" s="43"/>
      <c r="G527" s="66" t="str">
        <f>IF(E527="","",IF(A527="",Import_Configuration!$B$10,""))</f>
        <v/>
      </c>
      <c r="H527" s="65" t="str">
        <f>IF(E527="","",IF(A527="",Import_Configuration!$B$11,""))</f>
        <v/>
      </c>
      <c r="I527" s="43"/>
      <c r="J527" s="43"/>
      <c r="K527" s="43"/>
      <c r="L527" s="43"/>
      <c r="M527" s="43"/>
      <c r="N527" s="65" t="str">
        <f>IF(E527="","",IF(MSProject_Schedule!E527=0,Import_Configuration!$B$3,IF(MSProject_Schedule!E527=1,Import_Configuration!$B$5,Import_Configuration!$B$4)))</f>
        <v/>
      </c>
      <c r="O527" s="65" t="str">
        <f>IF(Import_Configuration!$B$13="NO","",IF(E527="","",IF(MSProject_Schedule!K527="","",IF(IFERROR(SEARCH(Import_Configuration!$B$14,MSProject_Schedule!K527,1),0)&gt;0,TRIM(MID(MSProject_Schedule!K527,1,SEARCH(Import_Configuration!$B$14,MSProject_Schedule!K527,1)-1)),TRIM(MSProject_Schedule!K527)))))</f>
        <v/>
      </c>
      <c r="P527" s="43"/>
      <c r="Q527" s="66" t="str">
        <f>IF(E527="","",IF(MSProject_Schedule!E527=0,"",IF(Import_Configuration!$B$19="YES",Projeqtor_Import!Z527,Import_Configuration!$B$10)))</f>
        <v/>
      </c>
      <c r="R527" s="43"/>
      <c r="S527" s="66" t="str">
        <f>IF(E527="","",IF(MSProject_Schedule!E527=0,"",IF(MSProject_Schedule!E527=1,IF(Import_Configuration!$B$20="YES",Projeqtor_Import!AE527,Import_Configuration!$B$10),"")))</f>
        <v/>
      </c>
      <c r="T527" s="43"/>
      <c r="U527" s="44"/>
      <c r="V527" s="43"/>
      <c r="W527" s="43"/>
      <c r="X527" s="43"/>
      <c r="Y527" s="66" t="str">
        <f>IF(MSProject_Schedule!H527="","",IF(A527="",MSProject_Schedule!H527,""))</f>
        <v/>
      </c>
      <c r="Z527" s="66" t="str">
        <f>IF(MSProject_Schedule!H527="","",MSProject_Schedule!H527)</f>
        <v/>
      </c>
      <c r="AA527" s="43"/>
      <c r="AB527" s="43"/>
      <c r="AC527" s="65" t="str">
        <f>IF(E527="","",IF(A527="",Import_Configuration!$B$6,""))</f>
        <v/>
      </c>
      <c r="AD527" s="66" t="str">
        <f>IF(MSProject_Schedule!I527="","",IF(A527="",MSProject_Schedule!I527,""))</f>
        <v/>
      </c>
      <c r="AE527" s="66" t="str">
        <f>IF(MSProject_Schedule!I527="","",MSProject_Schedule!I527)</f>
        <v/>
      </c>
      <c r="AF527" s="43"/>
      <c r="AG527" s="43"/>
      <c r="AH527" s="65" t="str">
        <f>IF(E527="","",IF(A527="",Import_Configuration!$B$7,""))</f>
        <v/>
      </c>
      <c r="AI527" s="65" t="str">
        <f>IF(MSProject_Schedule!G527="","",IF(A527="",SUBSTITUTE(SUBSTITUTE(SUBSTITUTE(SUBSTITUTE(MSProject_Schedule!G527,CONCATENATE(" ",Import_Configuration!$B$8,"?"),""),CONCATENATE(" ",Import_Configuration!$B$8),""),CONCATENATE(" ",Import_Configuration!$B$9,"?"),""),CONCATENATE(" ",Import_Configuration!$B$9),""),""))</f>
        <v/>
      </c>
      <c r="AJ527" s="65" t="str">
        <f>IF(MSProject_Schedule!G527="","",SUBSTITUTE(SUBSTITUTE(SUBSTITUTE(SUBSTITUTE(MSProject_Schedule!G527,CONCATENATE(" ",Import_Configuration!$B$8,"?"),""),CONCATENATE(" ",Import_Configuration!$B$8),""),CONCATENATE(" ",Import_Configuration!$B$9,"?"),""),CONCATENATE(" ",Import_Configuration!$B$9),""))</f>
        <v/>
      </c>
      <c r="AK527" s="43"/>
      <c r="AL527" s="43"/>
      <c r="AM527" s="43"/>
      <c r="AN527" s="43"/>
      <c r="AO527" s="43"/>
      <c r="AP527" s="43"/>
      <c r="AQ527" s="43"/>
      <c r="AR527" s="43"/>
      <c r="AS527" s="43"/>
      <c r="AT527" s="43"/>
      <c r="AU527" s="43"/>
      <c r="AV527" s="43"/>
      <c r="AW527" s="43"/>
      <c r="AX527" s="43"/>
      <c r="AY527" s="43"/>
      <c r="AZ527" s="43"/>
      <c r="BA527" s="43"/>
      <c r="BB527" s="43"/>
      <c r="BC527" s="43"/>
    </row>
    <row r="528" spans="1:55">
      <c r="A528" s="77" t="str">
        <f>IF(MSProject_Schedule!A528="","",MSProject_Schedule!A528)</f>
        <v/>
      </c>
      <c r="B528" s="43"/>
      <c r="C528" s="65" t="str">
        <f>IF(E528="","",Import_Configuration!$B$12)</f>
        <v/>
      </c>
      <c r="D528" s="65" t="str">
        <f>IF(E528="","",IF(A528="",IF(MSProject_Schedule!K528="",IF(Import_Configuration!$B$15="YES",Import_Configuration!$B$16,""),IF(Import_Configuration!$B$17="YES",Import_Configuration!$B$18,"")),""))</f>
        <v/>
      </c>
      <c r="E528" s="65" t="str">
        <f>IF(MSProject_Schedule!B528="","",MSProject_Schedule!B528)</f>
        <v/>
      </c>
      <c r="F528" s="43"/>
      <c r="G528" s="66" t="str">
        <f>IF(E528="","",IF(A528="",Import_Configuration!$B$10,""))</f>
        <v/>
      </c>
      <c r="H528" s="65" t="str">
        <f>IF(E528="","",IF(A528="",Import_Configuration!$B$11,""))</f>
        <v/>
      </c>
      <c r="I528" s="43"/>
      <c r="J528" s="43"/>
      <c r="K528" s="43"/>
      <c r="L528" s="43"/>
      <c r="M528" s="43"/>
      <c r="N528" s="65" t="str">
        <f>IF(E528="","",IF(MSProject_Schedule!E528=0,Import_Configuration!$B$3,IF(MSProject_Schedule!E528=1,Import_Configuration!$B$5,Import_Configuration!$B$4)))</f>
        <v/>
      </c>
      <c r="O528" s="65" t="str">
        <f>IF(Import_Configuration!$B$13="NO","",IF(E528="","",IF(MSProject_Schedule!K528="","",IF(IFERROR(SEARCH(Import_Configuration!$B$14,MSProject_Schedule!K528,1),0)&gt;0,TRIM(MID(MSProject_Schedule!K528,1,SEARCH(Import_Configuration!$B$14,MSProject_Schedule!K528,1)-1)),TRIM(MSProject_Schedule!K528)))))</f>
        <v/>
      </c>
      <c r="P528" s="43"/>
      <c r="Q528" s="66" t="str">
        <f>IF(E528="","",IF(MSProject_Schedule!E528=0,"",IF(Import_Configuration!$B$19="YES",Projeqtor_Import!Z528,Import_Configuration!$B$10)))</f>
        <v/>
      </c>
      <c r="R528" s="43"/>
      <c r="S528" s="66" t="str">
        <f>IF(E528="","",IF(MSProject_Schedule!E528=0,"",IF(MSProject_Schedule!E528=1,IF(Import_Configuration!$B$20="YES",Projeqtor_Import!AE528,Import_Configuration!$B$10),"")))</f>
        <v/>
      </c>
      <c r="T528" s="43"/>
      <c r="U528" s="44"/>
      <c r="V528" s="43"/>
      <c r="W528" s="43"/>
      <c r="X528" s="43"/>
      <c r="Y528" s="66" t="str">
        <f>IF(MSProject_Schedule!H528="","",IF(A528="",MSProject_Schedule!H528,""))</f>
        <v/>
      </c>
      <c r="Z528" s="66" t="str">
        <f>IF(MSProject_Schedule!H528="","",MSProject_Schedule!H528)</f>
        <v/>
      </c>
      <c r="AA528" s="43"/>
      <c r="AB528" s="43"/>
      <c r="AC528" s="65" t="str">
        <f>IF(E528="","",IF(A528="",Import_Configuration!$B$6,""))</f>
        <v/>
      </c>
      <c r="AD528" s="66" t="str">
        <f>IF(MSProject_Schedule!I528="","",IF(A528="",MSProject_Schedule!I528,""))</f>
        <v/>
      </c>
      <c r="AE528" s="66" t="str">
        <f>IF(MSProject_Schedule!I528="","",MSProject_Schedule!I528)</f>
        <v/>
      </c>
      <c r="AF528" s="43"/>
      <c r="AG528" s="43"/>
      <c r="AH528" s="65" t="str">
        <f>IF(E528="","",IF(A528="",Import_Configuration!$B$7,""))</f>
        <v/>
      </c>
      <c r="AI528" s="65" t="str">
        <f>IF(MSProject_Schedule!G528="","",IF(A528="",SUBSTITUTE(SUBSTITUTE(SUBSTITUTE(SUBSTITUTE(MSProject_Schedule!G528,CONCATENATE(" ",Import_Configuration!$B$8,"?"),""),CONCATENATE(" ",Import_Configuration!$B$8),""),CONCATENATE(" ",Import_Configuration!$B$9,"?"),""),CONCATENATE(" ",Import_Configuration!$B$9),""),""))</f>
        <v/>
      </c>
      <c r="AJ528" s="65" t="str">
        <f>IF(MSProject_Schedule!G528="","",SUBSTITUTE(SUBSTITUTE(SUBSTITUTE(SUBSTITUTE(MSProject_Schedule!G528,CONCATENATE(" ",Import_Configuration!$B$8,"?"),""),CONCATENATE(" ",Import_Configuration!$B$8),""),CONCATENATE(" ",Import_Configuration!$B$9,"?"),""),CONCATENATE(" ",Import_Configuration!$B$9),""))</f>
        <v/>
      </c>
      <c r="AK528" s="43"/>
      <c r="AL528" s="43"/>
      <c r="AM528" s="43"/>
      <c r="AN528" s="43"/>
      <c r="AO528" s="43"/>
      <c r="AP528" s="43"/>
      <c r="AQ528" s="43"/>
      <c r="AR528" s="43"/>
      <c r="AS528" s="43"/>
      <c r="AT528" s="43"/>
      <c r="AU528" s="43"/>
      <c r="AV528" s="43"/>
      <c r="AW528" s="43"/>
      <c r="AX528" s="43"/>
      <c r="AY528" s="43"/>
      <c r="AZ528" s="43"/>
      <c r="BA528" s="43"/>
      <c r="BB528" s="43"/>
      <c r="BC528" s="43"/>
    </row>
    <row r="529" spans="1:55">
      <c r="A529" s="77" t="str">
        <f>IF(MSProject_Schedule!A529="","",MSProject_Schedule!A529)</f>
        <v/>
      </c>
      <c r="B529" s="43"/>
      <c r="C529" s="65" t="str">
        <f>IF(E529="","",Import_Configuration!$B$12)</f>
        <v/>
      </c>
      <c r="D529" s="65" t="str">
        <f>IF(E529="","",IF(A529="",IF(MSProject_Schedule!K529="",IF(Import_Configuration!$B$15="YES",Import_Configuration!$B$16,""),IF(Import_Configuration!$B$17="YES",Import_Configuration!$B$18,"")),""))</f>
        <v/>
      </c>
      <c r="E529" s="65" t="str">
        <f>IF(MSProject_Schedule!B529="","",MSProject_Schedule!B529)</f>
        <v/>
      </c>
      <c r="F529" s="43"/>
      <c r="G529" s="66" t="str">
        <f>IF(E529="","",IF(A529="",Import_Configuration!$B$10,""))</f>
        <v/>
      </c>
      <c r="H529" s="65" t="str">
        <f>IF(E529="","",IF(A529="",Import_Configuration!$B$11,""))</f>
        <v/>
      </c>
      <c r="I529" s="43"/>
      <c r="J529" s="43"/>
      <c r="K529" s="43"/>
      <c r="L529" s="43"/>
      <c r="M529" s="43"/>
      <c r="N529" s="65" t="str">
        <f>IF(E529="","",IF(MSProject_Schedule!E529=0,Import_Configuration!$B$3,IF(MSProject_Schedule!E529=1,Import_Configuration!$B$5,Import_Configuration!$B$4)))</f>
        <v/>
      </c>
      <c r="O529" s="65" t="str">
        <f>IF(Import_Configuration!$B$13="NO","",IF(E529="","",IF(MSProject_Schedule!K529="","",IF(IFERROR(SEARCH(Import_Configuration!$B$14,MSProject_Schedule!K529,1),0)&gt;0,TRIM(MID(MSProject_Schedule!K529,1,SEARCH(Import_Configuration!$B$14,MSProject_Schedule!K529,1)-1)),TRIM(MSProject_Schedule!K529)))))</f>
        <v/>
      </c>
      <c r="P529" s="43"/>
      <c r="Q529" s="66" t="str">
        <f>IF(E529="","",IF(MSProject_Schedule!E529=0,"",IF(Import_Configuration!$B$19="YES",Projeqtor_Import!Z529,Import_Configuration!$B$10)))</f>
        <v/>
      </c>
      <c r="R529" s="43"/>
      <c r="S529" s="66" t="str">
        <f>IF(E529="","",IF(MSProject_Schedule!E529=0,"",IF(MSProject_Schedule!E529=1,IF(Import_Configuration!$B$20="YES",Projeqtor_Import!AE529,Import_Configuration!$B$10),"")))</f>
        <v/>
      </c>
      <c r="T529" s="43"/>
      <c r="U529" s="44"/>
      <c r="V529" s="43"/>
      <c r="W529" s="43"/>
      <c r="X529" s="43"/>
      <c r="Y529" s="66" t="str">
        <f>IF(MSProject_Schedule!H529="","",IF(A529="",MSProject_Schedule!H529,""))</f>
        <v/>
      </c>
      <c r="Z529" s="66" t="str">
        <f>IF(MSProject_Schedule!H529="","",MSProject_Schedule!H529)</f>
        <v/>
      </c>
      <c r="AA529" s="43"/>
      <c r="AB529" s="43"/>
      <c r="AC529" s="65" t="str">
        <f>IF(E529="","",IF(A529="",Import_Configuration!$B$6,""))</f>
        <v/>
      </c>
      <c r="AD529" s="66" t="str">
        <f>IF(MSProject_Schedule!I529="","",IF(A529="",MSProject_Schedule!I529,""))</f>
        <v/>
      </c>
      <c r="AE529" s="66" t="str">
        <f>IF(MSProject_Schedule!I529="","",MSProject_Schedule!I529)</f>
        <v/>
      </c>
      <c r="AF529" s="43"/>
      <c r="AG529" s="43"/>
      <c r="AH529" s="65" t="str">
        <f>IF(E529="","",IF(A529="",Import_Configuration!$B$7,""))</f>
        <v/>
      </c>
      <c r="AI529" s="65" t="str">
        <f>IF(MSProject_Schedule!G529="","",IF(A529="",SUBSTITUTE(SUBSTITUTE(SUBSTITUTE(SUBSTITUTE(MSProject_Schedule!G529,CONCATENATE(" ",Import_Configuration!$B$8,"?"),""),CONCATENATE(" ",Import_Configuration!$B$8),""),CONCATENATE(" ",Import_Configuration!$B$9,"?"),""),CONCATENATE(" ",Import_Configuration!$B$9),""),""))</f>
        <v/>
      </c>
      <c r="AJ529" s="65" t="str">
        <f>IF(MSProject_Schedule!G529="","",SUBSTITUTE(SUBSTITUTE(SUBSTITUTE(SUBSTITUTE(MSProject_Schedule!G529,CONCATENATE(" ",Import_Configuration!$B$8,"?"),""),CONCATENATE(" ",Import_Configuration!$B$8),""),CONCATENATE(" ",Import_Configuration!$B$9,"?"),""),CONCATENATE(" ",Import_Configuration!$B$9),""))</f>
        <v/>
      </c>
      <c r="AK529" s="43"/>
      <c r="AL529" s="43"/>
      <c r="AM529" s="43"/>
      <c r="AN529" s="43"/>
      <c r="AO529" s="43"/>
      <c r="AP529" s="43"/>
      <c r="AQ529" s="43"/>
      <c r="AR529" s="43"/>
      <c r="AS529" s="43"/>
      <c r="AT529" s="43"/>
      <c r="AU529" s="43"/>
      <c r="AV529" s="43"/>
      <c r="AW529" s="43"/>
      <c r="AX529" s="43"/>
      <c r="AY529" s="43"/>
      <c r="AZ529" s="43"/>
      <c r="BA529" s="43"/>
      <c r="BB529" s="43"/>
      <c r="BC529" s="43"/>
    </row>
    <row r="530" spans="1:55">
      <c r="A530" s="77" t="str">
        <f>IF(MSProject_Schedule!A530="","",MSProject_Schedule!A530)</f>
        <v/>
      </c>
      <c r="B530" s="43"/>
      <c r="C530" s="65" t="str">
        <f>IF(E530="","",Import_Configuration!$B$12)</f>
        <v/>
      </c>
      <c r="D530" s="65" t="str">
        <f>IF(E530="","",IF(A530="",IF(MSProject_Schedule!K530="",IF(Import_Configuration!$B$15="YES",Import_Configuration!$B$16,""),IF(Import_Configuration!$B$17="YES",Import_Configuration!$B$18,"")),""))</f>
        <v/>
      </c>
      <c r="E530" s="65" t="str">
        <f>IF(MSProject_Schedule!B530="","",MSProject_Schedule!B530)</f>
        <v/>
      </c>
      <c r="F530" s="43"/>
      <c r="G530" s="66" t="str">
        <f>IF(E530="","",IF(A530="",Import_Configuration!$B$10,""))</f>
        <v/>
      </c>
      <c r="H530" s="65" t="str">
        <f>IF(E530="","",IF(A530="",Import_Configuration!$B$11,""))</f>
        <v/>
      </c>
      <c r="I530" s="43"/>
      <c r="J530" s="43"/>
      <c r="K530" s="43"/>
      <c r="L530" s="43"/>
      <c r="M530" s="43"/>
      <c r="N530" s="65" t="str">
        <f>IF(E530="","",IF(MSProject_Schedule!E530=0,Import_Configuration!$B$3,IF(MSProject_Schedule!E530=1,Import_Configuration!$B$5,Import_Configuration!$B$4)))</f>
        <v/>
      </c>
      <c r="O530" s="65" t="str">
        <f>IF(Import_Configuration!$B$13="NO","",IF(E530="","",IF(MSProject_Schedule!K530="","",IF(IFERROR(SEARCH(Import_Configuration!$B$14,MSProject_Schedule!K530,1),0)&gt;0,TRIM(MID(MSProject_Schedule!K530,1,SEARCH(Import_Configuration!$B$14,MSProject_Schedule!K530,1)-1)),TRIM(MSProject_Schedule!K530)))))</f>
        <v/>
      </c>
      <c r="P530" s="43"/>
      <c r="Q530" s="66" t="str">
        <f>IF(E530="","",IF(MSProject_Schedule!E530=0,"",IF(Import_Configuration!$B$19="YES",Projeqtor_Import!Z530,Import_Configuration!$B$10)))</f>
        <v/>
      </c>
      <c r="R530" s="43"/>
      <c r="S530" s="66" t="str">
        <f>IF(E530="","",IF(MSProject_Schedule!E530=0,"",IF(MSProject_Schedule!E530=1,IF(Import_Configuration!$B$20="YES",Projeqtor_Import!AE530,Import_Configuration!$B$10),"")))</f>
        <v/>
      </c>
      <c r="T530" s="43"/>
      <c r="U530" s="44"/>
      <c r="V530" s="43"/>
      <c r="W530" s="43"/>
      <c r="X530" s="43"/>
      <c r="Y530" s="66" t="str">
        <f>IF(MSProject_Schedule!H530="","",IF(A530="",MSProject_Schedule!H530,""))</f>
        <v/>
      </c>
      <c r="Z530" s="66" t="str">
        <f>IF(MSProject_Schedule!H530="","",MSProject_Schedule!H530)</f>
        <v/>
      </c>
      <c r="AA530" s="43"/>
      <c r="AB530" s="43"/>
      <c r="AC530" s="65" t="str">
        <f>IF(E530="","",IF(A530="",Import_Configuration!$B$6,""))</f>
        <v/>
      </c>
      <c r="AD530" s="66" t="str">
        <f>IF(MSProject_Schedule!I530="","",IF(A530="",MSProject_Schedule!I530,""))</f>
        <v/>
      </c>
      <c r="AE530" s="66" t="str">
        <f>IF(MSProject_Schedule!I530="","",MSProject_Schedule!I530)</f>
        <v/>
      </c>
      <c r="AF530" s="43"/>
      <c r="AG530" s="43"/>
      <c r="AH530" s="65" t="str">
        <f>IF(E530="","",IF(A530="",Import_Configuration!$B$7,""))</f>
        <v/>
      </c>
      <c r="AI530" s="65" t="str">
        <f>IF(MSProject_Schedule!G530="","",IF(A530="",SUBSTITUTE(SUBSTITUTE(SUBSTITUTE(SUBSTITUTE(MSProject_Schedule!G530,CONCATENATE(" ",Import_Configuration!$B$8,"?"),""),CONCATENATE(" ",Import_Configuration!$B$8),""),CONCATENATE(" ",Import_Configuration!$B$9,"?"),""),CONCATENATE(" ",Import_Configuration!$B$9),""),""))</f>
        <v/>
      </c>
      <c r="AJ530" s="65" t="str">
        <f>IF(MSProject_Schedule!G530="","",SUBSTITUTE(SUBSTITUTE(SUBSTITUTE(SUBSTITUTE(MSProject_Schedule!G530,CONCATENATE(" ",Import_Configuration!$B$8,"?"),""),CONCATENATE(" ",Import_Configuration!$B$8),""),CONCATENATE(" ",Import_Configuration!$B$9,"?"),""),CONCATENATE(" ",Import_Configuration!$B$9),""))</f>
        <v/>
      </c>
      <c r="AK530" s="43"/>
      <c r="AL530" s="43"/>
      <c r="AM530" s="43"/>
      <c r="AN530" s="43"/>
      <c r="AO530" s="43"/>
      <c r="AP530" s="43"/>
      <c r="AQ530" s="43"/>
      <c r="AR530" s="43"/>
      <c r="AS530" s="43"/>
      <c r="AT530" s="43"/>
      <c r="AU530" s="43"/>
      <c r="AV530" s="43"/>
      <c r="AW530" s="43"/>
      <c r="AX530" s="43"/>
      <c r="AY530" s="43"/>
      <c r="AZ530" s="43"/>
      <c r="BA530" s="43"/>
      <c r="BB530" s="43"/>
      <c r="BC530" s="43"/>
    </row>
    <row r="531" spans="1:55">
      <c r="A531" s="77" t="str">
        <f>IF(MSProject_Schedule!A531="","",MSProject_Schedule!A531)</f>
        <v/>
      </c>
      <c r="B531" s="43"/>
      <c r="C531" s="65" t="str">
        <f>IF(E531="","",Import_Configuration!$B$12)</f>
        <v/>
      </c>
      <c r="D531" s="65" t="str">
        <f>IF(E531="","",IF(A531="",IF(MSProject_Schedule!K531="",IF(Import_Configuration!$B$15="YES",Import_Configuration!$B$16,""),IF(Import_Configuration!$B$17="YES",Import_Configuration!$B$18,"")),""))</f>
        <v/>
      </c>
      <c r="E531" s="65" t="str">
        <f>IF(MSProject_Schedule!B531="","",MSProject_Schedule!B531)</f>
        <v/>
      </c>
      <c r="F531" s="43"/>
      <c r="G531" s="66" t="str">
        <f>IF(E531="","",IF(A531="",Import_Configuration!$B$10,""))</f>
        <v/>
      </c>
      <c r="H531" s="65" t="str">
        <f>IF(E531="","",IF(A531="",Import_Configuration!$B$11,""))</f>
        <v/>
      </c>
      <c r="I531" s="43"/>
      <c r="J531" s="43"/>
      <c r="K531" s="43"/>
      <c r="L531" s="43"/>
      <c r="M531" s="43"/>
      <c r="N531" s="65" t="str">
        <f>IF(E531="","",IF(MSProject_Schedule!E531=0,Import_Configuration!$B$3,IF(MSProject_Schedule!E531=1,Import_Configuration!$B$5,Import_Configuration!$B$4)))</f>
        <v/>
      </c>
      <c r="O531" s="65" t="str">
        <f>IF(Import_Configuration!$B$13="NO","",IF(E531="","",IF(MSProject_Schedule!K531="","",IF(IFERROR(SEARCH(Import_Configuration!$B$14,MSProject_Schedule!K531,1),0)&gt;0,TRIM(MID(MSProject_Schedule!K531,1,SEARCH(Import_Configuration!$B$14,MSProject_Schedule!K531,1)-1)),TRIM(MSProject_Schedule!K531)))))</f>
        <v/>
      </c>
      <c r="P531" s="43"/>
      <c r="Q531" s="66" t="str">
        <f>IF(E531="","",IF(MSProject_Schedule!E531=0,"",IF(Import_Configuration!$B$19="YES",Projeqtor_Import!Z531,Import_Configuration!$B$10)))</f>
        <v/>
      </c>
      <c r="R531" s="43"/>
      <c r="S531" s="66" t="str">
        <f>IF(E531="","",IF(MSProject_Schedule!E531=0,"",IF(MSProject_Schedule!E531=1,IF(Import_Configuration!$B$20="YES",Projeqtor_Import!AE531,Import_Configuration!$B$10),"")))</f>
        <v/>
      </c>
      <c r="T531" s="43"/>
      <c r="U531" s="44"/>
      <c r="V531" s="43"/>
      <c r="W531" s="43"/>
      <c r="X531" s="43"/>
      <c r="Y531" s="66" t="str">
        <f>IF(MSProject_Schedule!H531="","",IF(A531="",MSProject_Schedule!H531,""))</f>
        <v/>
      </c>
      <c r="Z531" s="66" t="str">
        <f>IF(MSProject_Schedule!H531="","",MSProject_Schedule!H531)</f>
        <v/>
      </c>
      <c r="AA531" s="43"/>
      <c r="AB531" s="43"/>
      <c r="AC531" s="65" t="str">
        <f>IF(E531="","",IF(A531="",Import_Configuration!$B$6,""))</f>
        <v/>
      </c>
      <c r="AD531" s="66" t="str">
        <f>IF(MSProject_Schedule!I531="","",IF(A531="",MSProject_Schedule!I531,""))</f>
        <v/>
      </c>
      <c r="AE531" s="66" t="str">
        <f>IF(MSProject_Schedule!I531="","",MSProject_Schedule!I531)</f>
        <v/>
      </c>
      <c r="AF531" s="43"/>
      <c r="AG531" s="43"/>
      <c r="AH531" s="65" t="str">
        <f>IF(E531="","",IF(A531="",Import_Configuration!$B$7,""))</f>
        <v/>
      </c>
      <c r="AI531" s="65" t="str">
        <f>IF(MSProject_Schedule!G531="","",IF(A531="",SUBSTITUTE(SUBSTITUTE(SUBSTITUTE(SUBSTITUTE(MSProject_Schedule!G531,CONCATENATE(" ",Import_Configuration!$B$8,"?"),""),CONCATENATE(" ",Import_Configuration!$B$8),""),CONCATENATE(" ",Import_Configuration!$B$9,"?"),""),CONCATENATE(" ",Import_Configuration!$B$9),""),""))</f>
        <v/>
      </c>
      <c r="AJ531" s="65" t="str">
        <f>IF(MSProject_Schedule!G531="","",SUBSTITUTE(SUBSTITUTE(SUBSTITUTE(SUBSTITUTE(MSProject_Schedule!G531,CONCATENATE(" ",Import_Configuration!$B$8,"?"),""),CONCATENATE(" ",Import_Configuration!$B$8),""),CONCATENATE(" ",Import_Configuration!$B$9,"?"),""),CONCATENATE(" ",Import_Configuration!$B$9),""))</f>
        <v/>
      </c>
      <c r="AK531" s="43"/>
      <c r="AL531" s="43"/>
      <c r="AM531" s="43"/>
      <c r="AN531" s="43"/>
      <c r="AO531" s="43"/>
      <c r="AP531" s="43"/>
      <c r="AQ531" s="43"/>
      <c r="AR531" s="43"/>
      <c r="AS531" s="43"/>
      <c r="AT531" s="43"/>
      <c r="AU531" s="43"/>
      <c r="AV531" s="43"/>
      <c r="AW531" s="43"/>
      <c r="AX531" s="43"/>
      <c r="AY531" s="43"/>
      <c r="AZ531" s="43"/>
      <c r="BA531" s="43"/>
      <c r="BB531" s="43"/>
      <c r="BC531" s="43"/>
    </row>
    <row r="532" spans="1:55">
      <c r="A532" s="77" t="str">
        <f>IF(MSProject_Schedule!A532="","",MSProject_Schedule!A532)</f>
        <v/>
      </c>
      <c r="B532" s="43"/>
      <c r="C532" s="65" t="str">
        <f>IF(E532="","",Import_Configuration!$B$12)</f>
        <v/>
      </c>
      <c r="D532" s="65" t="str">
        <f>IF(E532="","",IF(A532="",IF(MSProject_Schedule!K532="",IF(Import_Configuration!$B$15="YES",Import_Configuration!$B$16,""),IF(Import_Configuration!$B$17="YES",Import_Configuration!$B$18,"")),""))</f>
        <v/>
      </c>
      <c r="E532" s="65" t="str">
        <f>IF(MSProject_Schedule!B532="","",MSProject_Schedule!B532)</f>
        <v/>
      </c>
      <c r="F532" s="43"/>
      <c r="G532" s="66" t="str">
        <f>IF(E532="","",IF(A532="",Import_Configuration!$B$10,""))</f>
        <v/>
      </c>
      <c r="H532" s="65" t="str">
        <f>IF(E532="","",IF(A532="",Import_Configuration!$B$11,""))</f>
        <v/>
      </c>
      <c r="I532" s="43"/>
      <c r="J532" s="43"/>
      <c r="K532" s="43"/>
      <c r="L532" s="43"/>
      <c r="M532" s="43"/>
      <c r="N532" s="65" t="str">
        <f>IF(E532="","",IF(MSProject_Schedule!E532=0,Import_Configuration!$B$3,IF(MSProject_Schedule!E532=1,Import_Configuration!$B$5,Import_Configuration!$B$4)))</f>
        <v/>
      </c>
      <c r="O532" s="65" t="str">
        <f>IF(Import_Configuration!$B$13="NO","",IF(E532="","",IF(MSProject_Schedule!K532="","",IF(IFERROR(SEARCH(Import_Configuration!$B$14,MSProject_Schedule!K532,1),0)&gt;0,TRIM(MID(MSProject_Schedule!K532,1,SEARCH(Import_Configuration!$B$14,MSProject_Schedule!K532,1)-1)),TRIM(MSProject_Schedule!K532)))))</f>
        <v/>
      </c>
      <c r="P532" s="43"/>
      <c r="Q532" s="66" t="str">
        <f>IF(E532="","",IF(MSProject_Schedule!E532=0,"",IF(Import_Configuration!$B$19="YES",Projeqtor_Import!Z532,Import_Configuration!$B$10)))</f>
        <v/>
      </c>
      <c r="R532" s="43"/>
      <c r="S532" s="66" t="str">
        <f>IF(E532="","",IF(MSProject_Schedule!E532=0,"",IF(MSProject_Schedule!E532=1,IF(Import_Configuration!$B$20="YES",Projeqtor_Import!AE532,Import_Configuration!$B$10),"")))</f>
        <v/>
      </c>
      <c r="T532" s="43"/>
      <c r="U532" s="44"/>
      <c r="V532" s="43"/>
      <c r="W532" s="43"/>
      <c r="X532" s="43"/>
      <c r="Y532" s="66" t="str">
        <f>IF(MSProject_Schedule!H532="","",IF(A532="",MSProject_Schedule!H532,""))</f>
        <v/>
      </c>
      <c r="Z532" s="66" t="str">
        <f>IF(MSProject_Schedule!H532="","",MSProject_Schedule!H532)</f>
        <v/>
      </c>
      <c r="AA532" s="43"/>
      <c r="AB532" s="43"/>
      <c r="AC532" s="65" t="str">
        <f>IF(E532="","",IF(A532="",Import_Configuration!$B$6,""))</f>
        <v/>
      </c>
      <c r="AD532" s="66" t="str">
        <f>IF(MSProject_Schedule!I532="","",IF(A532="",MSProject_Schedule!I532,""))</f>
        <v/>
      </c>
      <c r="AE532" s="66" t="str">
        <f>IF(MSProject_Schedule!I532="","",MSProject_Schedule!I532)</f>
        <v/>
      </c>
      <c r="AF532" s="43"/>
      <c r="AG532" s="43"/>
      <c r="AH532" s="65" t="str">
        <f>IF(E532="","",IF(A532="",Import_Configuration!$B$7,""))</f>
        <v/>
      </c>
      <c r="AI532" s="65" t="str">
        <f>IF(MSProject_Schedule!G532="","",IF(A532="",SUBSTITUTE(SUBSTITUTE(SUBSTITUTE(SUBSTITUTE(MSProject_Schedule!G532,CONCATENATE(" ",Import_Configuration!$B$8,"?"),""),CONCATENATE(" ",Import_Configuration!$B$8),""),CONCATENATE(" ",Import_Configuration!$B$9,"?"),""),CONCATENATE(" ",Import_Configuration!$B$9),""),""))</f>
        <v/>
      </c>
      <c r="AJ532" s="65" t="str">
        <f>IF(MSProject_Schedule!G532="","",SUBSTITUTE(SUBSTITUTE(SUBSTITUTE(SUBSTITUTE(MSProject_Schedule!G532,CONCATENATE(" ",Import_Configuration!$B$8,"?"),""),CONCATENATE(" ",Import_Configuration!$B$8),""),CONCATENATE(" ",Import_Configuration!$B$9,"?"),""),CONCATENATE(" ",Import_Configuration!$B$9),""))</f>
        <v/>
      </c>
      <c r="AK532" s="43"/>
      <c r="AL532" s="43"/>
      <c r="AM532" s="43"/>
      <c r="AN532" s="43"/>
      <c r="AO532" s="43"/>
      <c r="AP532" s="43"/>
      <c r="AQ532" s="43"/>
      <c r="AR532" s="43"/>
      <c r="AS532" s="43"/>
      <c r="AT532" s="43"/>
      <c r="AU532" s="43"/>
      <c r="AV532" s="43"/>
      <c r="AW532" s="43"/>
      <c r="AX532" s="43"/>
      <c r="AY532" s="43"/>
      <c r="AZ532" s="43"/>
      <c r="BA532" s="43"/>
      <c r="BB532" s="43"/>
      <c r="BC532" s="43"/>
    </row>
    <row r="533" spans="1:55">
      <c r="A533" s="77" t="str">
        <f>IF(MSProject_Schedule!A533="","",MSProject_Schedule!A533)</f>
        <v/>
      </c>
      <c r="B533" s="43"/>
      <c r="C533" s="65" t="str">
        <f>IF(E533="","",Import_Configuration!$B$12)</f>
        <v/>
      </c>
      <c r="D533" s="65" t="str">
        <f>IF(E533="","",IF(A533="",IF(MSProject_Schedule!K533="",IF(Import_Configuration!$B$15="YES",Import_Configuration!$B$16,""),IF(Import_Configuration!$B$17="YES",Import_Configuration!$B$18,"")),""))</f>
        <v/>
      </c>
      <c r="E533" s="65" t="str">
        <f>IF(MSProject_Schedule!B533="","",MSProject_Schedule!B533)</f>
        <v/>
      </c>
      <c r="F533" s="43"/>
      <c r="G533" s="66" t="str">
        <f>IF(E533="","",IF(A533="",Import_Configuration!$B$10,""))</f>
        <v/>
      </c>
      <c r="H533" s="65" t="str">
        <f>IF(E533="","",IF(A533="",Import_Configuration!$B$11,""))</f>
        <v/>
      </c>
      <c r="I533" s="43"/>
      <c r="J533" s="43"/>
      <c r="K533" s="43"/>
      <c r="L533" s="43"/>
      <c r="M533" s="43"/>
      <c r="N533" s="65" t="str">
        <f>IF(E533="","",IF(MSProject_Schedule!E533=0,Import_Configuration!$B$3,IF(MSProject_Schedule!E533=1,Import_Configuration!$B$5,Import_Configuration!$B$4)))</f>
        <v/>
      </c>
      <c r="O533" s="65" t="str">
        <f>IF(Import_Configuration!$B$13="NO","",IF(E533="","",IF(MSProject_Schedule!K533="","",IF(IFERROR(SEARCH(Import_Configuration!$B$14,MSProject_Schedule!K533,1),0)&gt;0,TRIM(MID(MSProject_Schedule!K533,1,SEARCH(Import_Configuration!$B$14,MSProject_Schedule!K533,1)-1)),TRIM(MSProject_Schedule!K533)))))</f>
        <v/>
      </c>
      <c r="P533" s="43"/>
      <c r="Q533" s="66" t="str">
        <f>IF(E533="","",IF(MSProject_Schedule!E533=0,"",IF(Import_Configuration!$B$19="YES",Projeqtor_Import!Z533,Import_Configuration!$B$10)))</f>
        <v/>
      </c>
      <c r="R533" s="43"/>
      <c r="S533" s="66" t="str">
        <f>IF(E533="","",IF(MSProject_Schedule!E533=0,"",IF(MSProject_Schedule!E533=1,IF(Import_Configuration!$B$20="YES",Projeqtor_Import!AE533,Import_Configuration!$B$10),"")))</f>
        <v/>
      </c>
      <c r="T533" s="43"/>
      <c r="U533" s="44"/>
      <c r="V533" s="43"/>
      <c r="W533" s="43"/>
      <c r="X533" s="43"/>
      <c r="Y533" s="66" t="str">
        <f>IF(MSProject_Schedule!H533="","",IF(A533="",MSProject_Schedule!H533,""))</f>
        <v/>
      </c>
      <c r="Z533" s="66" t="str">
        <f>IF(MSProject_Schedule!H533="","",MSProject_Schedule!H533)</f>
        <v/>
      </c>
      <c r="AA533" s="43"/>
      <c r="AB533" s="43"/>
      <c r="AC533" s="65" t="str">
        <f>IF(E533="","",IF(A533="",Import_Configuration!$B$6,""))</f>
        <v/>
      </c>
      <c r="AD533" s="66" t="str">
        <f>IF(MSProject_Schedule!I533="","",IF(A533="",MSProject_Schedule!I533,""))</f>
        <v/>
      </c>
      <c r="AE533" s="66" t="str">
        <f>IF(MSProject_Schedule!I533="","",MSProject_Schedule!I533)</f>
        <v/>
      </c>
      <c r="AF533" s="43"/>
      <c r="AG533" s="43"/>
      <c r="AH533" s="65" t="str">
        <f>IF(E533="","",IF(A533="",Import_Configuration!$B$7,""))</f>
        <v/>
      </c>
      <c r="AI533" s="65" t="str">
        <f>IF(MSProject_Schedule!G533="","",IF(A533="",SUBSTITUTE(SUBSTITUTE(SUBSTITUTE(SUBSTITUTE(MSProject_Schedule!G533,CONCATENATE(" ",Import_Configuration!$B$8,"?"),""),CONCATENATE(" ",Import_Configuration!$B$8),""),CONCATENATE(" ",Import_Configuration!$B$9,"?"),""),CONCATENATE(" ",Import_Configuration!$B$9),""),""))</f>
        <v/>
      </c>
      <c r="AJ533" s="65" t="str">
        <f>IF(MSProject_Schedule!G533="","",SUBSTITUTE(SUBSTITUTE(SUBSTITUTE(SUBSTITUTE(MSProject_Schedule!G533,CONCATENATE(" ",Import_Configuration!$B$8,"?"),""),CONCATENATE(" ",Import_Configuration!$B$8),""),CONCATENATE(" ",Import_Configuration!$B$9,"?"),""),CONCATENATE(" ",Import_Configuration!$B$9),""))</f>
        <v/>
      </c>
      <c r="AK533" s="43"/>
      <c r="AL533" s="43"/>
      <c r="AM533" s="43"/>
      <c r="AN533" s="43"/>
      <c r="AO533" s="43"/>
      <c r="AP533" s="43"/>
      <c r="AQ533" s="43"/>
      <c r="AR533" s="43"/>
      <c r="AS533" s="43"/>
      <c r="AT533" s="43"/>
      <c r="AU533" s="43"/>
      <c r="AV533" s="43"/>
      <c r="AW533" s="43"/>
      <c r="AX533" s="43"/>
      <c r="AY533" s="43"/>
      <c r="AZ533" s="43"/>
      <c r="BA533" s="43"/>
      <c r="BB533" s="43"/>
      <c r="BC533" s="43"/>
    </row>
    <row r="534" spans="1:55">
      <c r="A534" s="77" t="str">
        <f>IF(MSProject_Schedule!A534="","",MSProject_Schedule!A534)</f>
        <v/>
      </c>
      <c r="B534" s="43"/>
      <c r="C534" s="65" t="str">
        <f>IF(E534="","",Import_Configuration!$B$12)</f>
        <v/>
      </c>
      <c r="D534" s="65" t="str">
        <f>IF(E534="","",IF(A534="",IF(MSProject_Schedule!K534="",IF(Import_Configuration!$B$15="YES",Import_Configuration!$B$16,""),IF(Import_Configuration!$B$17="YES",Import_Configuration!$B$18,"")),""))</f>
        <v/>
      </c>
      <c r="E534" s="65" t="str">
        <f>IF(MSProject_Schedule!B534="","",MSProject_Schedule!B534)</f>
        <v/>
      </c>
      <c r="F534" s="43"/>
      <c r="G534" s="66" t="str">
        <f>IF(E534="","",IF(A534="",Import_Configuration!$B$10,""))</f>
        <v/>
      </c>
      <c r="H534" s="65" t="str">
        <f>IF(E534="","",IF(A534="",Import_Configuration!$B$11,""))</f>
        <v/>
      </c>
      <c r="I534" s="43"/>
      <c r="J534" s="43"/>
      <c r="K534" s="43"/>
      <c r="L534" s="43"/>
      <c r="M534" s="43"/>
      <c r="N534" s="65" t="str">
        <f>IF(E534="","",IF(MSProject_Schedule!E534=0,Import_Configuration!$B$3,IF(MSProject_Schedule!E534=1,Import_Configuration!$B$5,Import_Configuration!$B$4)))</f>
        <v/>
      </c>
      <c r="O534" s="65" t="str">
        <f>IF(Import_Configuration!$B$13="NO","",IF(E534="","",IF(MSProject_Schedule!K534="","",IF(IFERROR(SEARCH(Import_Configuration!$B$14,MSProject_Schedule!K534,1),0)&gt;0,TRIM(MID(MSProject_Schedule!K534,1,SEARCH(Import_Configuration!$B$14,MSProject_Schedule!K534,1)-1)),TRIM(MSProject_Schedule!K534)))))</f>
        <v/>
      </c>
      <c r="P534" s="43"/>
      <c r="Q534" s="66" t="str">
        <f>IF(E534="","",IF(MSProject_Schedule!E534=0,"",IF(Import_Configuration!$B$19="YES",Projeqtor_Import!Z534,Import_Configuration!$B$10)))</f>
        <v/>
      </c>
      <c r="R534" s="43"/>
      <c r="S534" s="66" t="str">
        <f>IF(E534="","",IF(MSProject_Schedule!E534=0,"",IF(MSProject_Schedule!E534=1,IF(Import_Configuration!$B$20="YES",Projeqtor_Import!AE534,Import_Configuration!$B$10),"")))</f>
        <v/>
      </c>
      <c r="T534" s="43"/>
      <c r="U534" s="44"/>
      <c r="V534" s="43"/>
      <c r="W534" s="43"/>
      <c r="X534" s="43"/>
      <c r="Y534" s="66" t="str">
        <f>IF(MSProject_Schedule!H534="","",IF(A534="",MSProject_Schedule!H534,""))</f>
        <v/>
      </c>
      <c r="Z534" s="66" t="str">
        <f>IF(MSProject_Schedule!H534="","",MSProject_Schedule!H534)</f>
        <v/>
      </c>
      <c r="AA534" s="43"/>
      <c r="AB534" s="43"/>
      <c r="AC534" s="65" t="str">
        <f>IF(E534="","",IF(A534="",Import_Configuration!$B$6,""))</f>
        <v/>
      </c>
      <c r="AD534" s="66" t="str">
        <f>IF(MSProject_Schedule!I534="","",IF(A534="",MSProject_Schedule!I534,""))</f>
        <v/>
      </c>
      <c r="AE534" s="66" t="str">
        <f>IF(MSProject_Schedule!I534="","",MSProject_Schedule!I534)</f>
        <v/>
      </c>
      <c r="AF534" s="43"/>
      <c r="AG534" s="43"/>
      <c r="AH534" s="65" t="str">
        <f>IF(E534="","",IF(A534="",Import_Configuration!$B$7,""))</f>
        <v/>
      </c>
      <c r="AI534" s="65" t="str">
        <f>IF(MSProject_Schedule!G534="","",IF(A534="",SUBSTITUTE(SUBSTITUTE(SUBSTITUTE(SUBSTITUTE(MSProject_Schedule!G534,CONCATENATE(" ",Import_Configuration!$B$8,"?"),""),CONCATENATE(" ",Import_Configuration!$B$8),""),CONCATENATE(" ",Import_Configuration!$B$9,"?"),""),CONCATENATE(" ",Import_Configuration!$B$9),""),""))</f>
        <v/>
      </c>
      <c r="AJ534" s="65" t="str">
        <f>IF(MSProject_Schedule!G534="","",SUBSTITUTE(SUBSTITUTE(SUBSTITUTE(SUBSTITUTE(MSProject_Schedule!G534,CONCATENATE(" ",Import_Configuration!$B$8,"?"),""),CONCATENATE(" ",Import_Configuration!$B$8),""),CONCATENATE(" ",Import_Configuration!$B$9,"?"),""),CONCATENATE(" ",Import_Configuration!$B$9),""))</f>
        <v/>
      </c>
      <c r="AK534" s="43"/>
      <c r="AL534" s="43"/>
      <c r="AM534" s="43"/>
      <c r="AN534" s="43"/>
      <c r="AO534" s="43"/>
      <c r="AP534" s="43"/>
      <c r="AQ534" s="43"/>
      <c r="AR534" s="43"/>
      <c r="AS534" s="43"/>
      <c r="AT534" s="43"/>
      <c r="AU534" s="43"/>
      <c r="AV534" s="43"/>
      <c r="AW534" s="43"/>
      <c r="AX534" s="43"/>
      <c r="AY534" s="43"/>
      <c r="AZ534" s="43"/>
      <c r="BA534" s="43"/>
      <c r="BB534" s="43"/>
      <c r="BC534" s="43"/>
    </row>
    <row r="535" spans="1:55">
      <c r="A535" s="77" t="str">
        <f>IF(MSProject_Schedule!A535="","",MSProject_Schedule!A535)</f>
        <v/>
      </c>
      <c r="B535" s="43"/>
      <c r="C535" s="65" t="str">
        <f>IF(E535="","",Import_Configuration!$B$12)</f>
        <v/>
      </c>
      <c r="D535" s="65" t="str">
        <f>IF(E535="","",IF(A535="",IF(MSProject_Schedule!K535="",IF(Import_Configuration!$B$15="YES",Import_Configuration!$B$16,""),IF(Import_Configuration!$B$17="YES",Import_Configuration!$B$18,"")),""))</f>
        <v/>
      </c>
      <c r="E535" s="65" t="str">
        <f>IF(MSProject_Schedule!B535="","",MSProject_Schedule!B535)</f>
        <v/>
      </c>
      <c r="F535" s="43"/>
      <c r="G535" s="66" t="str">
        <f>IF(E535="","",IF(A535="",Import_Configuration!$B$10,""))</f>
        <v/>
      </c>
      <c r="H535" s="65" t="str">
        <f>IF(E535="","",IF(A535="",Import_Configuration!$B$11,""))</f>
        <v/>
      </c>
      <c r="I535" s="43"/>
      <c r="J535" s="43"/>
      <c r="K535" s="43"/>
      <c r="L535" s="43"/>
      <c r="M535" s="43"/>
      <c r="N535" s="65" t="str">
        <f>IF(E535="","",IF(MSProject_Schedule!E535=0,Import_Configuration!$B$3,IF(MSProject_Schedule!E535=1,Import_Configuration!$B$5,Import_Configuration!$B$4)))</f>
        <v/>
      </c>
      <c r="O535" s="65" t="str">
        <f>IF(Import_Configuration!$B$13="NO","",IF(E535="","",IF(MSProject_Schedule!K535="","",IF(IFERROR(SEARCH(Import_Configuration!$B$14,MSProject_Schedule!K535,1),0)&gt;0,TRIM(MID(MSProject_Schedule!K535,1,SEARCH(Import_Configuration!$B$14,MSProject_Schedule!K535,1)-1)),TRIM(MSProject_Schedule!K535)))))</f>
        <v/>
      </c>
      <c r="P535" s="43"/>
      <c r="Q535" s="66" t="str">
        <f>IF(E535="","",IF(MSProject_Schedule!E535=0,"",IF(Import_Configuration!$B$19="YES",Projeqtor_Import!Z535,Import_Configuration!$B$10)))</f>
        <v/>
      </c>
      <c r="R535" s="43"/>
      <c r="S535" s="66" t="str">
        <f>IF(E535="","",IF(MSProject_Schedule!E535=0,"",IF(MSProject_Schedule!E535=1,IF(Import_Configuration!$B$20="YES",Projeqtor_Import!AE535,Import_Configuration!$B$10),"")))</f>
        <v/>
      </c>
      <c r="T535" s="43"/>
      <c r="U535" s="44"/>
      <c r="V535" s="43"/>
      <c r="W535" s="43"/>
      <c r="X535" s="43"/>
      <c r="Y535" s="66" t="str">
        <f>IF(MSProject_Schedule!H535="","",IF(A535="",MSProject_Schedule!H535,""))</f>
        <v/>
      </c>
      <c r="Z535" s="66" t="str">
        <f>IF(MSProject_Schedule!H535="","",MSProject_Schedule!H535)</f>
        <v/>
      </c>
      <c r="AA535" s="43"/>
      <c r="AB535" s="43"/>
      <c r="AC535" s="65" t="str">
        <f>IF(E535="","",IF(A535="",Import_Configuration!$B$6,""))</f>
        <v/>
      </c>
      <c r="AD535" s="66" t="str">
        <f>IF(MSProject_Schedule!I535="","",IF(A535="",MSProject_Schedule!I535,""))</f>
        <v/>
      </c>
      <c r="AE535" s="66" t="str">
        <f>IF(MSProject_Schedule!I535="","",MSProject_Schedule!I535)</f>
        <v/>
      </c>
      <c r="AF535" s="43"/>
      <c r="AG535" s="43"/>
      <c r="AH535" s="65" t="str">
        <f>IF(E535="","",IF(A535="",Import_Configuration!$B$7,""))</f>
        <v/>
      </c>
      <c r="AI535" s="65" t="str">
        <f>IF(MSProject_Schedule!G535="","",IF(A535="",SUBSTITUTE(SUBSTITUTE(SUBSTITUTE(SUBSTITUTE(MSProject_Schedule!G535,CONCATENATE(" ",Import_Configuration!$B$8,"?"),""),CONCATENATE(" ",Import_Configuration!$B$8),""),CONCATENATE(" ",Import_Configuration!$B$9,"?"),""),CONCATENATE(" ",Import_Configuration!$B$9),""),""))</f>
        <v/>
      </c>
      <c r="AJ535" s="65" t="str">
        <f>IF(MSProject_Schedule!G535="","",SUBSTITUTE(SUBSTITUTE(SUBSTITUTE(SUBSTITUTE(MSProject_Schedule!G535,CONCATENATE(" ",Import_Configuration!$B$8,"?"),""),CONCATENATE(" ",Import_Configuration!$B$8),""),CONCATENATE(" ",Import_Configuration!$B$9,"?"),""),CONCATENATE(" ",Import_Configuration!$B$9),""))</f>
        <v/>
      </c>
      <c r="AK535" s="43"/>
      <c r="AL535" s="43"/>
      <c r="AM535" s="43"/>
      <c r="AN535" s="43"/>
      <c r="AO535" s="43"/>
      <c r="AP535" s="43"/>
      <c r="AQ535" s="43"/>
      <c r="AR535" s="43"/>
      <c r="AS535" s="43"/>
      <c r="AT535" s="43"/>
      <c r="AU535" s="43"/>
      <c r="AV535" s="43"/>
      <c r="AW535" s="43"/>
      <c r="AX535" s="43"/>
      <c r="AY535" s="43"/>
      <c r="AZ535" s="43"/>
      <c r="BA535" s="43"/>
      <c r="BB535" s="43"/>
      <c r="BC535" s="43"/>
    </row>
    <row r="536" spans="1:55">
      <c r="A536" s="77" t="str">
        <f>IF(MSProject_Schedule!A536="","",MSProject_Schedule!A536)</f>
        <v/>
      </c>
      <c r="B536" s="43"/>
      <c r="C536" s="65" t="str">
        <f>IF(E536="","",Import_Configuration!$B$12)</f>
        <v/>
      </c>
      <c r="D536" s="65" t="str">
        <f>IF(E536="","",IF(A536="",IF(MSProject_Schedule!K536="",IF(Import_Configuration!$B$15="YES",Import_Configuration!$B$16,""),IF(Import_Configuration!$B$17="YES",Import_Configuration!$B$18,"")),""))</f>
        <v/>
      </c>
      <c r="E536" s="65" t="str">
        <f>IF(MSProject_Schedule!B536="","",MSProject_Schedule!B536)</f>
        <v/>
      </c>
      <c r="F536" s="43"/>
      <c r="G536" s="66" t="str">
        <f>IF(E536="","",IF(A536="",Import_Configuration!$B$10,""))</f>
        <v/>
      </c>
      <c r="H536" s="65" t="str">
        <f>IF(E536="","",IF(A536="",Import_Configuration!$B$11,""))</f>
        <v/>
      </c>
      <c r="I536" s="43"/>
      <c r="J536" s="43"/>
      <c r="K536" s="43"/>
      <c r="L536" s="43"/>
      <c r="M536" s="43"/>
      <c r="N536" s="65" t="str">
        <f>IF(E536="","",IF(MSProject_Schedule!E536=0,Import_Configuration!$B$3,IF(MSProject_Schedule!E536=1,Import_Configuration!$B$5,Import_Configuration!$B$4)))</f>
        <v/>
      </c>
      <c r="O536" s="65" t="str">
        <f>IF(Import_Configuration!$B$13="NO","",IF(E536="","",IF(MSProject_Schedule!K536="","",IF(IFERROR(SEARCH(Import_Configuration!$B$14,MSProject_Schedule!K536,1),0)&gt;0,TRIM(MID(MSProject_Schedule!K536,1,SEARCH(Import_Configuration!$B$14,MSProject_Schedule!K536,1)-1)),TRIM(MSProject_Schedule!K536)))))</f>
        <v/>
      </c>
      <c r="P536" s="43"/>
      <c r="Q536" s="66" t="str">
        <f>IF(E536="","",IF(MSProject_Schedule!E536=0,"",IF(Import_Configuration!$B$19="YES",Projeqtor_Import!Z536,Import_Configuration!$B$10)))</f>
        <v/>
      </c>
      <c r="R536" s="43"/>
      <c r="S536" s="66" t="str">
        <f>IF(E536="","",IF(MSProject_Schedule!E536=0,"",IF(MSProject_Schedule!E536=1,IF(Import_Configuration!$B$20="YES",Projeqtor_Import!AE536,Import_Configuration!$B$10),"")))</f>
        <v/>
      </c>
      <c r="T536" s="43"/>
      <c r="U536" s="44"/>
      <c r="V536" s="43"/>
      <c r="W536" s="43"/>
      <c r="X536" s="43"/>
      <c r="Y536" s="66" t="str">
        <f>IF(MSProject_Schedule!H536="","",IF(A536="",MSProject_Schedule!H536,""))</f>
        <v/>
      </c>
      <c r="Z536" s="66" t="str">
        <f>IF(MSProject_Schedule!H536="","",MSProject_Schedule!H536)</f>
        <v/>
      </c>
      <c r="AA536" s="43"/>
      <c r="AB536" s="43"/>
      <c r="AC536" s="65" t="str">
        <f>IF(E536="","",IF(A536="",Import_Configuration!$B$6,""))</f>
        <v/>
      </c>
      <c r="AD536" s="66" t="str">
        <f>IF(MSProject_Schedule!I536="","",IF(A536="",MSProject_Schedule!I536,""))</f>
        <v/>
      </c>
      <c r="AE536" s="66" t="str">
        <f>IF(MSProject_Schedule!I536="","",MSProject_Schedule!I536)</f>
        <v/>
      </c>
      <c r="AF536" s="43"/>
      <c r="AG536" s="43"/>
      <c r="AH536" s="65" t="str">
        <f>IF(E536="","",IF(A536="",Import_Configuration!$B$7,""))</f>
        <v/>
      </c>
      <c r="AI536" s="65" t="str">
        <f>IF(MSProject_Schedule!G536="","",IF(A536="",SUBSTITUTE(SUBSTITUTE(SUBSTITUTE(SUBSTITUTE(MSProject_Schedule!G536,CONCATENATE(" ",Import_Configuration!$B$8,"?"),""),CONCATENATE(" ",Import_Configuration!$B$8),""),CONCATENATE(" ",Import_Configuration!$B$9,"?"),""),CONCATENATE(" ",Import_Configuration!$B$9),""),""))</f>
        <v/>
      </c>
      <c r="AJ536" s="65" t="str">
        <f>IF(MSProject_Schedule!G536="","",SUBSTITUTE(SUBSTITUTE(SUBSTITUTE(SUBSTITUTE(MSProject_Schedule!G536,CONCATENATE(" ",Import_Configuration!$B$8,"?"),""),CONCATENATE(" ",Import_Configuration!$B$8),""),CONCATENATE(" ",Import_Configuration!$B$9,"?"),""),CONCATENATE(" ",Import_Configuration!$B$9),""))</f>
        <v/>
      </c>
      <c r="AK536" s="43"/>
      <c r="AL536" s="43"/>
      <c r="AM536" s="43"/>
      <c r="AN536" s="43"/>
      <c r="AO536" s="43"/>
      <c r="AP536" s="43"/>
      <c r="AQ536" s="43"/>
      <c r="AR536" s="43"/>
      <c r="AS536" s="43"/>
      <c r="AT536" s="43"/>
      <c r="AU536" s="43"/>
      <c r="AV536" s="43"/>
      <c r="AW536" s="43"/>
      <c r="AX536" s="43"/>
      <c r="AY536" s="43"/>
      <c r="AZ536" s="43"/>
      <c r="BA536" s="43"/>
      <c r="BB536" s="43"/>
      <c r="BC536" s="43"/>
    </row>
    <row r="537" spans="1:55">
      <c r="A537" s="77" t="str">
        <f>IF(MSProject_Schedule!A537="","",MSProject_Schedule!A537)</f>
        <v/>
      </c>
      <c r="B537" s="43"/>
      <c r="C537" s="65" t="str">
        <f>IF(E537="","",Import_Configuration!$B$12)</f>
        <v/>
      </c>
      <c r="D537" s="65" t="str">
        <f>IF(E537="","",IF(A537="",IF(MSProject_Schedule!K537="",IF(Import_Configuration!$B$15="YES",Import_Configuration!$B$16,""),IF(Import_Configuration!$B$17="YES",Import_Configuration!$B$18,"")),""))</f>
        <v/>
      </c>
      <c r="E537" s="65" t="str">
        <f>IF(MSProject_Schedule!B537="","",MSProject_Schedule!B537)</f>
        <v/>
      </c>
      <c r="F537" s="43"/>
      <c r="G537" s="66" t="str">
        <f>IF(E537="","",IF(A537="",Import_Configuration!$B$10,""))</f>
        <v/>
      </c>
      <c r="H537" s="65" t="str">
        <f>IF(E537="","",IF(A537="",Import_Configuration!$B$11,""))</f>
        <v/>
      </c>
      <c r="I537" s="43"/>
      <c r="J537" s="43"/>
      <c r="K537" s="43"/>
      <c r="L537" s="43"/>
      <c r="M537" s="43"/>
      <c r="N537" s="65" t="str">
        <f>IF(E537="","",IF(MSProject_Schedule!E537=0,Import_Configuration!$B$3,IF(MSProject_Schedule!E537=1,Import_Configuration!$B$5,Import_Configuration!$B$4)))</f>
        <v/>
      </c>
      <c r="O537" s="65" t="str">
        <f>IF(Import_Configuration!$B$13="NO","",IF(E537="","",IF(MSProject_Schedule!K537="","",IF(IFERROR(SEARCH(Import_Configuration!$B$14,MSProject_Schedule!K537,1),0)&gt;0,TRIM(MID(MSProject_Schedule!K537,1,SEARCH(Import_Configuration!$B$14,MSProject_Schedule!K537,1)-1)),TRIM(MSProject_Schedule!K537)))))</f>
        <v/>
      </c>
      <c r="P537" s="43"/>
      <c r="Q537" s="66" t="str">
        <f>IF(E537="","",IF(MSProject_Schedule!E537=0,"",IF(Import_Configuration!$B$19="YES",Projeqtor_Import!Z537,Import_Configuration!$B$10)))</f>
        <v/>
      </c>
      <c r="R537" s="43"/>
      <c r="S537" s="66" t="str">
        <f>IF(E537="","",IF(MSProject_Schedule!E537=0,"",IF(MSProject_Schedule!E537=1,IF(Import_Configuration!$B$20="YES",Projeqtor_Import!AE537,Import_Configuration!$B$10),"")))</f>
        <v/>
      </c>
      <c r="T537" s="43"/>
      <c r="U537" s="44"/>
      <c r="V537" s="43"/>
      <c r="W537" s="43"/>
      <c r="X537" s="43"/>
      <c r="Y537" s="66" t="str">
        <f>IF(MSProject_Schedule!H537="","",IF(A537="",MSProject_Schedule!H537,""))</f>
        <v/>
      </c>
      <c r="Z537" s="66" t="str">
        <f>IF(MSProject_Schedule!H537="","",MSProject_Schedule!H537)</f>
        <v/>
      </c>
      <c r="AA537" s="43"/>
      <c r="AB537" s="43"/>
      <c r="AC537" s="65" t="str">
        <f>IF(E537="","",IF(A537="",Import_Configuration!$B$6,""))</f>
        <v/>
      </c>
      <c r="AD537" s="66" t="str">
        <f>IF(MSProject_Schedule!I537="","",IF(A537="",MSProject_Schedule!I537,""))</f>
        <v/>
      </c>
      <c r="AE537" s="66" t="str">
        <f>IF(MSProject_Schedule!I537="","",MSProject_Schedule!I537)</f>
        <v/>
      </c>
      <c r="AF537" s="43"/>
      <c r="AG537" s="43"/>
      <c r="AH537" s="65" t="str">
        <f>IF(E537="","",IF(A537="",Import_Configuration!$B$7,""))</f>
        <v/>
      </c>
      <c r="AI537" s="65" t="str">
        <f>IF(MSProject_Schedule!G537="","",IF(A537="",SUBSTITUTE(SUBSTITUTE(SUBSTITUTE(SUBSTITUTE(MSProject_Schedule!G537,CONCATENATE(" ",Import_Configuration!$B$8,"?"),""),CONCATENATE(" ",Import_Configuration!$B$8),""),CONCATENATE(" ",Import_Configuration!$B$9,"?"),""),CONCATENATE(" ",Import_Configuration!$B$9),""),""))</f>
        <v/>
      </c>
      <c r="AJ537" s="65" t="str">
        <f>IF(MSProject_Schedule!G537="","",SUBSTITUTE(SUBSTITUTE(SUBSTITUTE(SUBSTITUTE(MSProject_Schedule!G537,CONCATENATE(" ",Import_Configuration!$B$8,"?"),""),CONCATENATE(" ",Import_Configuration!$B$8),""),CONCATENATE(" ",Import_Configuration!$B$9,"?"),""),CONCATENATE(" ",Import_Configuration!$B$9),""))</f>
        <v/>
      </c>
      <c r="AK537" s="43"/>
      <c r="AL537" s="43"/>
      <c r="AM537" s="43"/>
      <c r="AN537" s="43"/>
      <c r="AO537" s="43"/>
      <c r="AP537" s="43"/>
      <c r="AQ537" s="43"/>
      <c r="AR537" s="43"/>
      <c r="AS537" s="43"/>
      <c r="AT537" s="43"/>
      <c r="AU537" s="43"/>
      <c r="AV537" s="43"/>
      <c r="AW537" s="43"/>
      <c r="AX537" s="43"/>
      <c r="AY537" s="43"/>
      <c r="AZ537" s="43"/>
      <c r="BA537" s="43"/>
      <c r="BB537" s="43"/>
      <c r="BC537" s="43"/>
    </row>
    <row r="538" spans="1:55">
      <c r="A538" s="77" t="str">
        <f>IF(MSProject_Schedule!A538="","",MSProject_Schedule!A538)</f>
        <v/>
      </c>
      <c r="B538" s="43"/>
      <c r="C538" s="65" t="str">
        <f>IF(E538="","",Import_Configuration!$B$12)</f>
        <v/>
      </c>
      <c r="D538" s="65" t="str">
        <f>IF(E538="","",IF(A538="",IF(MSProject_Schedule!K538="",IF(Import_Configuration!$B$15="YES",Import_Configuration!$B$16,""),IF(Import_Configuration!$B$17="YES",Import_Configuration!$B$18,"")),""))</f>
        <v/>
      </c>
      <c r="E538" s="65" t="str">
        <f>IF(MSProject_Schedule!B538="","",MSProject_Schedule!B538)</f>
        <v/>
      </c>
      <c r="F538" s="43"/>
      <c r="G538" s="66" t="str">
        <f>IF(E538="","",IF(A538="",Import_Configuration!$B$10,""))</f>
        <v/>
      </c>
      <c r="H538" s="65" t="str">
        <f>IF(E538="","",IF(A538="",Import_Configuration!$B$11,""))</f>
        <v/>
      </c>
      <c r="I538" s="43"/>
      <c r="J538" s="43"/>
      <c r="K538" s="43"/>
      <c r="L538" s="43"/>
      <c r="M538" s="43"/>
      <c r="N538" s="65" t="str">
        <f>IF(E538="","",IF(MSProject_Schedule!E538=0,Import_Configuration!$B$3,IF(MSProject_Schedule!E538=1,Import_Configuration!$B$5,Import_Configuration!$B$4)))</f>
        <v/>
      </c>
      <c r="O538" s="65" t="str">
        <f>IF(Import_Configuration!$B$13="NO","",IF(E538="","",IF(MSProject_Schedule!K538="","",IF(IFERROR(SEARCH(Import_Configuration!$B$14,MSProject_Schedule!K538,1),0)&gt;0,TRIM(MID(MSProject_Schedule!K538,1,SEARCH(Import_Configuration!$B$14,MSProject_Schedule!K538,1)-1)),TRIM(MSProject_Schedule!K538)))))</f>
        <v/>
      </c>
      <c r="P538" s="43"/>
      <c r="Q538" s="66" t="str">
        <f>IF(E538="","",IF(MSProject_Schedule!E538=0,"",IF(Import_Configuration!$B$19="YES",Projeqtor_Import!Z538,Import_Configuration!$B$10)))</f>
        <v/>
      </c>
      <c r="R538" s="43"/>
      <c r="S538" s="66" t="str">
        <f>IF(E538="","",IF(MSProject_Schedule!E538=0,"",IF(MSProject_Schedule!E538=1,IF(Import_Configuration!$B$20="YES",Projeqtor_Import!AE538,Import_Configuration!$B$10),"")))</f>
        <v/>
      </c>
      <c r="T538" s="43"/>
      <c r="U538" s="44"/>
      <c r="V538" s="43"/>
      <c r="W538" s="43"/>
      <c r="X538" s="43"/>
      <c r="Y538" s="66" t="str">
        <f>IF(MSProject_Schedule!H538="","",IF(A538="",MSProject_Schedule!H538,""))</f>
        <v/>
      </c>
      <c r="Z538" s="66" t="str">
        <f>IF(MSProject_Schedule!H538="","",MSProject_Schedule!H538)</f>
        <v/>
      </c>
      <c r="AA538" s="43"/>
      <c r="AB538" s="43"/>
      <c r="AC538" s="65" t="str">
        <f>IF(E538="","",IF(A538="",Import_Configuration!$B$6,""))</f>
        <v/>
      </c>
      <c r="AD538" s="66" t="str">
        <f>IF(MSProject_Schedule!I538="","",IF(A538="",MSProject_Schedule!I538,""))</f>
        <v/>
      </c>
      <c r="AE538" s="66" t="str">
        <f>IF(MSProject_Schedule!I538="","",MSProject_Schedule!I538)</f>
        <v/>
      </c>
      <c r="AF538" s="43"/>
      <c r="AG538" s="43"/>
      <c r="AH538" s="65" t="str">
        <f>IF(E538="","",IF(A538="",Import_Configuration!$B$7,""))</f>
        <v/>
      </c>
      <c r="AI538" s="65" t="str">
        <f>IF(MSProject_Schedule!G538="","",IF(A538="",SUBSTITUTE(SUBSTITUTE(SUBSTITUTE(SUBSTITUTE(MSProject_Schedule!G538,CONCATENATE(" ",Import_Configuration!$B$8,"?"),""),CONCATENATE(" ",Import_Configuration!$B$8),""),CONCATENATE(" ",Import_Configuration!$B$9,"?"),""),CONCATENATE(" ",Import_Configuration!$B$9),""),""))</f>
        <v/>
      </c>
      <c r="AJ538" s="65" t="str">
        <f>IF(MSProject_Schedule!G538="","",SUBSTITUTE(SUBSTITUTE(SUBSTITUTE(SUBSTITUTE(MSProject_Schedule!G538,CONCATENATE(" ",Import_Configuration!$B$8,"?"),""),CONCATENATE(" ",Import_Configuration!$B$8),""),CONCATENATE(" ",Import_Configuration!$B$9,"?"),""),CONCATENATE(" ",Import_Configuration!$B$9),""))</f>
        <v/>
      </c>
      <c r="AK538" s="43"/>
      <c r="AL538" s="43"/>
      <c r="AM538" s="43"/>
      <c r="AN538" s="43"/>
      <c r="AO538" s="43"/>
      <c r="AP538" s="43"/>
      <c r="AQ538" s="43"/>
      <c r="AR538" s="43"/>
      <c r="AS538" s="43"/>
      <c r="AT538" s="43"/>
      <c r="AU538" s="43"/>
      <c r="AV538" s="43"/>
      <c r="AW538" s="43"/>
      <c r="AX538" s="43"/>
      <c r="AY538" s="43"/>
      <c r="AZ538" s="43"/>
      <c r="BA538" s="43"/>
      <c r="BB538" s="43"/>
      <c r="BC538" s="43"/>
    </row>
    <row r="539" spans="1:55">
      <c r="A539" s="77" t="str">
        <f>IF(MSProject_Schedule!A539="","",MSProject_Schedule!A539)</f>
        <v/>
      </c>
      <c r="B539" s="43"/>
      <c r="C539" s="65" t="str">
        <f>IF(E539="","",Import_Configuration!$B$12)</f>
        <v/>
      </c>
      <c r="D539" s="65" t="str">
        <f>IF(E539="","",IF(A539="",IF(MSProject_Schedule!K539="",IF(Import_Configuration!$B$15="YES",Import_Configuration!$B$16,""),IF(Import_Configuration!$B$17="YES",Import_Configuration!$B$18,"")),""))</f>
        <v/>
      </c>
      <c r="E539" s="65" t="str">
        <f>IF(MSProject_Schedule!B539="","",MSProject_Schedule!B539)</f>
        <v/>
      </c>
      <c r="F539" s="43"/>
      <c r="G539" s="66" t="str">
        <f>IF(E539="","",IF(A539="",Import_Configuration!$B$10,""))</f>
        <v/>
      </c>
      <c r="H539" s="65" t="str">
        <f>IF(E539="","",IF(A539="",Import_Configuration!$B$11,""))</f>
        <v/>
      </c>
      <c r="I539" s="43"/>
      <c r="J539" s="43"/>
      <c r="K539" s="43"/>
      <c r="L539" s="43"/>
      <c r="M539" s="43"/>
      <c r="N539" s="65" t="str">
        <f>IF(E539="","",IF(MSProject_Schedule!E539=0,Import_Configuration!$B$3,IF(MSProject_Schedule!E539=1,Import_Configuration!$B$5,Import_Configuration!$B$4)))</f>
        <v/>
      </c>
      <c r="O539" s="65" t="str">
        <f>IF(Import_Configuration!$B$13="NO","",IF(E539="","",IF(MSProject_Schedule!K539="","",IF(IFERROR(SEARCH(Import_Configuration!$B$14,MSProject_Schedule!K539,1),0)&gt;0,TRIM(MID(MSProject_Schedule!K539,1,SEARCH(Import_Configuration!$B$14,MSProject_Schedule!K539,1)-1)),TRIM(MSProject_Schedule!K539)))))</f>
        <v/>
      </c>
      <c r="P539" s="43"/>
      <c r="Q539" s="66" t="str">
        <f>IF(E539="","",IF(MSProject_Schedule!E539=0,"",IF(Import_Configuration!$B$19="YES",Projeqtor_Import!Z539,Import_Configuration!$B$10)))</f>
        <v/>
      </c>
      <c r="R539" s="43"/>
      <c r="S539" s="66" t="str">
        <f>IF(E539="","",IF(MSProject_Schedule!E539=0,"",IF(MSProject_Schedule!E539=1,IF(Import_Configuration!$B$20="YES",Projeqtor_Import!AE539,Import_Configuration!$B$10),"")))</f>
        <v/>
      </c>
      <c r="T539" s="43"/>
      <c r="U539" s="44"/>
      <c r="V539" s="43"/>
      <c r="W539" s="43"/>
      <c r="X539" s="43"/>
      <c r="Y539" s="66" t="str">
        <f>IF(MSProject_Schedule!H539="","",IF(A539="",MSProject_Schedule!H539,""))</f>
        <v/>
      </c>
      <c r="Z539" s="66" t="str">
        <f>IF(MSProject_Schedule!H539="","",MSProject_Schedule!H539)</f>
        <v/>
      </c>
      <c r="AA539" s="43"/>
      <c r="AB539" s="43"/>
      <c r="AC539" s="65" t="str">
        <f>IF(E539="","",IF(A539="",Import_Configuration!$B$6,""))</f>
        <v/>
      </c>
      <c r="AD539" s="66" t="str">
        <f>IF(MSProject_Schedule!I539="","",IF(A539="",MSProject_Schedule!I539,""))</f>
        <v/>
      </c>
      <c r="AE539" s="66" t="str">
        <f>IF(MSProject_Schedule!I539="","",MSProject_Schedule!I539)</f>
        <v/>
      </c>
      <c r="AF539" s="43"/>
      <c r="AG539" s="43"/>
      <c r="AH539" s="65" t="str">
        <f>IF(E539="","",IF(A539="",Import_Configuration!$B$7,""))</f>
        <v/>
      </c>
      <c r="AI539" s="65" t="str">
        <f>IF(MSProject_Schedule!G539="","",IF(A539="",SUBSTITUTE(SUBSTITUTE(SUBSTITUTE(SUBSTITUTE(MSProject_Schedule!G539,CONCATENATE(" ",Import_Configuration!$B$8,"?"),""),CONCATENATE(" ",Import_Configuration!$B$8),""),CONCATENATE(" ",Import_Configuration!$B$9,"?"),""),CONCATENATE(" ",Import_Configuration!$B$9),""),""))</f>
        <v/>
      </c>
      <c r="AJ539" s="65" t="str">
        <f>IF(MSProject_Schedule!G539="","",SUBSTITUTE(SUBSTITUTE(SUBSTITUTE(SUBSTITUTE(MSProject_Schedule!G539,CONCATENATE(" ",Import_Configuration!$B$8,"?"),""),CONCATENATE(" ",Import_Configuration!$B$8),""),CONCATENATE(" ",Import_Configuration!$B$9,"?"),""),CONCATENATE(" ",Import_Configuration!$B$9),""))</f>
        <v/>
      </c>
      <c r="AK539" s="43"/>
      <c r="AL539" s="43"/>
      <c r="AM539" s="43"/>
      <c r="AN539" s="43"/>
      <c r="AO539" s="43"/>
      <c r="AP539" s="43"/>
      <c r="AQ539" s="43"/>
      <c r="AR539" s="43"/>
      <c r="AS539" s="43"/>
      <c r="AT539" s="43"/>
      <c r="AU539" s="43"/>
      <c r="AV539" s="43"/>
      <c r="AW539" s="43"/>
      <c r="AX539" s="43"/>
      <c r="AY539" s="43"/>
      <c r="AZ539" s="43"/>
      <c r="BA539" s="43"/>
      <c r="BB539" s="43"/>
      <c r="BC539" s="43"/>
    </row>
    <row r="540" spans="1:55">
      <c r="A540" s="77" t="str">
        <f>IF(MSProject_Schedule!A540="","",MSProject_Schedule!A540)</f>
        <v/>
      </c>
      <c r="B540" s="43"/>
      <c r="C540" s="65" t="str">
        <f>IF(E540="","",Import_Configuration!$B$12)</f>
        <v/>
      </c>
      <c r="D540" s="65" t="str">
        <f>IF(E540="","",IF(A540="",IF(MSProject_Schedule!K540="",IF(Import_Configuration!$B$15="YES",Import_Configuration!$B$16,""),IF(Import_Configuration!$B$17="YES",Import_Configuration!$B$18,"")),""))</f>
        <v/>
      </c>
      <c r="E540" s="65" t="str">
        <f>IF(MSProject_Schedule!B540="","",MSProject_Schedule!B540)</f>
        <v/>
      </c>
      <c r="F540" s="43"/>
      <c r="G540" s="66" t="str">
        <f>IF(E540="","",IF(A540="",Import_Configuration!$B$10,""))</f>
        <v/>
      </c>
      <c r="H540" s="65" t="str">
        <f>IF(E540="","",IF(A540="",Import_Configuration!$B$11,""))</f>
        <v/>
      </c>
      <c r="I540" s="43"/>
      <c r="J540" s="43"/>
      <c r="K540" s="43"/>
      <c r="L540" s="43"/>
      <c r="M540" s="43"/>
      <c r="N540" s="65" t="str">
        <f>IF(E540="","",IF(MSProject_Schedule!E540=0,Import_Configuration!$B$3,IF(MSProject_Schedule!E540=1,Import_Configuration!$B$5,Import_Configuration!$B$4)))</f>
        <v/>
      </c>
      <c r="O540" s="65" t="str">
        <f>IF(Import_Configuration!$B$13="NO","",IF(E540="","",IF(MSProject_Schedule!K540="","",IF(IFERROR(SEARCH(Import_Configuration!$B$14,MSProject_Schedule!K540,1),0)&gt;0,TRIM(MID(MSProject_Schedule!K540,1,SEARCH(Import_Configuration!$B$14,MSProject_Schedule!K540,1)-1)),TRIM(MSProject_Schedule!K540)))))</f>
        <v/>
      </c>
      <c r="P540" s="43"/>
      <c r="Q540" s="66" t="str">
        <f>IF(E540="","",IF(MSProject_Schedule!E540=0,"",IF(Import_Configuration!$B$19="YES",Projeqtor_Import!Z540,Import_Configuration!$B$10)))</f>
        <v/>
      </c>
      <c r="R540" s="43"/>
      <c r="S540" s="66" t="str">
        <f>IF(E540="","",IF(MSProject_Schedule!E540=0,"",IF(MSProject_Schedule!E540=1,IF(Import_Configuration!$B$20="YES",Projeqtor_Import!AE540,Import_Configuration!$B$10),"")))</f>
        <v/>
      </c>
      <c r="T540" s="43"/>
      <c r="U540" s="44"/>
      <c r="V540" s="43"/>
      <c r="W540" s="43"/>
      <c r="X540" s="43"/>
      <c r="Y540" s="66" t="str">
        <f>IF(MSProject_Schedule!H540="","",IF(A540="",MSProject_Schedule!H540,""))</f>
        <v/>
      </c>
      <c r="Z540" s="66" t="str">
        <f>IF(MSProject_Schedule!H540="","",MSProject_Schedule!H540)</f>
        <v/>
      </c>
      <c r="AA540" s="43"/>
      <c r="AB540" s="43"/>
      <c r="AC540" s="65" t="str">
        <f>IF(E540="","",IF(A540="",Import_Configuration!$B$6,""))</f>
        <v/>
      </c>
      <c r="AD540" s="66" t="str">
        <f>IF(MSProject_Schedule!I540="","",IF(A540="",MSProject_Schedule!I540,""))</f>
        <v/>
      </c>
      <c r="AE540" s="66" t="str">
        <f>IF(MSProject_Schedule!I540="","",MSProject_Schedule!I540)</f>
        <v/>
      </c>
      <c r="AF540" s="43"/>
      <c r="AG540" s="43"/>
      <c r="AH540" s="65" t="str">
        <f>IF(E540="","",IF(A540="",Import_Configuration!$B$7,""))</f>
        <v/>
      </c>
      <c r="AI540" s="65" t="str">
        <f>IF(MSProject_Schedule!G540="","",IF(A540="",SUBSTITUTE(SUBSTITUTE(SUBSTITUTE(SUBSTITUTE(MSProject_Schedule!G540,CONCATENATE(" ",Import_Configuration!$B$8,"?"),""),CONCATENATE(" ",Import_Configuration!$B$8),""),CONCATENATE(" ",Import_Configuration!$B$9,"?"),""),CONCATENATE(" ",Import_Configuration!$B$9),""),""))</f>
        <v/>
      </c>
      <c r="AJ540" s="65" t="str">
        <f>IF(MSProject_Schedule!G540="","",SUBSTITUTE(SUBSTITUTE(SUBSTITUTE(SUBSTITUTE(MSProject_Schedule!G540,CONCATENATE(" ",Import_Configuration!$B$8,"?"),""),CONCATENATE(" ",Import_Configuration!$B$8),""),CONCATENATE(" ",Import_Configuration!$B$9,"?"),""),CONCATENATE(" ",Import_Configuration!$B$9),""))</f>
        <v/>
      </c>
      <c r="AK540" s="43"/>
      <c r="AL540" s="43"/>
      <c r="AM540" s="43"/>
      <c r="AN540" s="43"/>
      <c r="AO540" s="43"/>
      <c r="AP540" s="43"/>
      <c r="AQ540" s="43"/>
      <c r="AR540" s="43"/>
      <c r="AS540" s="43"/>
      <c r="AT540" s="43"/>
      <c r="AU540" s="43"/>
      <c r="AV540" s="43"/>
      <c r="AW540" s="43"/>
      <c r="AX540" s="43"/>
      <c r="AY540" s="43"/>
      <c r="AZ540" s="43"/>
      <c r="BA540" s="43"/>
      <c r="BB540" s="43"/>
      <c r="BC540" s="43"/>
    </row>
    <row r="541" spans="1:55">
      <c r="A541" s="77" t="str">
        <f>IF(MSProject_Schedule!A541="","",MSProject_Schedule!A541)</f>
        <v/>
      </c>
      <c r="B541" s="43"/>
      <c r="C541" s="65" t="str">
        <f>IF(E541="","",Import_Configuration!$B$12)</f>
        <v/>
      </c>
      <c r="D541" s="65" t="str">
        <f>IF(E541="","",IF(A541="",IF(MSProject_Schedule!K541="",IF(Import_Configuration!$B$15="YES",Import_Configuration!$B$16,""),IF(Import_Configuration!$B$17="YES",Import_Configuration!$B$18,"")),""))</f>
        <v/>
      </c>
      <c r="E541" s="65" t="str">
        <f>IF(MSProject_Schedule!B541="","",MSProject_Schedule!B541)</f>
        <v/>
      </c>
      <c r="F541" s="43"/>
      <c r="G541" s="66" t="str">
        <f>IF(E541="","",IF(A541="",Import_Configuration!$B$10,""))</f>
        <v/>
      </c>
      <c r="H541" s="65" t="str">
        <f>IF(E541="","",IF(A541="",Import_Configuration!$B$11,""))</f>
        <v/>
      </c>
      <c r="I541" s="43"/>
      <c r="J541" s="43"/>
      <c r="K541" s="43"/>
      <c r="L541" s="43"/>
      <c r="M541" s="43"/>
      <c r="N541" s="65" t="str">
        <f>IF(E541="","",IF(MSProject_Schedule!E541=0,Import_Configuration!$B$3,IF(MSProject_Schedule!E541=1,Import_Configuration!$B$5,Import_Configuration!$B$4)))</f>
        <v/>
      </c>
      <c r="O541" s="65" t="str">
        <f>IF(Import_Configuration!$B$13="NO","",IF(E541="","",IF(MSProject_Schedule!K541="","",IF(IFERROR(SEARCH(Import_Configuration!$B$14,MSProject_Schedule!K541,1),0)&gt;0,TRIM(MID(MSProject_Schedule!K541,1,SEARCH(Import_Configuration!$B$14,MSProject_Schedule!K541,1)-1)),TRIM(MSProject_Schedule!K541)))))</f>
        <v/>
      </c>
      <c r="P541" s="43"/>
      <c r="Q541" s="66" t="str">
        <f>IF(E541="","",IF(MSProject_Schedule!E541=0,"",IF(Import_Configuration!$B$19="YES",Projeqtor_Import!Z541,Import_Configuration!$B$10)))</f>
        <v/>
      </c>
      <c r="R541" s="43"/>
      <c r="S541" s="66" t="str">
        <f>IF(E541="","",IF(MSProject_Schedule!E541=0,"",IF(MSProject_Schedule!E541=1,IF(Import_Configuration!$B$20="YES",Projeqtor_Import!AE541,Import_Configuration!$B$10),"")))</f>
        <v/>
      </c>
      <c r="T541" s="43"/>
      <c r="U541" s="44"/>
      <c r="V541" s="43"/>
      <c r="W541" s="43"/>
      <c r="X541" s="43"/>
      <c r="Y541" s="66" t="str">
        <f>IF(MSProject_Schedule!H541="","",IF(A541="",MSProject_Schedule!H541,""))</f>
        <v/>
      </c>
      <c r="Z541" s="66" t="str">
        <f>IF(MSProject_Schedule!H541="","",MSProject_Schedule!H541)</f>
        <v/>
      </c>
      <c r="AA541" s="43"/>
      <c r="AB541" s="43"/>
      <c r="AC541" s="65" t="str">
        <f>IF(E541="","",IF(A541="",Import_Configuration!$B$6,""))</f>
        <v/>
      </c>
      <c r="AD541" s="66" t="str">
        <f>IF(MSProject_Schedule!I541="","",IF(A541="",MSProject_Schedule!I541,""))</f>
        <v/>
      </c>
      <c r="AE541" s="66" t="str">
        <f>IF(MSProject_Schedule!I541="","",MSProject_Schedule!I541)</f>
        <v/>
      </c>
      <c r="AF541" s="43"/>
      <c r="AG541" s="43"/>
      <c r="AH541" s="65" t="str">
        <f>IF(E541="","",IF(A541="",Import_Configuration!$B$7,""))</f>
        <v/>
      </c>
      <c r="AI541" s="65" t="str">
        <f>IF(MSProject_Schedule!G541="","",IF(A541="",SUBSTITUTE(SUBSTITUTE(SUBSTITUTE(SUBSTITUTE(MSProject_Schedule!G541,CONCATENATE(" ",Import_Configuration!$B$8,"?"),""),CONCATENATE(" ",Import_Configuration!$B$8),""),CONCATENATE(" ",Import_Configuration!$B$9,"?"),""),CONCATENATE(" ",Import_Configuration!$B$9),""),""))</f>
        <v/>
      </c>
      <c r="AJ541" s="65" t="str">
        <f>IF(MSProject_Schedule!G541="","",SUBSTITUTE(SUBSTITUTE(SUBSTITUTE(SUBSTITUTE(MSProject_Schedule!G541,CONCATENATE(" ",Import_Configuration!$B$8,"?"),""),CONCATENATE(" ",Import_Configuration!$B$8),""),CONCATENATE(" ",Import_Configuration!$B$9,"?"),""),CONCATENATE(" ",Import_Configuration!$B$9),""))</f>
        <v/>
      </c>
      <c r="AK541" s="43"/>
      <c r="AL541" s="43"/>
      <c r="AM541" s="43"/>
      <c r="AN541" s="43"/>
      <c r="AO541" s="43"/>
      <c r="AP541" s="43"/>
      <c r="AQ541" s="43"/>
      <c r="AR541" s="43"/>
      <c r="AS541" s="43"/>
      <c r="AT541" s="43"/>
      <c r="AU541" s="43"/>
      <c r="AV541" s="43"/>
      <c r="AW541" s="43"/>
      <c r="AX541" s="43"/>
      <c r="AY541" s="43"/>
      <c r="AZ541" s="43"/>
      <c r="BA541" s="43"/>
      <c r="BB541" s="43"/>
      <c r="BC541" s="43"/>
    </row>
    <row r="542" spans="1:55">
      <c r="A542" s="77" t="str">
        <f>IF(MSProject_Schedule!A542="","",MSProject_Schedule!A542)</f>
        <v/>
      </c>
      <c r="B542" s="43"/>
      <c r="C542" s="65" t="str">
        <f>IF(E542="","",Import_Configuration!$B$12)</f>
        <v/>
      </c>
      <c r="D542" s="65" t="str">
        <f>IF(E542="","",IF(A542="",IF(MSProject_Schedule!K542="",IF(Import_Configuration!$B$15="YES",Import_Configuration!$B$16,""),IF(Import_Configuration!$B$17="YES",Import_Configuration!$B$18,"")),""))</f>
        <v/>
      </c>
      <c r="E542" s="65" t="str">
        <f>IF(MSProject_Schedule!B542="","",MSProject_Schedule!B542)</f>
        <v/>
      </c>
      <c r="F542" s="43"/>
      <c r="G542" s="66" t="str">
        <f>IF(E542="","",IF(A542="",Import_Configuration!$B$10,""))</f>
        <v/>
      </c>
      <c r="H542" s="65" t="str">
        <f>IF(E542="","",IF(A542="",Import_Configuration!$B$11,""))</f>
        <v/>
      </c>
      <c r="I542" s="43"/>
      <c r="J542" s="43"/>
      <c r="K542" s="43"/>
      <c r="L542" s="43"/>
      <c r="M542" s="43"/>
      <c r="N542" s="65" t="str">
        <f>IF(E542="","",IF(MSProject_Schedule!E542=0,Import_Configuration!$B$3,IF(MSProject_Schedule!E542=1,Import_Configuration!$B$5,Import_Configuration!$B$4)))</f>
        <v/>
      </c>
      <c r="O542" s="65" t="str">
        <f>IF(Import_Configuration!$B$13="NO","",IF(E542="","",IF(MSProject_Schedule!K542="","",IF(IFERROR(SEARCH(Import_Configuration!$B$14,MSProject_Schedule!K542,1),0)&gt;0,TRIM(MID(MSProject_Schedule!K542,1,SEARCH(Import_Configuration!$B$14,MSProject_Schedule!K542,1)-1)),TRIM(MSProject_Schedule!K542)))))</f>
        <v/>
      </c>
      <c r="P542" s="43"/>
      <c r="Q542" s="66" t="str">
        <f>IF(E542="","",IF(MSProject_Schedule!E542=0,"",IF(Import_Configuration!$B$19="YES",Projeqtor_Import!Z542,Import_Configuration!$B$10)))</f>
        <v/>
      </c>
      <c r="R542" s="43"/>
      <c r="S542" s="66" t="str">
        <f>IF(E542="","",IF(MSProject_Schedule!E542=0,"",IF(MSProject_Schedule!E542=1,IF(Import_Configuration!$B$20="YES",Projeqtor_Import!AE542,Import_Configuration!$B$10),"")))</f>
        <v/>
      </c>
      <c r="T542" s="43"/>
      <c r="U542" s="44"/>
      <c r="V542" s="43"/>
      <c r="W542" s="43"/>
      <c r="X542" s="43"/>
      <c r="Y542" s="66" t="str">
        <f>IF(MSProject_Schedule!H542="","",IF(A542="",MSProject_Schedule!H542,""))</f>
        <v/>
      </c>
      <c r="Z542" s="66" t="str">
        <f>IF(MSProject_Schedule!H542="","",MSProject_Schedule!H542)</f>
        <v/>
      </c>
      <c r="AA542" s="43"/>
      <c r="AB542" s="43"/>
      <c r="AC542" s="65" t="str">
        <f>IF(E542="","",IF(A542="",Import_Configuration!$B$6,""))</f>
        <v/>
      </c>
      <c r="AD542" s="66" t="str">
        <f>IF(MSProject_Schedule!I542="","",IF(A542="",MSProject_Schedule!I542,""))</f>
        <v/>
      </c>
      <c r="AE542" s="66" t="str">
        <f>IF(MSProject_Schedule!I542="","",MSProject_Schedule!I542)</f>
        <v/>
      </c>
      <c r="AF542" s="43"/>
      <c r="AG542" s="43"/>
      <c r="AH542" s="65" t="str">
        <f>IF(E542="","",IF(A542="",Import_Configuration!$B$7,""))</f>
        <v/>
      </c>
      <c r="AI542" s="65" t="str">
        <f>IF(MSProject_Schedule!G542="","",IF(A542="",SUBSTITUTE(SUBSTITUTE(SUBSTITUTE(SUBSTITUTE(MSProject_Schedule!G542,CONCATENATE(" ",Import_Configuration!$B$8,"?"),""),CONCATENATE(" ",Import_Configuration!$B$8),""),CONCATENATE(" ",Import_Configuration!$B$9,"?"),""),CONCATENATE(" ",Import_Configuration!$B$9),""),""))</f>
        <v/>
      </c>
      <c r="AJ542" s="65" t="str">
        <f>IF(MSProject_Schedule!G542="","",SUBSTITUTE(SUBSTITUTE(SUBSTITUTE(SUBSTITUTE(MSProject_Schedule!G542,CONCATENATE(" ",Import_Configuration!$B$8,"?"),""),CONCATENATE(" ",Import_Configuration!$B$8),""),CONCATENATE(" ",Import_Configuration!$B$9,"?"),""),CONCATENATE(" ",Import_Configuration!$B$9),""))</f>
        <v/>
      </c>
      <c r="AK542" s="43"/>
      <c r="AL542" s="43"/>
      <c r="AM542" s="43"/>
      <c r="AN542" s="43"/>
      <c r="AO542" s="43"/>
      <c r="AP542" s="43"/>
      <c r="AQ542" s="43"/>
      <c r="AR542" s="43"/>
      <c r="AS542" s="43"/>
      <c r="AT542" s="43"/>
      <c r="AU542" s="43"/>
      <c r="AV542" s="43"/>
      <c r="AW542" s="43"/>
      <c r="AX542" s="43"/>
      <c r="AY542" s="43"/>
      <c r="AZ542" s="43"/>
      <c r="BA542" s="43"/>
      <c r="BB542" s="43"/>
      <c r="BC542" s="43"/>
    </row>
    <row r="543" spans="1:55">
      <c r="A543" s="77" t="str">
        <f>IF(MSProject_Schedule!A543="","",MSProject_Schedule!A543)</f>
        <v/>
      </c>
      <c r="B543" s="43"/>
      <c r="C543" s="65" t="str">
        <f>IF(E543="","",Import_Configuration!$B$12)</f>
        <v/>
      </c>
      <c r="D543" s="65" t="str">
        <f>IF(E543="","",IF(A543="",IF(MSProject_Schedule!K543="",IF(Import_Configuration!$B$15="YES",Import_Configuration!$B$16,""),IF(Import_Configuration!$B$17="YES",Import_Configuration!$B$18,"")),""))</f>
        <v/>
      </c>
      <c r="E543" s="65" t="str">
        <f>IF(MSProject_Schedule!B543="","",MSProject_Schedule!B543)</f>
        <v/>
      </c>
      <c r="F543" s="43"/>
      <c r="G543" s="66" t="str">
        <f>IF(E543="","",IF(A543="",Import_Configuration!$B$10,""))</f>
        <v/>
      </c>
      <c r="H543" s="65" t="str">
        <f>IF(E543="","",IF(A543="",Import_Configuration!$B$11,""))</f>
        <v/>
      </c>
      <c r="I543" s="43"/>
      <c r="J543" s="43"/>
      <c r="K543" s="43"/>
      <c r="L543" s="43"/>
      <c r="M543" s="43"/>
      <c r="N543" s="65" t="str">
        <f>IF(E543="","",IF(MSProject_Schedule!E543=0,Import_Configuration!$B$3,IF(MSProject_Schedule!E543=1,Import_Configuration!$B$5,Import_Configuration!$B$4)))</f>
        <v/>
      </c>
      <c r="O543" s="65" t="str">
        <f>IF(Import_Configuration!$B$13="NO","",IF(E543="","",IF(MSProject_Schedule!K543="","",IF(IFERROR(SEARCH(Import_Configuration!$B$14,MSProject_Schedule!K543,1),0)&gt;0,TRIM(MID(MSProject_Schedule!K543,1,SEARCH(Import_Configuration!$B$14,MSProject_Schedule!K543,1)-1)),TRIM(MSProject_Schedule!K543)))))</f>
        <v/>
      </c>
      <c r="P543" s="43"/>
      <c r="Q543" s="66" t="str">
        <f>IF(E543="","",IF(MSProject_Schedule!E543=0,"",IF(Import_Configuration!$B$19="YES",Projeqtor_Import!Z543,Import_Configuration!$B$10)))</f>
        <v/>
      </c>
      <c r="R543" s="43"/>
      <c r="S543" s="66" t="str">
        <f>IF(E543="","",IF(MSProject_Schedule!E543=0,"",IF(MSProject_Schedule!E543=1,IF(Import_Configuration!$B$20="YES",Projeqtor_Import!AE543,Import_Configuration!$B$10),"")))</f>
        <v/>
      </c>
      <c r="T543" s="43"/>
      <c r="U543" s="44"/>
      <c r="V543" s="43"/>
      <c r="W543" s="43"/>
      <c r="X543" s="43"/>
      <c r="Y543" s="66" t="str">
        <f>IF(MSProject_Schedule!H543="","",IF(A543="",MSProject_Schedule!H543,""))</f>
        <v/>
      </c>
      <c r="Z543" s="66" t="str">
        <f>IF(MSProject_Schedule!H543="","",MSProject_Schedule!H543)</f>
        <v/>
      </c>
      <c r="AA543" s="43"/>
      <c r="AB543" s="43"/>
      <c r="AC543" s="65" t="str">
        <f>IF(E543="","",IF(A543="",Import_Configuration!$B$6,""))</f>
        <v/>
      </c>
      <c r="AD543" s="66" t="str">
        <f>IF(MSProject_Schedule!I543="","",IF(A543="",MSProject_Schedule!I543,""))</f>
        <v/>
      </c>
      <c r="AE543" s="66" t="str">
        <f>IF(MSProject_Schedule!I543="","",MSProject_Schedule!I543)</f>
        <v/>
      </c>
      <c r="AF543" s="43"/>
      <c r="AG543" s="43"/>
      <c r="AH543" s="65" t="str">
        <f>IF(E543="","",IF(A543="",Import_Configuration!$B$7,""))</f>
        <v/>
      </c>
      <c r="AI543" s="65" t="str">
        <f>IF(MSProject_Schedule!G543="","",IF(A543="",SUBSTITUTE(SUBSTITUTE(SUBSTITUTE(SUBSTITUTE(MSProject_Schedule!G543,CONCATENATE(" ",Import_Configuration!$B$8,"?"),""),CONCATENATE(" ",Import_Configuration!$B$8),""),CONCATENATE(" ",Import_Configuration!$B$9,"?"),""),CONCATENATE(" ",Import_Configuration!$B$9),""),""))</f>
        <v/>
      </c>
      <c r="AJ543" s="65" t="str">
        <f>IF(MSProject_Schedule!G543="","",SUBSTITUTE(SUBSTITUTE(SUBSTITUTE(SUBSTITUTE(MSProject_Schedule!G543,CONCATENATE(" ",Import_Configuration!$B$8,"?"),""),CONCATENATE(" ",Import_Configuration!$B$8),""),CONCATENATE(" ",Import_Configuration!$B$9,"?"),""),CONCATENATE(" ",Import_Configuration!$B$9),""))</f>
        <v/>
      </c>
      <c r="AK543" s="43"/>
      <c r="AL543" s="43"/>
      <c r="AM543" s="43"/>
      <c r="AN543" s="43"/>
      <c r="AO543" s="43"/>
      <c r="AP543" s="43"/>
      <c r="AQ543" s="43"/>
      <c r="AR543" s="43"/>
      <c r="AS543" s="43"/>
      <c r="AT543" s="43"/>
      <c r="AU543" s="43"/>
      <c r="AV543" s="43"/>
      <c r="AW543" s="43"/>
      <c r="AX543" s="43"/>
      <c r="AY543" s="43"/>
      <c r="AZ543" s="43"/>
      <c r="BA543" s="43"/>
      <c r="BB543" s="43"/>
      <c r="BC543" s="43"/>
    </row>
    <row r="544" spans="1:55">
      <c r="A544" s="77" t="str">
        <f>IF(MSProject_Schedule!A544="","",MSProject_Schedule!A544)</f>
        <v/>
      </c>
      <c r="B544" s="43"/>
      <c r="C544" s="65" t="str">
        <f>IF(E544="","",Import_Configuration!$B$12)</f>
        <v/>
      </c>
      <c r="D544" s="65" t="str">
        <f>IF(E544="","",IF(A544="",IF(MSProject_Schedule!K544="",IF(Import_Configuration!$B$15="YES",Import_Configuration!$B$16,""),IF(Import_Configuration!$B$17="YES",Import_Configuration!$B$18,"")),""))</f>
        <v/>
      </c>
      <c r="E544" s="65" t="str">
        <f>IF(MSProject_Schedule!B544="","",MSProject_Schedule!B544)</f>
        <v/>
      </c>
      <c r="F544" s="43"/>
      <c r="G544" s="66" t="str">
        <f>IF(E544="","",IF(A544="",Import_Configuration!$B$10,""))</f>
        <v/>
      </c>
      <c r="H544" s="65" t="str">
        <f>IF(E544="","",IF(A544="",Import_Configuration!$B$11,""))</f>
        <v/>
      </c>
      <c r="I544" s="43"/>
      <c r="J544" s="43"/>
      <c r="K544" s="43"/>
      <c r="L544" s="43"/>
      <c r="M544" s="43"/>
      <c r="N544" s="65" t="str">
        <f>IF(E544="","",IF(MSProject_Schedule!E544=0,Import_Configuration!$B$3,IF(MSProject_Schedule!E544=1,Import_Configuration!$B$5,Import_Configuration!$B$4)))</f>
        <v/>
      </c>
      <c r="O544" s="65" t="str">
        <f>IF(Import_Configuration!$B$13="NO","",IF(E544="","",IF(MSProject_Schedule!K544="","",IF(IFERROR(SEARCH(Import_Configuration!$B$14,MSProject_Schedule!K544,1),0)&gt;0,TRIM(MID(MSProject_Schedule!K544,1,SEARCH(Import_Configuration!$B$14,MSProject_Schedule!K544,1)-1)),TRIM(MSProject_Schedule!K544)))))</f>
        <v/>
      </c>
      <c r="P544" s="43"/>
      <c r="Q544" s="66" t="str">
        <f>IF(E544="","",IF(MSProject_Schedule!E544=0,"",IF(Import_Configuration!$B$19="YES",Projeqtor_Import!Z544,Import_Configuration!$B$10)))</f>
        <v/>
      </c>
      <c r="R544" s="43"/>
      <c r="S544" s="66" t="str">
        <f>IF(E544="","",IF(MSProject_Schedule!E544=0,"",IF(MSProject_Schedule!E544=1,IF(Import_Configuration!$B$20="YES",Projeqtor_Import!AE544,Import_Configuration!$B$10),"")))</f>
        <v/>
      </c>
      <c r="T544" s="43"/>
      <c r="U544" s="44"/>
      <c r="V544" s="43"/>
      <c r="W544" s="43"/>
      <c r="X544" s="43"/>
      <c r="Y544" s="66" t="str">
        <f>IF(MSProject_Schedule!H544="","",IF(A544="",MSProject_Schedule!H544,""))</f>
        <v/>
      </c>
      <c r="Z544" s="66" t="str">
        <f>IF(MSProject_Schedule!H544="","",MSProject_Schedule!H544)</f>
        <v/>
      </c>
      <c r="AA544" s="43"/>
      <c r="AB544" s="43"/>
      <c r="AC544" s="65" t="str">
        <f>IF(E544="","",IF(A544="",Import_Configuration!$B$6,""))</f>
        <v/>
      </c>
      <c r="AD544" s="66" t="str">
        <f>IF(MSProject_Schedule!I544="","",IF(A544="",MSProject_Schedule!I544,""))</f>
        <v/>
      </c>
      <c r="AE544" s="66" t="str">
        <f>IF(MSProject_Schedule!I544="","",MSProject_Schedule!I544)</f>
        <v/>
      </c>
      <c r="AF544" s="43"/>
      <c r="AG544" s="43"/>
      <c r="AH544" s="65" t="str">
        <f>IF(E544="","",IF(A544="",Import_Configuration!$B$7,""))</f>
        <v/>
      </c>
      <c r="AI544" s="65" t="str">
        <f>IF(MSProject_Schedule!G544="","",IF(A544="",SUBSTITUTE(SUBSTITUTE(SUBSTITUTE(SUBSTITUTE(MSProject_Schedule!G544,CONCATENATE(" ",Import_Configuration!$B$8,"?"),""),CONCATENATE(" ",Import_Configuration!$B$8),""),CONCATENATE(" ",Import_Configuration!$B$9,"?"),""),CONCATENATE(" ",Import_Configuration!$B$9),""),""))</f>
        <v/>
      </c>
      <c r="AJ544" s="65" t="str">
        <f>IF(MSProject_Schedule!G544="","",SUBSTITUTE(SUBSTITUTE(SUBSTITUTE(SUBSTITUTE(MSProject_Schedule!G544,CONCATENATE(" ",Import_Configuration!$B$8,"?"),""),CONCATENATE(" ",Import_Configuration!$B$8),""),CONCATENATE(" ",Import_Configuration!$B$9,"?"),""),CONCATENATE(" ",Import_Configuration!$B$9),""))</f>
        <v/>
      </c>
      <c r="AK544" s="43"/>
      <c r="AL544" s="43"/>
      <c r="AM544" s="43"/>
      <c r="AN544" s="43"/>
      <c r="AO544" s="43"/>
      <c r="AP544" s="43"/>
      <c r="AQ544" s="43"/>
      <c r="AR544" s="43"/>
      <c r="AS544" s="43"/>
      <c r="AT544" s="43"/>
      <c r="AU544" s="43"/>
      <c r="AV544" s="43"/>
      <c r="AW544" s="43"/>
      <c r="AX544" s="43"/>
      <c r="AY544" s="43"/>
      <c r="AZ544" s="43"/>
      <c r="BA544" s="43"/>
      <c r="BB544" s="43"/>
      <c r="BC544" s="43"/>
    </row>
    <row r="545" spans="1:55">
      <c r="A545" s="77" t="str">
        <f>IF(MSProject_Schedule!A545="","",MSProject_Schedule!A545)</f>
        <v/>
      </c>
      <c r="B545" s="43"/>
      <c r="C545" s="65" t="str">
        <f>IF(E545="","",Import_Configuration!$B$12)</f>
        <v/>
      </c>
      <c r="D545" s="65" t="str">
        <f>IF(E545="","",IF(A545="",IF(MSProject_Schedule!K545="",IF(Import_Configuration!$B$15="YES",Import_Configuration!$B$16,""),IF(Import_Configuration!$B$17="YES",Import_Configuration!$B$18,"")),""))</f>
        <v/>
      </c>
      <c r="E545" s="65" t="str">
        <f>IF(MSProject_Schedule!B545="","",MSProject_Schedule!B545)</f>
        <v/>
      </c>
      <c r="F545" s="43"/>
      <c r="G545" s="66" t="str">
        <f>IF(E545="","",IF(A545="",Import_Configuration!$B$10,""))</f>
        <v/>
      </c>
      <c r="H545" s="65" t="str">
        <f>IF(E545="","",IF(A545="",Import_Configuration!$B$11,""))</f>
        <v/>
      </c>
      <c r="I545" s="43"/>
      <c r="J545" s="43"/>
      <c r="K545" s="43"/>
      <c r="L545" s="43"/>
      <c r="M545" s="43"/>
      <c r="N545" s="65" t="str">
        <f>IF(E545="","",IF(MSProject_Schedule!E545=0,Import_Configuration!$B$3,IF(MSProject_Schedule!E545=1,Import_Configuration!$B$5,Import_Configuration!$B$4)))</f>
        <v/>
      </c>
      <c r="O545" s="65" t="str">
        <f>IF(Import_Configuration!$B$13="NO","",IF(E545="","",IF(MSProject_Schedule!K545="","",IF(IFERROR(SEARCH(Import_Configuration!$B$14,MSProject_Schedule!K545,1),0)&gt;0,TRIM(MID(MSProject_Schedule!K545,1,SEARCH(Import_Configuration!$B$14,MSProject_Schedule!K545,1)-1)),TRIM(MSProject_Schedule!K545)))))</f>
        <v/>
      </c>
      <c r="P545" s="43"/>
      <c r="Q545" s="66" t="str">
        <f>IF(E545="","",IF(MSProject_Schedule!E545=0,"",IF(Import_Configuration!$B$19="YES",Projeqtor_Import!Z545,Import_Configuration!$B$10)))</f>
        <v/>
      </c>
      <c r="R545" s="43"/>
      <c r="S545" s="66" t="str">
        <f>IF(E545="","",IF(MSProject_Schedule!E545=0,"",IF(MSProject_Schedule!E545=1,IF(Import_Configuration!$B$20="YES",Projeqtor_Import!AE545,Import_Configuration!$B$10),"")))</f>
        <v/>
      </c>
      <c r="T545" s="43"/>
      <c r="U545" s="44"/>
      <c r="V545" s="43"/>
      <c r="W545" s="43"/>
      <c r="X545" s="43"/>
      <c r="Y545" s="66" t="str">
        <f>IF(MSProject_Schedule!H545="","",IF(A545="",MSProject_Schedule!H545,""))</f>
        <v/>
      </c>
      <c r="Z545" s="66" t="str">
        <f>IF(MSProject_Schedule!H545="","",MSProject_Schedule!H545)</f>
        <v/>
      </c>
      <c r="AA545" s="43"/>
      <c r="AB545" s="43"/>
      <c r="AC545" s="65" t="str">
        <f>IF(E545="","",IF(A545="",Import_Configuration!$B$6,""))</f>
        <v/>
      </c>
      <c r="AD545" s="66" t="str">
        <f>IF(MSProject_Schedule!I545="","",IF(A545="",MSProject_Schedule!I545,""))</f>
        <v/>
      </c>
      <c r="AE545" s="66" t="str">
        <f>IF(MSProject_Schedule!I545="","",MSProject_Schedule!I545)</f>
        <v/>
      </c>
      <c r="AF545" s="43"/>
      <c r="AG545" s="43"/>
      <c r="AH545" s="65" t="str">
        <f>IF(E545="","",IF(A545="",Import_Configuration!$B$7,""))</f>
        <v/>
      </c>
      <c r="AI545" s="65" t="str">
        <f>IF(MSProject_Schedule!G545="","",IF(A545="",SUBSTITUTE(SUBSTITUTE(SUBSTITUTE(SUBSTITUTE(MSProject_Schedule!G545,CONCATENATE(" ",Import_Configuration!$B$8,"?"),""),CONCATENATE(" ",Import_Configuration!$B$8),""),CONCATENATE(" ",Import_Configuration!$B$9,"?"),""),CONCATENATE(" ",Import_Configuration!$B$9),""),""))</f>
        <v/>
      </c>
      <c r="AJ545" s="65" t="str">
        <f>IF(MSProject_Schedule!G545="","",SUBSTITUTE(SUBSTITUTE(SUBSTITUTE(SUBSTITUTE(MSProject_Schedule!G545,CONCATENATE(" ",Import_Configuration!$B$8,"?"),""),CONCATENATE(" ",Import_Configuration!$B$8),""),CONCATENATE(" ",Import_Configuration!$B$9,"?"),""),CONCATENATE(" ",Import_Configuration!$B$9),""))</f>
        <v/>
      </c>
      <c r="AK545" s="43"/>
      <c r="AL545" s="43"/>
      <c r="AM545" s="43"/>
      <c r="AN545" s="43"/>
      <c r="AO545" s="43"/>
      <c r="AP545" s="43"/>
      <c r="AQ545" s="43"/>
      <c r="AR545" s="43"/>
      <c r="AS545" s="43"/>
      <c r="AT545" s="43"/>
      <c r="AU545" s="43"/>
      <c r="AV545" s="43"/>
      <c r="AW545" s="43"/>
      <c r="AX545" s="43"/>
      <c r="AY545" s="43"/>
      <c r="AZ545" s="43"/>
      <c r="BA545" s="43"/>
      <c r="BB545" s="43"/>
      <c r="BC545" s="43"/>
    </row>
    <row r="546" spans="1:55">
      <c r="A546" s="77" t="str">
        <f>IF(MSProject_Schedule!A546="","",MSProject_Schedule!A546)</f>
        <v/>
      </c>
      <c r="B546" s="43"/>
      <c r="C546" s="65" t="str">
        <f>IF(E546="","",Import_Configuration!$B$12)</f>
        <v/>
      </c>
      <c r="D546" s="65" t="str">
        <f>IF(E546="","",IF(A546="",IF(MSProject_Schedule!K546="",IF(Import_Configuration!$B$15="YES",Import_Configuration!$B$16,""),IF(Import_Configuration!$B$17="YES",Import_Configuration!$B$18,"")),""))</f>
        <v/>
      </c>
      <c r="E546" s="65" t="str">
        <f>IF(MSProject_Schedule!B546="","",MSProject_Schedule!B546)</f>
        <v/>
      </c>
      <c r="F546" s="43"/>
      <c r="G546" s="66" t="str">
        <f>IF(E546="","",IF(A546="",Import_Configuration!$B$10,""))</f>
        <v/>
      </c>
      <c r="H546" s="65" t="str">
        <f>IF(E546="","",IF(A546="",Import_Configuration!$B$11,""))</f>
        <v/>
      </c>
      <c r="I546" s="43"/>
      <c r="J546" s="43"/>
      <c r="K546" s="43"/>
      <c r="L546" s="43"/>
      <c r="M546" s="43"/>
      <c r="N546" s="65" t="str">
        <f>IF(E546="","",IF(MSProject_Schedule!E546=0,Import_Configuration!$B$3,IF(MSProject_Schedule!E546=1,Import_Configuration!$B$5,Import_Configuration!$B$4)))</f>
        <v/>
      </c>
      <c r="O546" s="65" t="str">
        <f>IF(Import_Configuration!$B$13="NO","",IF(E546="","",IF(MSProject_Schedule!K546="","",IF(IFERROR(SEARCH(Import_Configuration!$B$14,MSProject_Schedule!K546,1),0)&gt;0,TRIM(MID(MSProject_Schedule!K546,1,SEARCH(Import_Configuration!$B$14,MSProject_Schedule!K546,1)-1)),TRIM(MSProject_Schedule!K546)))))</f>
        <v/>
      </c>
      <c r="P546" s="43"/>
      <c r="Q546" s="66" t="str">
        <f>IF(E546="","",IF(MSProject_Schedule!E546=0,"",IF(Import_Configuration!$B$19="YES",Projeqtor_Import!Z546,Import_Configuration!$B$10)))</f>
        <v/>
      </c>
      <c r="R546" s="43"/>
      <c r="S546" s="66" t="str">
        <f>IF(E546="","",IF(MSProject_Schedule!E546=0,"",IF(MSProject_Schedule!E546=1,IF(Import_Configuration!$B$20="YES",Projeqtor_Import!AE546,Import_Configuration!$B$10),"")))</f>
        <v/>
      </c>
      <c r="T546" s="43"/>
      <c r="U546" s="44"/>
      <c r="V546" s="43"/>
      <c r="W546" s="43"/>
      <c r="X546" s="43"/>
      <c r="Y546" s="66" t="str">
        <f>IF(MSProject_Schedule!H546="","",IF(A546="",MSProject_Schedule!H546,""))</f>
        <v/>
      </c>
      <c r="Z546" s="66" t="str">
        <f>IF(MSProject_Schedule!H546="","",MSProject_Schedule!H546)</f>
        <v/>
      </c>
      <c r="AA546" s="43"/>
      <c r="AB546" s="43"/>
      <c r="AC546" s="65" t="str">
        <f>IF(E546="","",IF(A546="",Import_Configuration!$B$6,""))</f>
        <v/>
      </c>
      <c r="AD546" s="66" t="str">
        <f>IF(MSProject_Schedule!I546="","",IF(A546="",MSProject_Schedule!I546,""))</f>
        <v/>
      </c>
      <c r="AE546" s="66" t="str">
        <f>IF(MSProject_Schedule!I546="","",MSProject_Schedule!I546)</f>
        <v/>
      </c>
      <c r="AF546" s="43"/>
      <c r="AG546" s="43"/>
      <c r="AH546" s="65" t="str">
        <f>IF(E546="","",IF(A546="",Import_Configuration!$B$7,""))</f>
        <v/>
      </c>
      <c r="AI546" s="65" t="str">
        <f>IF(MSProject_Schedule!G546="","",IF(A546="",SUBSTITUTE(SUBSTITUTE(SUBSTITUTE(SUBSTITUTE(MSProject_Schedule!G546,CONCATENATE(" ",Import_Configuration!$B$8,"?"),""),CONCATENATE(" ",Import_Configuration!$B$8),""),CONCATENATE(" ",Import_Configuration!$B$9,"?"),""),CONCATENATE(" ",Import_Configuration!$B$9),""),""))</f>
        <v/>
      </c>
      <c r="AJ546" s="65" t="str">
        <f>IF(MSProject_Schedule!G546="","",SUBSTITUTE(SUBSTITUTE(SUBSTITUTE(SUBSTITUTE(MSProject_Schedule!G546,CONCATENATE(" ",Import_Configuration!$B$8,"?"),""),CONCATENATE(" ",Import_Configuration!$B$8),""),CONCATENATE(" ",Import_Configuration!$B$9,"?"),""),CONCATENATE(" ",Import_Configuration!$B$9),""))</f>
        <v/>
      </c>
      <c r="AK546" s="43"/>
      <c r="AL546" s="43"/>
      <c r="AM546" s="43"/>
      <c r="AN546" s="43"/>
      <c r="AO546" s="43"/>
      <c r="AP546" s="43"/>
      <c r="AQ546" s="43"/>
      <c r="AR546" s="43"/>
      <c r="AS546" s="43"/>
      <c r="AT546" s="43"/>
      <c r="AU546" s="43"/>
      <c r="AV546" s="43"/>
      <c r="AW546" s="43"/>
      <c r="AX546" s="43"/>
      <c r="AY546" s="43"/>
      <c r="AZ546" s="43"/>
      <c r="BA546" s="43"/>
      <c r="BB546" s="43"/>
      <c r="BC546" s="43"/>
    </row>
    <row r="547" spans="1:55">
      <c r="A547" s="77" t="str">
        <f>IF(MSProject_Schedule!A547="","",MSProject_Schedule!A547)</f>
        <v/>
      </c>
      <c r="B547" s="43"/>
      <c r="C547" s="65" t="str">
        <f>IF(E547="","",Import_Configuration!$B$12)</f>
        <v/>
      </c>
      <c r="D547" s="65" t="str">
        <f>IF(E547="","",IF(A547="",IF(MSProject_Schedule!K547="",IF(Import_Configuration!$B$15="YES",Import_Configuration!$B$16,""),IF(Import_Configuration!$B$17="YES",Import_Configuration!$B$18,"")),""))</f>
        <v/>
      </c>
      <c r="E547" s="65" t="str">
        <f>IF(MSProject_Schedule!B547="","",MSProject_Schedule!B547)</f>
        <v/>
      </c>
      <c r="F547" s="43"/>
      <c r="G547" s="66" t="str">
        <f>IF(E547="","",IF(A547="",Import_Configuration!$B$10,""))</f>
        <v/>
      </c>
      <c r="H547" s="65" t="str">
        <f>IF(E547="","",IF(A547="",Import_Configuration!$B$11,""))</f>
        <v/>
      </c>
      <c r="I547" s="43"/>
      <c r="J547" s="43"/>
      <c r="K547" s="43"/>
      <c r="L547" s="43"/>
      <c r="M547" s="43"/>
      <c r="N547" s="65" t="str">
        <f>IF(E547="","",IF(MSProject_Schedule!E547=0,Import_Configuration!$B$3,IF(MSProject_Schedule!E547=1,Import_Configuration!$B$5,Import_Configuration!$B$4)))</f>
        <v/>
      </c>
      <c r="O547" s="65" t="str">
        <f>IF(Import_Configuration!$B$13="NO","",IF(E547="","",IF(MSProject_Schedule!K547="","",IF(IFERROR(SEARCH(Import_Configuration!$B$14,MSProject_Schedule!K547,1),0)&gt;0,TRIM(MID(MSProject_Schedule!K547,1,SEARCH(Import_Configuration!$B$14,MSProject_Schedule!K547,1)-1)),TRIM(MSProject_Schedule!K547)))))</f>
        <v/>
      </c>
      <c r="P547" s="43"/>
      <c r="Q547" s="66" t="str">
        <f>IF(E547="","",IF(MSProject_Schedule!E547=0,"",IF(Import_Configuration!$B$19="YES",Projeqtor_Import!Z547,Import_Configuration!$B$10)))</f>
        <v/>
      </c>
      <c r="R547" s="43"/>
      <c r="S547" s="66" t="str">
        <f>IF(E547="","",IF(MSProject_Schedule!E547=0,"",IF(MSProject_Schedule!E547=1,IF(Import_Configuration!$B$20="YES",Projeqtor_Import!AE547,Import_Configuration!$B$10),"")))</f>
        <v/>
      </c>
      <c r="T547" s="43"/>
      <c r="U547" s="44"/>
      <c r="V547" s="43"/>
      <c r="W547" s="43"/>
      <c r="X547" s="43"/>
      <c r="Y547" s="66" t="str">
        <f>IF(MSProject_Schedule!H547="","",IF(A547="",MSProject_Schedule!H547,""))</f>
        <v/>
      </c>
      <c r="Z547" s="66" t="str">
        <f>IF(MSProject_Schedule!H547="","",MSProject_Schedule!H547)</f>
        <v/>
      </c>
      <c r="AA547" s="43"/>
      <c r="AB547" s="43"/>
      <c r="AC547" s="65" t="str">
        <f>IF(E547="","",IF(A547="",Import_Configuration!$B$6,""))</f>
        <v/>
      </c>
      <c r="AD547" s="66" t="str">
        <f>IF(MSProject_Schedule!I547="","",IF(A547="",MSProject_Schedule!I547,""))</f>
        <v/>
      </c>
      <c r="AE547" s="66" t="str">
        <f>IF(MSProject_Schedule!I547="","",MSProject_Schedule!I547)</f>
        <v/>
      </c>
      <c r="AF547" s="43"/>
      <c r="AG547" s="43"/>
      <c r="AH547" s="65" t="str">
        <f>IF(E547="","",IF(A547="",Import_Configuration!$B$7,""))</f>
        <v/>
      </c>
      <c r="AI547" s="65" t="str">
        <f>IF(MSProject_Schedule!G547="","",IF(A547="",SUBSTITUTE(SUBSTITUTE(SUBSTITUTE(SUBSTITUTE(MSProject_Schedule!G547,CONCATENATE(" ",Import_Configuration!$B$8,"?"),""),CONCATENATE(" ",Import_Configuration!$B$8),""),CONCATENATE(" ",Import_Configuration!$B$9,"?"),""),CONCATENATE(" ",Import_Configuration!$B$9),""),""))</f>
        <v/>
      </c>
      <c r="AJ547" s="65" t="str">
        <f>IF(MSProject_Schedule!G547="","",SUBSTITUTE(SUBSTITUTE(SUBSTITUTE(SUBSTITUTE(MSProject_Schedule!G547,CONCATENATE(" ",Import_Configuration!$B$8,"?"),""),CONCATENATE(" ",Import_Configuration!$B$8),""),CONCATENATE(" ",Import_Configuration!$B$9,"?"),""),CONCATENATE(" ",Import_Configuration!$B$9),""))</f>
        <v/>
      </c>
      <c r="AK547" s="43"/>
      <c r="AL547" s="43"/>
      <c r="AM547" s="43"/>
      <c r="AN547" s="43"/>
      <c r="AO547" s="43"/>
      <c r="AP547" s="43"/>
      <c r="AQ547" s="43"/>
      <c r="AR547" s="43"/>
      <c r="AS547" s="43"/>
      <c r="AT547" s="43"/>
      <c r="AU547" s="43"/>
      <c r="AV547" s="43"/>
      <c r="AW547" s="43"/>
      <c r="AX547" s="43"/>
      <c r="AY547" s="43"/>
      <c r="AZ547" s="43"/>
      <c r="BA547" s="43"/>
      <c r="BB547" s="43"/>
      <c r="BC547" s="43"/>
    </row>
    <row r="548" spans="1:55">
      <c r="A548" s="77" t="str">
        <f>IF(MSProject_Schedule!A548="","",MSProject_Schedule!A548)</f>
        <v/>
      </c>
      <c r="B548" s="43"/>
      <c r="C548" s="65" t="str">
        <f>IF(E548="","",Import_Configuration!$B$12)</f>
        <v/>
      </c>
      <c r="D548" s="65" t="str">
        <f>IF(E548="","",IF(A548="",IF(MSProject_Schedule!K548="",IF(Import_Configuration!$B$15="YES",Import_Configuration!$B$16,""),IF(Import_Configuration!$B$17="YES",Import_Configuration!$B$18,"")),""))</f>
        <v/>
      </c>
      <c r="E548" s="65" t="str">
        <f>IF(MSProject_Schedule!B548="","",MSProject_Schedule!B548)</f>
        <v/>
      </c>
      <c r="F548" s="43"/>
      <c r="G548" s="66" t="str">
        <f>IF(E548="","",IF(A548="",Import_Configuration!$B$10,""))</f>
        <v/>
      </c>
      <c r="H548" s="65" t="str">
        <f>IF(E548="","",IF(A548="",Import_Configuration!$B$11,""))</f>
        <v/>
      </c>
      <c r="I548" s="43"/>
      <c r="J548" s="43"/>
      <c r="K548" s="43"/>
      <c r="L548" s="43"/>
      <c r="M548" s="43"/>
      <c r="N548" s="65" t="str">
        <f>IF(E548="","",IF(MSProject_Schedule!E548=0,Import_Configuration!$B$3,IF(MSProject_Schedule!E548=1,Import_Configuration!$B$5,Import_Configuration!$B$4)))</f>
        <v/>
      </c>
      <c r="O548" s="65" t="str">
        <f>IF(Import_Configuration!$B$13="NO","",IF(E548="","",IF(MSProject_Schedule!K548="","",IF(IFERROR(SEARCH(Import_Configuration!$B$14,MSProject_Schedule!K548,1),0)&gt;0,TRIM(MID(MSProject_Schedule!K548,1,SEARCH(Import_Configuration!$B$14,MSProject_Schedule!K548,1)-1)),TRIM(MSProject_Schedule!K548)))))</f>
        <v/>
      </c>
      <c r="P548" s="43"/>
      <c r="Q548" s="66" t="str">
        <f>IF(E548="","",IF(MSProject_Schedule!E548=0,"",IF(Import_Configuration!$B$19="YES",Projeqtor_Import!Z548,Import_Configuration!$B$10)))</f>
        <v/>
      </c>
      <c r="R548" s="43"/>
      <c r="S548" s="66" t="str">
        <f>IF(E548="","",IF(MSProject_Schedule!E548=0,"",IF(MSProject_Schedule!E548=1,IF(Import_Configuration!$B$20="YES",Projeqtor_Import!AE548,Import_Configuration!$B$10),"")))</f>
        <v/>
      </c>
      <c r="T548" s="43"/>
      <c r="U548" s="44"/>
      <c r="V548" s="43"/>
      <c r="W548" s="43"/>
      <c r="X548" s="43"/>
      <c r="Y548" s="66" t="str">
        <f>IF(MSProject_Schedule!H548="","",IF(A548="",MSProject_Schedule!H548,""))</f>
        <v/>
      </c>
      <c r="Z548" s="66" t="str">
        <f>IF(MSProject_Schedule!H548="","",MSProject_Schedule!H548)</f>
        <v/>
      </c>
      <c r="AA548" s="43"/>
      <c r="AB548" s="43"/>
      <c r="AC548" s="65" t="str">
        <f>IF(E548="","",IF(A548="",Import_Configuration!$B$6,""))</f>
        <v/>
      </c>
      <c r="AD548" s="66" t="str">
        <f>IF(MSProject_Schedule!I548="","",IF(A548="",MSProject_Schedule!I548,""))</f>
        <v/>
      </c>
      <c r="AE548" s="66" t="str">
        <f>IF(MSProject_Schedule!I548="","",MSProject_Schedule!I548)</f>
        <v/>
      </c>
      <c r="AF548" s="43"/>
      <c r="AG548" s="43"/>
      <c r="AH548" s="65" t="str">
        <f>IF(E548="","",IF(A548="",Import_Configuration!$B$7,""))</f>
        <v/>
      </c>
      <c r="AI548" s="65" t="str">
        <f>IF(MSProject_Schedule!G548="","",IF(A548="",SUBSTITUTE(SUBSTITUTE(SUBSTITUTE(SUBSTITUTE(MSProject_Schedule!G548,CONCATENATE(" ",Import_Configuration!$B$8,"?"),""),CONCATENATE(" ",Import_Configuration!$B$8),""),CONCATENATE(" ",Import_Configuration!$B$9,"?"),""),CONCATENATE(" ",Import_Configuration!$B$9),""),""))</f>
        <v/>
      </c>
      <c r="AJ548" s="65" t="str">
        <f>IF(MSProject_Schedule!G548="","",SUBSTITUTE(SUBSTITUTE(SUBSTITUTE(SUBSTITUTE(MSProject_Schedule!G548,CONCATENATE(" ",Import_Configuration!$B$8,"?"),""),CONCATENATE(" ",Import_Configuration!$B$8),""),CONCATENATE(" ",Import_Configuration!$B$9,"?"),""),CONCATENATE(" ",Import_Configuration!$B$9),""))</f>
        <v/>
      </c>
      <c r="AK548" s="43"/>
      <c r="AL548" s="43"/>
      <c r="AM548" s="43"/>
      <c r="AN548" s="43"/>
      <c r="AO548" s="43"/>
      <c r="AP548" s="43"/>
      <c r="AQ548" s="43"/>
      <c r="AR548" s="43"/>
      <c r="AS548" s="43"/>
      <c r="AT548" s="43"/>
      <c r="AU548" s="43"/>
      <c r="AV548" s="43"/>
      <c r="AW548" s="43"/>
      <c r="AX548" s="43"/>
      <c r="AY548" s="43"/>
      <c r="AZ548" s="43"/>
      <c r="BA548" s="43"/>
      <c r="BB548" s="43"/>
      <c r="BC548" s="43"/>
    </row>
    <row r="549" spans="1:55">
      <c r="A549" s="77" t="str">
        <f>IF(MSProject_Schedule!A549="","",MSProject_Schedule!A549)</f>
        <v/>
      </c>
      <c r="B549" s="43"/>
      <c r="C549" s="65" t="str">
        <f>IF(E549="","",Import_Configuration!$B$12)</f>
        <v/>
      </c>
      <c r="D549" s="65" t="str">
        <f>IF(E549="","",IF(A549="",IF(MSProject_Schedule!K549="",IF(Import_Configuration!$B$15="YES",Import_Configuration!$B$16,""),IF(Import_Configuration!$B$17="YES",Import_Configuration!$B$18,"")),""))</f>
        <v/>
      </c>
      <c r="E549" s="65" t="str">
        <f>IF(MSProject_Schedule!B549="","",MSProject_Schedule!B549)</f>
        <v/>
      </c>
      <c r="F549" s="43"/>
      <c r="G549" s="66" t="str">
        <f>IF(E549="","",IF(A549="",Import_Configuration!$B$10,""))</f>
        <v/>
      </c>
      <c r="H549" s="65" t="str">
        <f>IF(E549="","",IF(A549="",Import_Configuration!$B$11,""))</f>
        <v/>
      </c>
      <c r="I549" s="43"/>
      <c r="J549" s="43"/>
      <c r="K549" s="43"/>
      <c r="L549" s="43"/>
      <c r="M549" s="43"/>
      <c r="N549" s="65" t="str">
        <f>IF(E549="","",IF(MSProject_Schedule!E549=0,Import_Configuration!$B$3,IF(MSProject_Schedule!E549=1,Import_Configuration!$B$5,Import_Configuration!$B$4)))</f>
        <v/>
      </c>
      <c r="O549" s="65" t="str">
        <f>IF(Import_Configuration!$B$13="NO","",IF(E549="","",IF(MSProject_Schedule!K549="","",IF(IFERROR(SEARCH(Import_Configuration!$B$14,MSProject_Schedule!K549,1),0)&gt;0,TRIM(MID(MSProject_Schedule!K549,1,SEARCH(Import_Configuration!$B$14,MSProject_Schedule!K549,1)-1)),TRIM(MSProject_Schedule!K549)))))</f>
        <v/>
      </c>
      <c r="P549" s="43"/>
      <c r="Q549" s="66" t="str">
        <f>IF(E549="","",IF(MSProject_Schedule!E549=0,"",IF(Import_Configuration!$B$19="YES",Projeqtor_Import!Z549,Import_Configuration!$B$10)))</f>
        <v/>
      </c>
      <c r="R549" s="43"/>
      <c r="S549" s="66" t="str">
        <f>IF(E549="","",IF(MSProject_Schedule!E549=0,"",IF(MSProject_Schedule!E549=1,IF(Import_Configuration!$B$20="YES",Projeqtor_Import!AE549,Import_Configuration!$B$10),"")))</f>
        <v/>
      </c>
      <c r="T549" s="43"/>
      <c r="U549" s="44"/>
      <c r="V549" s="43"/>
      <c r="W549" s="43"/>
      <c r="X549" s="43"/>
      <c r="Y549" s="66" t="str">
        <f>IF(MSProject_Schedule!H549="","",IF(A549="",MSProject_Schedule!H549,""))</f>
        <v/>
      </c>
      <c r="Z549" s="66" t="str">
        <f>IF(MSProject_Schedule!H549="","",MSProject_Schedule!H549)</f>
        <v/>
      </c>
      <c r="AA549" s="43"/>
      <c r="AB549" s="43"/>
      <c r="AC549" s="65" t="str">
        <f>IF(E549="","",IF(A549="",Import_Configuration!$B$6,""))</f>
        <v/>
      </c>
      <c r="AD549" s="66" t="str">
        <f>IF(MSProject_Schedule!I549="","",IF(A549="",MSProject_Schedule!I549,""))</f>
        <v/>
      </c>
      <c r="AE549" s="66" t="str">
        <f>IF(MSProject_Schedule!I549="","",MSProject_Schedule!I549)</f>
        <v/>
      </c>
      <c r="AF549" s="43"/>
      <c r="AG549" s="43"/>
      <c r="AH549" s="65" t="str">
        <f>IF(E549="","",IF(A549="",Import_Configuration!$B$7,""))</f>
        <v/>
      </c>
      <c r="AI549" s="65" t="str">
        <f>IF(MSProject_Schedule!G549="","",IF(A549="",SUBSTITUTE(SUBSTITUTE(SUBSTITUTE(SUBSTITUTE(MSProject_Schedule!G549,CONCATENATE(" ",Import_Configuration!$B$8,"?"),""),CONCATENATE(" ",Import_Configuration!$B$8),""),CONCATENATE(" ",Import_Configuration!$B$9,"?"),""),CONCATENATE(" ",Import_Configuration!$B$9),""),""))</f>
        <v/>
      </c>
      <c r="AJ549" s="65" t="str">
        <f>IF(MSProject_Schedule!G549="","",SUBSTITUTE(SUBSTITUTE(SUBSTITUTE(SUBSTITUTE(MSProject_Schedule!G549,CONCATENATE(" ",Import_Configuration!$B$8,"?"),""),CONCATENATE(" ",Import_Configuration!$B$8),""),CONCATENATE(" ",Import_Configuration!$B$9,"?"),""),CONCATENATE(" ",Import_Configuration!$B$9),""))</f>
        <v/>
      </c>
      <c r="AK549" s="43"/>
      <c r="AL549" s="43"/>
      <c r="AM549" s="43"/>
      <c r="AN549" s="43"/>
      <c r="AO549" s="43"/>
      <c r="AP549" s="43"/>
      <c r="AQ549" s="43"/>
      <c r="AR549" s="43"/>
      <c r="AS549" s="43"/>
      <c r="AT549" s="43"/>
      <c r="AU549" s="43"/>
      <c r="AV549" s="43"/>
      <c r="AW549" s="43"/>
      <c r="AX549" s="43"/>
      <c r="AY549" s="43"/>
      <c r="AZ549" s="43"/>
      <c r="BA549" s="43"/>
      <c r="BB549" s="43"/>
      <c r="BC549" s="43"/>
    </row>
    <row r="550" spans="1:55">
      <c r="A550" s="77" t="str">
        <f>IF(MSProject_Schedule!A550="","",MSProject_Schedule!A550)</f>
        <v/>
      </c>
      <c r="B550" s="43"/>
      <c r="C550" s="65" t="str">
        <f>IF(E550="","",Import_Configuration!$B$12)</f>
        <v/>
      </c>
      <c r="D550" s="65" t="str">
        <f>IF(E550="","",IF(A550="",IF(MSProject_Schedule!K550="",IF(Import_Configuration!$B$15="YES",Import_Configuration!$B$16,""),IF(Import_Configuration!$B$17="YES",Import_Configuration!$B$18,"")),""))</f>
        <v/>
      </c>
      <c r="E550" s="65" t="str">
        <f>IF(MSProject_Schedule!B550="","",MSProject_Schedule!B550)</f>
        <v/>
      </c>
      <c r="F550" s="43"/>
      <c r="G550" s="66" t="str">
        <f>IF(E550="","",IF(A550="",Import_Configuration!$B$10,""))</f>
        <v/>
      </c>
      <c r="H550" s="65" t="str">
        <f>IF(E550="","",IF(A550="",Import_Configuration!$B$11,""))</f>
        <v/>
      </c>
      <c r="I550" s="43"/>
      <c r="J550" s="43"/>
      <c r="K550" s="43"/>
      <c r="L550" s="43"/>
      <c r="M550" s="43"/>
      <c r="N550" s="65" t="str">
        <f>IF(E550="","",IF(MSProject_Schedule!E550=0,Import_Configuration!$B$3,IF(MSProject_Schedule!E550=1,Import_Configuration!$B$5,Import_Configuration!$B$4)))</f>
        <v/>
      </c>
      <c r="O550" s="65" t="str">
        <f>IF(Import_Configuration!$B$13="NO","",IF(E550="","",IF(MSProject_Schedule!K550="","",IF(IFERROR(SEARCH(Import_Configuration!$B$14,MSProject_Schedule!K550,1),0)&gt;0,TRIM(MID(MSProject_Schedule!K550,1,SEARCH(Import_Configuration!$B$14,MSProject_Schedule!K550,1)-1)),TRIM(MSProject_Schedule!K550)))))</f>
        <v/>
      </c>
      <c r="P550" s="43"/>
      <c r="Q550" s="66" t="str">
        <f>IF(E550="","",IF(MSProject_Schedule!E550=0,"",IF(Import_Configuration!$B$19="YES",Projeqtor_Import!Z550,Import_Configuration!$B$10)))</f>
        <v/>
      </c>
      <c r="R550" s="43"/>
      <c r="S550" s="66" t="str">
        <f>IF(E550="","",IF(MSProject_Schedule!E550=0,"",IF(MSProject_Schedule!E550=1,IF(Import_Configuration!$B$20="YES",Projeqtor_Import!AE550,Import_Configuration!$B$10),"")))</f>
        <v/>
      </c>
      <c r="T550" s="43"/>
      <c r="U550" s="44"/>
      <c r="V550" s="43"/>
      <c r="W550" s="43"/>
      <c r="X550" s="43"/>
      <c r="Y550" s="66" t="str">
        <f>IF(MSProject_Schedule!H550="","",IF(A550="",MSProject_Schedule!H550,""))</f>
        <v/>
      </c>
      <c r="Z550" s="66" t="str">
        <f>IF(MSProject_Schedule!H550="","",MSProject_Schedule!H550)</f>
        <v/>
      </c>
      <c r="AA550" s="43"/>
      <c r="AB550" s="43"/>
      <c r="AC550" s="65" t="str">
        <f>IF(E550="","",IF(A550="",Import_Configuration!$B$6,""))</f>
        <v/>
      </c>
      <c r="AD550" s="66" t="str">
        <f>IF(MSProject_Schedule!I550="","",IF(A550="",MSProject_Schedule!I550,""))</f>
        <v/>
      </c>
      <c r="AE550" s="66" t="str">
        <f>IF(MSProject_Schedule!I550="","",MSProject_Schedule!I550)</f>
        <v/>
      </c>
      <c r="AF550" s="43"/>
      <c r="AG550" s="43"/>
      <c r="AH550" s="65" t="str">
        <f>IF(E550="","",IF(A550="",Import_Configuration!$B$7,""))</f>
        <v/>
      </c>
      <c r="AI550" s="65" t="str">
        <f>IF(MSProject_Schedule!G550="","",IF(A550="",SUBSTITUTE(SUBSTITUTE(SUBSTITUTE(SUBSTITUTE(MSProject_Schedule!G550,CONCATENATE(" ",Import_Configuration!$B$8,"?"),""),CONCATENATE(" ",Import_Configuration!$B$8),""),CONCATENATE(" ",Import_Configuration!$B$9,"?"),""),CONCATENATE(" ",Import_Configuration!$B$9),""),""))</f>
        <v/>
      </c>
      <c r="AJ550" s="65" t="str">
        <f>IF(MSProject_Schedule!G550="","",SUBSTITUTE(SUBSTITUTE(SUBSTITUTE(SUBSTITUTE(MSProject_Schedule!G550,CONCATENATE(" ",Import_Configuration!$B$8,"?"),""),CONCATENATE(" ",Import_Configuration!$B$8),""),CONCATENATE(" ",Import_Configuration!$B$9,"?"),""),CONCATENATE(" ",Import_Configuration!$B$9),""))</f>
        <v/>
      </c>
      <c r="AK550" s="43"/>
      <c r="AL550" s="43"/>
      <c r="AM550" s="43"/>
      <c r="AN550" s="43"/>
      <c r="AO550" s="43"/>
      <c r="AP550" s="43"/>
      <c r="AQ550" s="43"/>
      <c r="AR550" s="43"/>
      <c r="AS550" s="43"/>
      <c r="AT550" s="43"/>
      <c r="AU550" s="43"/>
      <c r="AV550" s="43"/>
      <c r="AW550" s="43"/>
      <c r="AX550" s="43"/>
      <c r="AY550" s="43"/>
      <c r="AZ550" s="43"/>
      <c r="BA550" s="43"/>
      <c r="BB550" s="43"/>
      <c r="BC550" s="43"/>
    </row>
    <row r="551" spans="1:55">
      <c r="A551" s="77" t="str">
        <f>IF(MSProject_Schedule!A551="","",MSProject_Schedule!A551)</f>
        <v/>
      </c>
      <c r="B551" s="43"/>
      <c r="C551" s="65" t="str">
        <f>IF(E551="","",Import_Configuration!$B$12)</f>
        <v/>
      </c>
      <c r="D551" s="65" t="str">
        <f>IF(E551="","",IF(A551="",IF(MSProject_Schedule!K551="",IF(Import_Configuration!$B$15="YES",Import_Configuration!$B$16,""),IF(Import_Configuration!$B$17="YES",Import_Configuration!$B$18,"")),""))</f>
        <v/>
      </c>
      <c r="E551" s="65" t="str">
        <f>IF(MSProject_Schedule!B551="","",MSProject_Schedule!B551)</f>
        <v/>
      </c>
      <c r="F551" s="43"/>
      <c r="G551" s="66" t="str">
        <f>IF(E551="","",IF(A551="",Import_Configuration!$B$10,""))</f>
        <v/>
      </c>
      <c r="H551" s="65" t="str">
        <f>IF(E551="","",IF(A551="",Import_Configuration!$B$11,""))</f>
        <v/>
      </c>
      <c r="I551" s="43"/>
      <c r="J551" s="43"/>
      <c r="K551" s="43"/>
      <c r="L551" s="43"/>
      <c r="M551" s="43"/>
      <c r="N551" s="65" t="str">
        <f>IF(E551="","",IF(MSProject_Schedule!E551=0,Import_Configuration!$B$3,IF(MSProject_Schedule!E551=1,Import_Configuration!$B$5,Import_Configuration!$B$4)))</f>
        <v/>
      </c>
      <c r="O551" s="65" t="str">
        <f>IF(Import_Configuration!$B$13="NO","",IF(E551="","",IF(MSProject_Schedule!K551="","",IF(IFERROR(SEARCH(Import_Configuration!$B$14,MSProject_Schedule!K551,1),0)&gt;0,TRIM(MID(MSProject_Schedule!K551,1,SEARCH(Import_Configuration!$B$14,MSProject_Schedule!K551,1)-1)),TRIM(MSProject_Schedule!K551)))))</f>
        <v/>
      </c>
      <c r="P551" s="43"/>
      <c r="Q551" s="66" t="str">
        <f>IF(E551="","",IF(MSProject_Schedule!E551=0,"",IF(Import_Configuration!$B$19="YES",Projeqtor_Import!Z551,Import_Configuration!$B$10)))</f>
        <v/>
      </c>
      <c r="R551" s="43"/>
      <c r="S551" s="66" t="str">
        <f>IF(E551="","",IF(MSProject_Schedule!E551=0,"",IF(MSProject_Schedule!E551=1,IF(Import_Configuration!$B$20="YES",Projeqtor_Import!AE551,Import_Configuration!$B$10),"")))</f>
        <v/>
      </c>
      <c r="T551" s="43"/>
      <c r="U551" s="44"/>
      <c r="V551" s="43"/>
      <c r="W551" s="43"/>
      <c r="X551" s="43"/>
      <c r="Y551" s="66" t="str">
        <f>IF(MSProject_Schedule!H551="","",IF(A551="",MSProject_Schedule!H551,""))</f>
        <v/>
      </c>
      <c r="Z551" s="66" t="str">
        <f>IF(MSProject_Schedule!H551="","",MSProject_Schedule!H551)</f>
        <v/>
      </c>
      <c r="AA551" s="43"/>
      <c r="AB551" s="43"/>
      <c r="AC551" s="65" t="str">
        <f>IF(E551="","",IF(A551="",Import_Configuration!$B$6,""))</f>
        <v/>
      </c>
      <c r="AD551" s="66" t="str">
        <f>IF(MSProject_Schedule!I551="","",IF(A551="",MSProject_Schedule!I551,""))</f>
        <v/>
      </c>
      <c r="AE551" s="66" t="str">
        <f>IF(MSProject_Schedule!I551="","",MSProject_Schedule!I551)</f>
        <v/>
      </c>
      <c r="AF551" s="43"/>
      <c r="AG551" s="43"/>
      <c r="AH551" s="65" t="str">
        <f>IF(E551="","",IF(A551="",Import_Configuration!$B$7,""))</f>
        <v/>
      </c>
      <c r="AI551" s="65" t="str">
        <f>IF(MSProject_Schedule!G551="","",IF(A551="",SUBSTITUTE(SUBSTITUTE(SUBSTITUTE(SUBSTITUTE(MSProject_Schedule!G551,CONCATENATE(" ",Import_Configuration!$B$8,"?"),""),CONCATENATE(" ",Import_Configuration!$B$8),""),CONCATENATE(" ",Import_Configuration!$B$9,"?"),""),CONCATENATE(" ",Import_Configuration!$B$9),""),""))</f>
        <v/>
      </c>
      <c r="AJ551" s="65" t="str">
        <f>IF(MSProject_Schedule!G551="","",SUBSTITUTE(SUBSTITUTE(SUBSTITUTE(SUBSTITUTE(MSProject_Schedule!G551,CONCATENATE(" ",Import_Configuration!$B$8,"?"),""),CONCATENATE(" ",Import_Configuration!$B$8),""),CONCATENATE(" ",Import_Configuration!$B$9,"?"),""),CONCATENATE(" ",Import_Configuration!$B$9),""))</f>
        <v/>
      </c>
      <c r="AK551" s="43"/>
      <c r="AL551" s="43"/>
      <c r="AM551" s="43"/>
      <c r="AN551" s="43"/>
      <c r="AO551" s="43"/>
      <c r="AP551" s="43"/>
      <c r="AQ551" s="43"/>
      <c r="AR551" s="43"/>
      <c r="AS551" s="43"/>
      <c r="AT551" s="43"/>
      <c r="AU551" s="43"/>
      <c r="AV551" s="43"/>
      <c r="AW551" s="43"/>
      <c r="AX551" s="43"/>
      <c r="AY551" s="43"/>
      <c r="AZ551" s="43"/>
      <c r="BA551" s="43"/>
      <c r="BB551" s="43"/>
      <c r="BC551" s="43"/>
    </row>
    <row r="552" spans="1:55">
      <c r="A552" s="77" t="str">
        <f>IF(MSProject_Schedule!A552="","",MSProject_Schedule!A552)</f>
        <v/>
      </c>
      <c r="B552" s="43"/>
      <c r="C552" s="65" t="str">
        <f>IF(E552="","",Import_Configuration!$B$12)</f>
        <v/>
      </c>
      <c r="D552" s="65" t="str">
        <f>IF(E552="","",IF(A552="",IF(MSProject_Schedule!K552="",IF(Import_Configuration!$B$15="YES",Import_Configuration!$B$16,""),IF(Import_Configuration!$B$17="YES",Import_Configuration!$B$18,"")),""))</f>
        <v/>
      </c>
      <c r="E552" s="65" t="str">
        <f>IF(MSProject_Schedule!B552="","",MSProject_Schedule!B552)</f>
        <v/>
      </c>
      <c r="F552" s="43"/>
      <c r="G552" s="66" t="str">
        <f>IF(E552="","",IF(A552="",Import_Configuration!$B$10,""))</f>
        <v/>
      </c>
      <c r="H552" s="65" t="str">
        <f>IF(E552="","",IF(A552="",Import_Configuration!$B$11,""))</f>
        <v/>
      </c>
      <c r="I552" s="43"/>
      <c r="J552" s="43"/>
      <c r="K552" s="43"/>
      <c r="L552" s="43"/>
      <c r="M552" s="43"/>
      <c r="N552" s="65" t="str">
        <f>IF(E552="","",IF(MSProject_Schedule!E552=0,Import_Configuration!$B$3,IF(MSProject_Schedule!E552=1,Import_Configuration!$B$5,Import_Configuration!$B$4)))</f>
        <v/>
      </c>
      <c r="O552" s="65" t="str">
        <f>IF(Import_Configuration!$B$13="NO","",IF(E552="","",IF(MSProject_Schedule!K552="","",IF(IFERROR(SEARCH(Import_Configuration!$B$14,MSProject_Schedule!K552,1),0)&gt;0,TRIM(MID(MSProject_Schedule!K552,1,SEARCH(Import_Configuration!$B$14,MSProject_Schedule!K552,1)-1)),TRIM(MSProject_Schedule!K552)))))</f>
        <v/>
      </c>
      <c r="P552" s="43"/>
      <c r="Q552" s="66" t="str">
        <f>IF(E552="","",IF(MSProject_Schedule!E552=0,"",IF(Import_Configuration!$B$19="YES",Projeqtor_Import!Z552,Import_Configuration!$B$10)))</f>
        <v/>
      </c>
      <c r="R552" s="43"/>
      <c r="S552" s="66" t="str">
        <f>IF(E552="","",IF(MSProject_Schedule!E552=0,"",IF(MSProject_Schedule!E552=1,IF(Import_Configuration!$B$20="YES",Projeqtor_Import!AE552,Import_Configuration!$B$10),"")))</f>
        <v/>
      </c>
      <c r="T552" s="43"/>
      <c r="U552" s="44"/>
      <c r="V552" s="43"/>
      <c r="W552" s="43"/>
      <c r="X552" s="43"/>
      <c r="Y552" s="66" t="str">
        <f>IF(MSProject_Schedule!H552="","",IF(A552="",MSProject_Schedule!H552,""))</f>
        <v/>
      </c>
      <c r="Z552" s="66" t="str">
        <f>IF(MSProject_Schedule!H552="","",MSProject_Schedule!H552)</f>
        <v/>
      </c>
      <c r="AA552" s="43"/>
      <c r="AB552" s="43"/>
      <c r="AC552" s="65" t="str">
        <f>IF(E552="","",IF(A552="",Import_Configuration!$B$6,""))</f>
        <v/>
      </c>
      <c r="AD552" s="66" t="str">
        <f>IF(MSProject_Schedule!I552="","",IF(A552="",MSProject_Schedule!I552,""))</f>
        <v/>
      </c>
      <c r="AE552" s="66" t="str">
        <f>IF(MSProject_Schedule!I552="","",MSProject_Schedule!I552)</f>
        <v/>
      </c>
      <c r="AF552" s="43"/>
      <c r="AG552" s="43"/>
      <c r="AH552" s="65" t="str">
        <f>IF(E552="","",IF(A552="",Import_Configuration!$B$7,""))</f>
        <v/>
      </c>
      <c r="AI552" s="65" t="str">
        <f>IF(MSProject_Schedule!G552="","",IF(A552="",SUBSTITUTE(SUBSTITUTE(SUBSTITUTE(SUBSTITUTE(MSProject_Schedule!G552,CONCATENATE(" ",Import_Configuration!$B$8,"?"),""),CONCATENATE(" ",Import_Configuration!$B$8),""),CONCATENATE(" ",Import_Configuration!$B$9,"?"),""),CONCATENATE(" ",Import_Configuration!$B$9),""),""))</f>
        <v/>
      </c>
      <c r="AJ552" s="65" t="str">
        <f>IF(MSProject_Schedule!G552="","",SUBSTITUTE(SUBSTITUTE(SUBSTITUTE(SUBSTITUTE(MSProject_Schedule!G552,CONCATENATE(" ",Import_Configuration!$B$8,"?"),""),CONCATENATE(" ",Import_Configuration!$B$8),""),CONCATENATE(" ",Import_Configuration!$B$9,"?"),""),CONCATENATE(" ",Import_Configuration!$B$9),""))</f>
        <v/>
      </c>
      <c r="AK552" s="43"/>
      <c r="AL552" s="43"/>
      <c r="AM552" s="43"/>
      <c r="AN552" s="43"/>
      <c r="AO552" s="43"/>
      <c r="AP552" s="43"/>
      <c r="AQ552" s="43"/>
      <c r="AR552" s="43"/>
      <c r="AS552" s="43"/>
      <c r="AT552" s="43"/>
      <c r="AU552" s="43"/>
      <c r="AV552" s="43"/>
      <c r="AW552" s="43"/>
      <c r="AX552" s="43"/>
      <c r="AY552" s="43"/>
      <c r="AZ552" s="43"/>
      <c r="BA552" s="43"/>
      <c r="BB552" s="43"/>
      <c r="BC552" s="43"/>
    </row>
    <row r="553" spans="1:55">
      <c r="A553" s="77" t="str">
        <f>IF(MSProject_Schedule!A553="","",MSProject_Schedule!A553)</f>
        <v/>
      </c>
      <c r="B553" s="43"/>
      <c r="C553" s="65" t="str">
        <f>IF(E553="","",Import_Configuration!$B$12)</f>
        <v/>
      </c>
      <c r="D553" s="65" t="str">
        <f>IF(E553="","",IF(A553="",IF(MSProject_Schedule!K553="",IF(Import_Configuration!$B$15="YES",Import_Configuration!$B$16,""),IF(Import_Configuration!$B$17="YES",Import_Configuration!$B$18,"")),""))</f>
        <v/>
      </c>
      <c r="E553" s="65" t="str">
        <f>IF(MSProject_Schedule!B553="","",MSProject_Schedule!B553)</f>
        <v/>
      </c>
      <c r="F553" s="43"/>
      <c r="G553" s="66" t="str">
        <f>IF(E553="","",IF(A553="",Import_Configuration!$B$10,""))</f>
        <v/>
      </c>
      <c r="H553" s="65" t="str">
        <f>IF(E553="","",IF(A553="",Import_Configuration!$B$11,""))</f>
        <v/>
      </c>
      <c r="I553" s="43"/>
      <c r="J553" s="43"/>
      <c r="K553" s="43"/>
      <c r="L553" s="43"/>
      <c r="M553" s="43"/>
      <c r="N553" s="65" t="str">
        <f>IF(E553="","",IF(MSProject_Schedule!E553=0,Import_Configuration!$B$3,IF(MSProject_Schedule!E553=1,Import_Configuration!$B$5,Import_Configuration!$B$4)))</f>
        <v/>
      </c>
      <c r="O553" s="65" t="str">
        <f>IF(Import_Configuration!$B$13="NO","",IF(E553="","",IF(MSProject_Schedule!K553="","",IF(IFERROR(SEARCH(Import_Configuration!$B$14,MSProject_Schedule!K553,1),0)&gt;0,TRIM(MID(MSProject_Schedule!K553,1,SEARCH(Import_Configuration!$B$14,MSProject_Schedule!K553,1)-1)),TRIM(MSProject_Schedule!K553)))))</f>
        <v/>
      </c>
      <c r="P553" s="43"/>
      <c r="Q553" s="66" t="str">
        <f>IF(E553="","",IF(MSProject_Schedule!E553=0,"",IF(Import_Configuration!$B$19="YES",Projeqtor_Import!Z553,Import_Configuration!$B$10)))</f>
        <v/>
      </c>
      <c r="R553" s="43"/>
      <c r="S553" s="66" t="str">
        <f>IF(E553="","",IF(MSProject_Schedule!E553=0,"",IF(MSProject_Schedule!E553=1,IF(Import_Configuration!$B$20="YES",Projeqtor_Import!AE553,Import_Configuration!$B$10),"")))</f>
        <v/>
      </c>
      <c r="T553" s="43"/>
      <c r="U553" s="44"/>
      <c r="V553" s="43"/>
      <c r="W553" s="43"/>
      <c r="X553" s="43"/>
      <c r="Y553" s="66" t="str">
        <f>IF(MSProject_Schedule!H553="","",IF(A553="",MSProject_Schedule!H553,""))</f>
        <v/>
      </c>
      <c r="Z553" s="66" t="str">
        <f>IF(MSProject_Schedule!H553="","",MSProject_Schedule!H553)</f>
        <v/>
      </c>
      <c r="AA553" s="43"/>
      <c r="AB553" s="43"/>
      <c r="AC553" s="65" t="str">
        <f>IF(E553="","",IF(A553="",Import_Configuration!$B$6,""))</f>
        <v/>
      </c>
      <c r="AD553" s="66" t="str">
        <f>IF(MSProject_Schedule!I553="","",IF(A553="",MSProject_Schedule!I553,""))</f>
        <v/>
      </c>
      <c r="AE553" s="66" t="str">
        <f>IF(MSProject_Schedule!I553="","",MSProject_Schedule!I553)</f>
        <v/>
      </c>
      <c r="AF553" s="43"/>
      <c r="AG553" s="43"/>
      <c r="AH553" s="65" t="str">
        <f>IF(E553="","",IF(A553="",Import_Configuration!$B$7,""))</f>
        <v/>
      </c>
      <c r="AI553" s="65" t="str">
        <f>IF(MSProject_Schedule!G553="","",IF(A553="",SUBSTITUTE(SUBSTITUTE(SUBSTITUTE(SUBSTITUTE(MSProject_Schedule!G553,CONCATENATE(" ",Import_Configuration!$B$8,"?"),""),CONCATENATE(" ",Import_Configuration!$B$8),""),CONCATENATE(" ",Import_Configuration!$B$9,"?"),""),CONCATENATE(" ",Import_Configuration!$B$9),""),""))</f>
        <v/>
      </c>
      <c r="AJ553" s="65" t="str">
        <f>IF(MSProject_Schedule!G553="","",SUBSTITUTE(SUBSTITUTE(SUBSTITUTE(SUBSTITUTE(MSProject_Schedule!G553,CONCATENATE(" ",Import_Configuration!$B$8,"?"),""),CONCATENATE(" ",Import_Configuration!$B$8),""),CONCATENATE(" ",Import_Configuration!$B$9,"?"),""),CONCATENATE(" ",Import_Configuration!$B$9),""))</f>
        <v/>
      </c>
      <c r="AK553" s="43"/>
      <c r="AL553" s="43"/>
      <c r="AM553" s="43"/>
      <c r="AN553" s="43"/>
      <c r="AO553" s="43"/>
      <c r="AP553" s="43"/>
      <c r="AQ553" s="43"/>
      <c r="AR553" s="43"/>
      <c r="AS553" s="43"/>
      <c r="AT553" s="43"/>
      <c r="AU553" s="43"/>
      <c r="AV553" s="43"/>
      <c r="AW553" s="43"/>
      <c r="AX553" s="43"/>
      <c r="AY553" s="43"/>
      <c r="AZ553" s="43"/>
      <c r="BA553" s="43"/>
      <c r="BB553" s="43"/>
      <c r="BC553" s="43"/>
    </row>
    <row r="554" spans="1:55">
      <c r="A554" s="77" t="str">
        <f>IF(MSProject_Schedule!A554="","",MSProject_Schedule!A554)</f>
        <v/>
      </c>
      <c r="B554" s="43"/>
      <c r="C554" s="65" t="str">
        <f>IF(E554="","",Import_Configuration!$B$12)</f>
        <v/>
      </c>
      <c r="D554" s="65" t="str">
        <f>IF(E554="","",IF(A554="",IF(MSProject_Schedule!K554="",IF(Import_Configuration!$B$15="YES",Import_Configuration!$B$16,""),IF(Import_Configuration!$B$17="YES",Import_Configuration!$B$18,"")),""))</f>
        <v/>
      </c>
      <c r="E554" s="65" t="str">
        <f>IF(MSProject_Schedule!B554="","",MSProject_Schedule!B554)</f>
        <v/>
      </c>
      <c r="F554" s="43"/>
      <c r="G554" s="66" t="str">
        <f>IF(E554="","",IF(A554="",Import_Configuration!$B$10,""))</f>
        <v/>
      </c>
      <c r="H554" s="65" t="str">
        <f>IF(E554="","",IF(A554="",Import_Configuration!$B$11,""))</f>
        <v/>
      </c>
      <c r="I554" s="43"/>
      <c r="J554" s="43"/>
      <c r="K554" s="43"/>
      <c r="L554" s="43"/>
      <c r="M554" s="43"/>
      <c r="N554" s="65" t="str">
        <f>IF(E554="","",IF(MSProject_Schedule!E554=0,Import_Configuration!$B$3,IF(MSProject_Schedule!E554=1,Import_Configuration!$B$5,Import_Configuration!$B$4)))</f>
        <v/>
      </c>
      <c r="O554" s="65" t="str">
        <f>IF(Import_Configuration!$B$13="NO","",IF(E554="","",IF(MSProject_Schedule!K554="","",IF(IFERROR(SEARCH(Import_Configuration!$B$14,MSProject_Schedule!K554,1),0)&gt;0,TRIM(MID(MSProject_Schedule!K554,1,SEARCH(Import_Configuration!$B$14,MSProject_Schedule!K554,1)-1)),TRIM(MSProject_Schedule!K554)))))</f>
        <v/>
      </c>
      <c r="P554" s="43"/>
      <c r="Q554" s="66" t="str">
        <f>IF(E554="","",IF(MSProject_Schedule!E554=0,"",IF(Import_Configuration!$B$19="YES",Projeqtor_Import!Z554,Import_Configuration!$B$10)))</f>
        <v/>
      </c>
      <c r="R554" s="43"/>
      <c r="S554" s="66" t="str">
        <f>IF(E554="","",IF(MSProject_Schedule!E554=0,"",IF(MSProject_Schedule!E554=1,IF(Import_Configuration!$B$20="YES",Projeqtor_Import!AE554,Import_Configuration!$B$10),"")))</f>
        <v/>
      </c>
      <c r="T554" s="43"/>
      <c r="U554" s="44"/>
      <c r="V554" s="43"/>
      <c r="W554" s="43"/>
      <c r="X554" s="43"/>
      <c r="Y554" s="66" t="str">
        <f>IF(MSProject_Schedule!H554="","",IF(A554="",MSProject_Schedule!H554,""))</f>
        <v/>
      </c>
      <c r="Z554" s="66" t="str">
        <f>IF(MSProject_Schedule!H554="","",MSProject_Schedule!H554)</f>
        <v/>
      </c>
      <c r="AA554" s="43"/>
      <c r="AB554" s="43"/>
      <c r="AC554" s="65" t="str">
        <f>IF(E554="","",IF(A554="",Import_Configuration!$B$6,""))</f>
        <v/>
      </c>
      <c r="AD554" s="66" t="str">
        <f>IF(MSProject_Schedule!I554="","",IF(A554="",MSProject_Schedule!I554,""))</f>
        <v/>
      </c>
      <c r="AE554" s="66" t="str">
        <f>IF(MSProject_Schedule!I554="","",MSProject_Schedule!I554)</f>
        <v/>
      </c>
      <c r="AF554" s="43"/>
      <c r="AG554" s="43"/>
      <c r="AH554" s="65" t="str">
        <f>IF(E554="","",IF(A554="",Import_Configuration!$B$7,""))</f>
        <v/>
      </c>
      <c r="AI554" s="65" t="str">
        <f>IF(MSProject_Schedule!G554="","",IF(A554="",SUBSTITUTE(SUBSTITUTE(SUBSTITUTE(SUBSTITUTE(MSProject_Schedule!G554,CONCATENATE(" ",Import_Configuration!$B$8,"?"),""),CONCATENATE(" ",Import_Configuration!$B$8),""),CONCATENATE(" ",Import_Configuration!$B$9,"?"),""),CONCATENATE(" ",Import_Configuration!$B$9),""),""))</f>
        <v/>
      </c>
      <c r="AJ554" s="65" t="str">
        <f>IF(MSProject_Schedule!G554="","",SUBSTITUTE(SUBSTITUTE(SUBSTITUTE(SUBSTITUTE(MSProject_Schedule!G554,CONCATENATE(" ",Import_Configuration!$B$8,"?"),""),CONCATENATE(" ",Import_Configuration!$B$8),""),CONCATENATE(" ",Import_Configuration!$B$9,"?"),""),CONCATENATE(" ",Import_Configuration!$B$9),""))</f>
        <v/>
      </c>
      <c r="AK554" s="43"/>
      <c r="AL554" s="43"/>
      <c r="AM554" s="43"/>
      <c r="AN554" s="43"/>
      <c r="AO554" s="43"/>
      <c r="AP554" s="43"/>
      <c r="AQ554" s="43"/>
      <c r="AR554" s="43"/>
      <c r="AS554" s="43"/>
      <c r="AT554" s="43"/>
      <c r="AU554" s="43"/>
      <c r="AV554" s="43"/>
      <c r="AW554" s="43"/>
      <c r="AX554" s="43"/>
      <c r="AY554" s="43"/>
      <c r="AZ554" s="43"/>
      <c r="BA554" s="43"/>
      <c r="BB554" s="43"/>
      <c r="BC554" s="43"/>
    </row>
    <row r="555" spans="1:55">
      <c r="A555" s="77" t="str">
        <f>IF(MSProject_Schedule!A555="","",MSProject_Schedule!A555)</f>
        <v/>
      </c>
      <c r="B555" s="43"/>
      <c r="C555" s="65" t="str">
        <f>IF(E555="","",Import_Configuration!$B$12)</f>
        <v/>
      </c>
      <c r="D555" s="65" t="str">
        <f>IF(E555="","",IF(A555="",IF(MSProject_Schedule!K555="",IF(Import_Configuration!$B$15="YES",Import_Configuration!$B$16,""),IF(Import_Configuration!$B$17="YES",Import_Configuration!$B$18,"")),""))</f>
        <v/>
      </c>
      <c r="E555" s="65" t="str">
        <f>IF(MSProject_Schedule!B555="","",MSProject_Schedule!B555)</f>
        <v/>
      </c>
      <c r="F555" s="43"/>
      <c r="G555" s="66" t="str">
        <f>IF(E555="","",IF(A555="",Import_Configuration!$B$10,""))</f>
        <v/>
      </c>
      <c r="H555" s="65" t="str">
        <f>IF(E555="","",IF(A555="",Import_Configuration!$B$11,""))</f>
        <v/>
      </c>
      <c r="I555" s="43"/>
      <c r="J555" s="43"/>
      <c r="K555" s="43"/>
      <c r="L555" s="43"/>
      <c r="M555" s="43"/>
      <c r="N555" s="65" t="str">
        <f>IF(E555="","",IF(MSProject_Schedule!E555=0,Import_Configuration!$B$3,IF(MSProject_Schedule!E555=1,Import_Configuration!$B$5,Import_Configuration!$B$4)))</f>
        <v/>
      </c>
      <c r="O555" s="65" t="str">
        <f>IF(Import_Configuration!$B$13="NO","",IF(E555="","",IF(MSProject_Schedule!K555="","",IF(IFERROR(SEARCH(Import_Configuration!$B$14,MSProject_Schedule!K555,1),0)&gt;0,TRIM(MID(MSProject_Schedule!K555,1,SEARCH(Import_Configuration!$B$14,MSProject_Schedule!K555,1)-1)),TRIM(MSProject_Schedule!K555)))))</f>
        <v/>
      </c>
      <c r="P555" s="43"/>
      <c r="Q555" s="66" t="str">
        <f>IF(E555="","",IF(MSProject_Schedule!E555=0,"",IF(Import_Configuration!$B$19="YES",Projeqtor_Import!Z555,Import_Configuration!$B$10)))</f>
        <v/>
      </c>
      <c r="R555" s="43"/>
      <c r="S555" s="66" t="str">
        <f>IF(E555="","",IF(MSProject_Schedule!E555=0,"",IF(MSProject_Schedule!E555=1,IF(Import_Configuration!$B$20="YES",Projeqtor_Import!AE555,Import_Configuration!$B$10),"")))</f>
        <v/>
      </c>
      <c r="T555" s="43"/>
      <c r="U555" s="44"/>
      <c r="V555" s="43"/>
      <c r="W555" s="43"/>
      <c r="X555" s="43"/>
      <c r="Y555" s="66" t="str">
        <f>IF(MSProject_Schedule!H555="","",IF(A555="",MSProject_Schedule!H555,""))</f>
        <v/>
      </c>
      <c r="Z555" s="66" t="str">
        <f>IF(MSProject_Schedule!H555="","",MSProject_Schedule!H555)</f>
        <v/>
      </c>
      <c r="AA555" s="43"/>
      <c r="AB555" s="43"/>
      <c r="AC555" s="65" t="str">
        <f>IF(E555="","",IF(A555="",Import_Configuration!$B$6,""))</f>
        <v/>
      </c>
      <c r="AD555" s="66" t="str">
        <f>IF(MSProject_Schedule!I555="","",IF(A555="",MSProject_Schedule!I555,""))</f>
        <v/>
      </c>
      <c r="AE555" s="66" t="str">
        <f>IF(MSProject_Schedule!I555="","",MSProject_Schedule!I555)</f>
        <v/>
      </c>
      <c r="AF555" s="43"/>
      <c r="AG555" s="43"/>
      <c r="AH555" s="65" t="str">
        <f>IF(E555="","",IF(A555="",Import_Configuration!$B$7,""))</f>
        <v/>
      </c>
      <c r="AI555" s="65" t="str">
        <f>IF(MSProject_Schedule!G555="","",IF(A555="",SUBSTITUTE(SUBSTITUTE(SUBSTITUTE(SUBSTITUTE(MSProject_Schedule!G555,CONCATENATE(" ",Import_Configuration!$B$8,"?"),""),CONCATENATE(" ",Import_Configuration!$B$8),""),CONCATENATE(" ",Import_Configuration!$B$9,"?"),""),CONCATENATE(" ",Import_Configuration!$B$9),""),""))</f>
        <v/>
      </c>
      <c r="AJ555" s="65" t="str">
        <f>IF(MSProject_Schedule!G555="","",SUBSTITUTE(SUBSTITUTE(SUBSTITUTE(SUBSTITUTE(MSProject_Schedule!G555,CONCATENATE(" ",Import_Configuration!$B$8,"?"),""),CONCATENATE(" ",Import_Configuration!$B$8),""),CONCATENATE(" ",Import_Configuration!$B$9,"?"),""),CONCATENATE(" ",Import_Configuration!$B$9),""))</f>
        <v/>
      </c>
      <c r="AK555" s="43"/>
      <c r="AL555" s="43"/>
      <c r="AM555" s="43"/>
      <c r="AN555" s="43"/>
      <c r="AO555" s="43"/>
      <c r="AP555" s="43"/>
      <c r="AQ555" s="43"/>
      <c r="AR555" s="43"/>
      <c r="AS555" s="43"/>
      <c r="AT555" s="43"/>
      <c r="AU555" s="43"/>
      <c r="AV555" s="43"/>
      <c r="AW555" s="43"/>
      <c r="AX555" s="43"/>
      <c r="AY555" s="43"/>
      <c r="AZ555" s="43"/>
      <c r="BA555" s="43"/>
      <c r="BB555" s="43"/>
      <c r="BC555" s="43"/>
    </row>
    <row r="556" spans="1:55">
      <c r="A556" s="77" t="str">
        <f>IF(MSProject_Schedule!A556="","",MSProject_Schedule!A556)</f>
        <v/>
      </c>
      <c r="B556" s="43"/>
      <c r="C556" s="65" t="str">
        <f>IF(E556="","",Import_Configuration!$B$12)</f>
        <v/>
      </c>
      <c r="D556" s="65" t="str">
        <f>IF(E556="","",IF(A556="",IF(MSProject_Schedule!K556="",IF(Import_Configuration!$B$15="YES",Import_Configuration!$B$16,""),IF(Import_Configuration!$B$17="YES",Import_Configuration!$B$18,"")),""))</f>
        <v/>
      </c>
      <c r="E556" s="65" t="str">
        <f>IF(MSProject_Schedule!B556="","",MSProject_Schedule!B556)</f>
        <v/>
      </c>
      <c r="F556" s="43"/>
      <c r="G556" s="66" t="str">
        <f>IF(E556="","",IF(A556="",Import_Configuration!$B$10,""))</f>
        <v/>
      </c>
      <c r="H556" s="65" t="str">
        <f>IF(E556="","",IF(A556="",Import_Configuration!$B$11,""))</f>
        <v/>
      </c>
      <c r="I556" s="43"/>
      <c r="J556" s="43"/>
      <c r="K556" s="43"/>
      <c r="L556" s="43"/>
      <c r="M556" s="43"/>
      <c r="N556" s="65" t="str">
        <f>IF(E556="","",IF(MSProject_Schedule!E556=0,Import_Configuration!$B$3,IF(MSProject_Schedule!E556=1,Import_Configuration!$B$5,Import_Configuration!$B$4)))</f>
        <v/>
      </c>
      <c r="O556" s="65" t="str">
        <f>IF(Import_Configuration!$B$13="NO","",IF(E556="","",IF(MSProject_Schedule!K556="","",IF(IFERROR(SEARCH(Import_Configuration!$B$14,MSProject_Schedule!K556,1),0)&gt;0,TRIM(MID(MSProject_Schedule!K556,1,SEARCH(Import_Configuration!$B$14,MSProject_Schedule!K556,1)-1)),TRIM(MSProject_Schedule!K556)))))</f>
        <v/>
      </c>
      <c r="P556" s="43"/>
      <c r="Q556" s="66" t="str">
        <f>IF(E556="","",IF(MSProject_Schedule!E556=0,"",IF(Import_Configuration!$B$19="YES",Projeqtor_Import!Z556,Import_Configuration!$B$10)))</f>
        <v/>
      </c>
      <c r="R556" s="43"/>
      <c r="S556" s="66" t="str">
        <f>IF(E556="","",IF(MSProject_Schedule!E556=0,"",IF(MSProject_Schedule!E556=1,IF(Import_Configuration!$B$20="YES",Projeqtor_Import!AE556,Import_Configuration!$B$10),"")))</f>
        <v/>
      </c>
      <c r="T556" s="43"/>
      <c r="U556" s="44"/>
      <c r="V556" s="43"/>
      <c r="W556" s="43"/>
      <c r="X556" s="43"/>
      <c r="Y556" s="66" t="str">
        <f>IF(MSProject_Schedule!H556="","",IF(A556="",MSProject_Schedule!H556,""))</f>
        <v/>
      </c>
      <c r="Z556" s="66" t="str">
        <f>IF(MSProject_Schedule!H556="","",MSProject_Schedule!H556)</f>
        <v/>
      </c>
      <c r="AA556" s="43"/>
      <c r="AB556" s="43"/>
      <c r="AC556" s="65" t="str">
        <f>IF(E556="","",IF(A556="",Import_Configuration!$B$6,""))</f>
        <v/>
      </c>
      <c r="AD556" s="66" t="str">
        <f>IF(MSProject_Schedule!I556="","",IF(A556="",MSProject_Schedule!I556,""))</f>
        <v/>
      </c>
      <c r="AE556" s="66" t="str">
        <f>IF(MSProject_Schedule!I556="","",MSProject_Schedule!I556)</f>
        <v/>
      </c>
      <c r="AF556" s="43"/>
      <c r="AG556" s="43"/>
      <c r="AH556" s="65" t="str">
        <f>IF(E556="","",IF(A556="",Import_Configuration!$B$7,""))</f>
        <v/>
      </c>
      <c r="AI556" s="65" t="str">
        <f>IF(MSProject_Schedule!G556="","",IF(A556="",SUBSTITUTE(SUBSTITUTE(SUBSTITUTE(SUBSTITUTE(MSProject_Schedule!G556,CONCATENATE(" ",Import_Configuration!$B$8,"?"),""),CONCATENATE(" ",Import_Configuration!$B$8),""),CONCATENATE(" ",Import_Configuration!$B$9,"?"),""),CONCATENATE(" ",Import_Configuration!$B$9),""),""))</f>
        <v/>
      </c>
      <c r="AJ556" s="65" t="str">
        <f>IF(MSProject_Schedule!G556="","",SUBSTITUTE(SUBSTITUTE(SUBSTITUTE(SUBSTITUTE(MSProject_Schedule!G556,CONCATENATE(" ",Import_Configuration!$B$8,"?"),""),CONCATENATE(" ",Import_Configuration!$B$8),""),CONCATENATE(" ",Import_Configuration!$B$9,"?"),""),CONCATENATE(" ",Import_Configuration!$B$9),""))</f>
        <v/>
      </c>
      <c r="AK556" s="43"/>
      <c r="AL556" s="43"/>
      <c r="AM556" s="43"/>
      <c r="AN556" s="43"/>
      <c r="AO556" s="43"/>
      <c r="AP556" s="43"/>
      <c r="AQ556" s="43"/>
      <c r="AR556" s="43"/>
      <c r="AS556" s="43"/>
      <c r="AT556" s="43"/>
      <c r="AU556" s="43"/>
      <c r="AV556" s="43"/>
      <c r="AW556" s="43"/>
      <c r="AX556" s="43"/>
      <c r="AY556" s="43"/>
      <c r="AZ556" s="43"/>
      <c r="BA556" s="43"/>
      <c r="BB556" s="43"/>
      <c r="BC556" s="43"/>
    </row>
    <row r="557" spans="1:55">
      <c r="A557" s="77" t="str">
        <f>IF(MSProject_Schedule!A557="","",MSProject_Schedule!A557)</f>
        <v/>
      </c>
      <c r="B557" s="43"/>
      <c r="C557" s="65" t="str">
        <f>IF(E557="","",Import_Configuration!$B$12)</f>
        <v/>
      </c>
      <c r="D557" s="65" t="str">
        <f>IF(E557="","",IF(A557="",IF(MSProject_Schedule!K557="",IF(Import_Configuration!$B$15="YES",Import_Configuration!$B$16,""),IF(Import_Configuration!$B$17="YES",Import_Configuration!$B$18,"")),""))</f>
        <v/>
      </c>
      <c r="E557" s="65" t="str">
        <f>IF(MSProject_Schedule!B557="","",MSProject_Schedule!B557)</f>
        <v/>
      </c>
      <c r="F557" s="43"/>
      <c r="G557" s="66" t="str">
        <f>IF(E557="","",IF(A557="",Import_Configuration!$B$10,""))</f>
        <v/>
      </c>
      <c r="H557" s="65" t="str">
        <f>IF(E557="","",IF(A557="",Import_Configuration!$B$11,""))</f>
        <v/>
      </c>
      <c r="I557" s="43"/>
      <c r="J557" s="43"/>
      <c r="K557" s="43"/>
      <c r="L557" s="43"/>
      <c r="M557" s="43"/>
      <c r="N557" s="65" t="str">
        <f>IF(E557="","",IF(MSProject_Schedule!E557=0,Import_Configuration!$B$3,IF(MSProject_Schedule!E557=1,Import_Configuration!$B$5,Import_Configuration!$B$4)))</f>
        <v/>
      </c>
      <c r="O557" s="65" t="str">
        <f>IF(Import_Configuration!$B$13="NO","",IF(E557="","",IF(MSProject_Schedule!K557="","",IF(IFERROR(SEARCH(Import_Configuration!$B$14,MSProject_Schedule!K557,1),0)&gt;0,TRIM(MID(MSProject_Schedule!K557,1,SEARCH(Import_Configuration!$B$14,MSProject_Schedule!K557,1)-1)),TRIM(MSProject_Schedule!K557)))))</f>
        <v/>
      </c>
      <c r="P557" s="43"/>
      <c r="Q557" s="66" t="str">
        <f>IF(E557="","",IF(MSProject_Schedule!E557=0,"",IF(Import_Configuration!$B$19="YES",Projeqtor_Import!Z557,Import_Configuration!$B$10)))</f>
        <v/>
      </c>
      <c r="R557" s="43"/>
      <c r="S557" s="66" t="str">
        <f>IF(E557="","",IF(MSProject_Schedule!E557=0,"",IF(MSProject_Schedule!E557=1,IF(Import_Configuration!$B$20="YES",Projeqtor_Import!AE557,Import_Configuration!$B$10),"")))</f>
        <v/>
      </c>
      <c r="T557" s="43"/>
      <c r="U557" s="44"/>
      <c r="V557" s="43"/>
      <c r="W557" s="43"/>
      <c r="X557" s="43"/>
      <c r="Y557" s="66" t="str">
        <f>IF(MSProject_Schedule!H557="","",IF(A557="",MSProject_Schedule!H557,""))</f>
        <v/>
      </c>
      <c r="Z557" s="66" t="str">
        <f>IF(MSProject_Schedule!H557="","",MSProject_Schedule!H557)</f>
        <v/>
      </c>
      <c r="AA557" s="43"/>
      <c r="AB557" s="43"/>
      <c r="AC557" s="65" t="str">
        <f>IF(E557="","",IF(A557="",Import_Configuration!$B$6,""))</f>
        <v/>
      </c>
      <c r="AD557" s="66" t="str">
        <f>IF(MSProject_Schedule!I557="","",IF(A557="",MSProject_Schedule!I557,""))</f>
        <v/>
      </c>
      <c r="AE557" s="66" t="str">
        <f>IF(MSProject_Schedule!I557="","",MSProject_Schedule!I557)</f>
        <v/>
      </c>
      <c r="AF557" s="43"/>
      <c r="AG557" s="43"/>
      <c r="AH557" s="65" t="str">
        <f>IF(E557="","",IF(A557="",Import_Configuration!$B$7,""))</f>
        <v/>
      </c>
      <c r="AI557" s="65" t="str">
        <f>IF(MSProject_Schedule!G557="","",IF(A557="",SUBSTITUTE(SUBSTITUTE(SUBSTITUTE(SUBSTITUTE(MSProject_Schedule!G557,CONCATENATE(" ",Import_Configuration!$B$8,"?"),""),CONCATENATE(" ",Import_Configuration!$B$8),""),CONCATENATE(" ",Import_Configuration!$B$9,"?"),""),CONCATENATE(" ",Import_Configuration!$B$9),""),""))</f>
        <v/>
      </c>
      <c r="AJ557" s="65" t="str">
        <f>IF(MSProject_Schedule!G557="","",SUBSTITUTE(SUBSTITUTE(SUBSTITUTE(SUBSTITUTE(MSProject_Schedule!G557,CONCATENATE(" ",Import_Configuration!$B$8,"?"),""),CONCATENATE(" ",Import_Configuration!$B$8),""),CONCATENATE(" ",Import_Configuration!$B$9,"?"),""),CONCATENATE(" ",Import_Configuration!$B$9),""))</f>
        <v/>
      </c>
      <c r="AK557" s="43"/>
      <c r="AL557" s="43"/>
      <c r="AM557" s="43"/>
      <c r="AN557" s="43"/>
      <c r="AO557" s="43"/>
      <c r="AP557" s="43"/>
      <c r="AQ557" s="43"/>
      <c r="AR557" s="43"/>
      <c r="AS557" s="43"/>
      <c r="AT557" s="43"/>
      <c r="AU557" s="43"/>
      <c r="AV557" s="43"/>
      <c r="AW557" s="43"/>
      <c r="AX557" s="43"/>
      <c r="AY557" s="43"/>
      <c r="AZ557" s="43"/>
      <c r="BA557" s="43"/>
      <c r="BB557" s="43"/>
      <c r="BC557" s="43"/>
    </row>
    <row r="558" spans="1:55">
      <c r="A558" s="77" t="str">
        <f>IF(MSProject_Schedule!A558="","",MSProject_Schedule!A558)</f>
        <v/>
      </c>
      <c r="B558" s="43"/>
      <c r="C558" s="65" t="str">
        <f>IF(E558="","",Import_Configuration!$B$12)</f>
        <v/>
      </c>
      <c r="D558" s="65" t="str">
        <f>IF(E558="","",IF(A558="",IF(MSProject_Schedule!K558="",IF(Import_Configuration!$B$15="YES",Import_Configuration!$B$16,""),IF(Import_Configuration!$B$17="YES",Import_Configuration!$B$18,"")),""))</f>
        <v/>
      </c>
      <c r="E558" s="65" t="str">
        <f>IF(MSProject_Schedule!B558="","",MSProject_Schedule!B558)</f>
        <v/>
      </c>
      <c r="F558" s="43"/>
      <c r="G558" s="66" t="str">
        <f>IF(E558="","",IF(A558="",Import_Configuration!$B$10,""))</f>
        <v/>
      </c>
      <c r="H558" s="65" t="str">
        <f>IF(E558="","",IF(A558="",Import_Configuration!$B$11,""))</f>
        <v/>
      </c>
      <c r="I558" s="43"/>
      <c r="J558" s="43"/>
      <c r="K558" s="43"/>
      <c r="L558" s="43"/>
      <c r="M558" s="43"/>
      <c r="N558" s="65" t="str">
        <f>IF(E558="","",IF(MSProject_Schedule!E558=0,Import_Configuration!$B$3,IF(MSProject_Schedule!E558=1,Import_Configuration!$B$5,Import_Configuration!$B$4)))</f>
        <v/>
      </c>
      <c r="O558" s="65" t="str">
        <f>IF(Import_Configuration!$B$13="NO","",IF(E558="","",IF(MSProject_Schedule!K558="","",IF(IFERROR(SEARCH(Import_Configuration!$B$14,MSProject_Schedule!K558,1),0)&gt;0,TRIM(MID(MSProject_Schedule!K558,1,SEARCH(Import_Configuration!$B$14,MSProject_Schedule!K558,1)-1)),TRIM(MSProject_Schedule!K558)))))</f>
        <v/>
      </c>
      <c r="P558" s="43"/>
      <c r="Q558" s="66" t="str">
        <f>IF(E558="","",IF(MSProject_Schedule!E558=0,"",IF(Import_Configuration!$B$19="YES",Projeqtor_Import!Z558,Import_Configuration!$B$10)))</f>
        <v/>
      </c>
      <c r="R558" s="43"/>
      <c r="S558" s="66" t="str">
        <f>IF(E558="","",IF(MSProject_Schedule!E558=0,"",IF(MSProject_Schedule!E558=1,IF(Import_Configuration!$B$20="YES",Projeqtor_Import!AE558,Import_Configuration!$B$10),"")))</f>
        <v/>
      </c>
      <c r="T558" s="43"/>
      <c r="U558" s="44"/>
      <c r="V558" s="43"/>
      <c r="W558" s="43"/>
      <c r="X558" s="43"/>
      <c r="Y558" s="66" t="str">
        <f>IF(MSProject_Schedule!H558="","",IF(A558="",MSProject_Schedule!H558,""))</f>
        <v/>
      </c>
      <c r="Z558" s="66" t="str">
        <f>IF(MSProject_Schedule!H558="","",MSProject_Schedule!H558)</f>
        <v/>
      </c>
      <c r="AA558" s="43"/>
      <c r="AB558" s="43"/>
      <c r="AC558" s="65" t="str">
        <f>IF(E558="","",IF(A558="",Import_Configuration!$B$6,""))</f>
        <v/>
      </c>
      <c r="AD558" s="66" t="str">
        <f>IF(MSProject_Schedule!I558="","",IF(A558="",MSProject_Schedule!I558,""))</f>
        <v/>
      </c>
      <c r="AE558" s="66" t="str">
        <f>IF(MSProject_Schedule!I558="","",MSProject_Schedule!I558)</f>
        <v/>
      </c>
      <c r="AF558" s="43"/>
      <c r="AG558" s="43"/>
      <c r="AH558" s="65" t="str">
        <f>IF(E558="","",IF(A558="",Import_Configuration!$B$7,""))</f>
        <v/>
      </c>
      <c r="AI558" s="65" t="str">
        <f>IF(MSProject_Schedule!G558="","",IF(A558="",SUBSTITUTE(SUBSTITUTE(SUBSTITUTE(SUBSTITUTE(MSProject_Schedule!G558,CONCATENATE(" ",Import_Configuration!$B$8,"?"),""),CONCATENATE(" ",Import_Configuration!$B$8),""),CONCATENATE(" ",Import_Configuration!$B$9,"?"),""),CONCATENATE(" ",Import_Configuration!$B$9),""),""))</f>
        <v/>
      </c>
      <c r="AJ558" s="65" t="str">
        <f>IF(MSProject_Schedule!G558="","",SUBSTITUTE(SUBSTITUTE(SUBSTITUTE(SUBSTITUTE(MSProject_Schedule!G558,CONCATENATE(" ",Import_Configuration!$B$8,"?"),""),CONCATENATE(" ",Import_Configuration!$B$8),""),CONCATENATE(" ",Import_Configuration!$B$9,"?"),""),CONCATENATE(" ",Import_Configuration!$B$9),""))</f>
        <v/>
      </c>
      <c r="AK558" s="43"/>
      <c r="AL558" s="43"/>
      <c r="AM558" s="43"/>
      <c r="AN558" s="43"/>
      <c r="AO558" s="43"/>
      <c r="AP558" s="43"/>
      <c r="AQ558" s="43"/>
      <c r="AR558" s="43"/>
      <c r="AS558" s="43"/>
      <c r="AT558" s="43"/>
      <c r="AU558" s="43"/>
      <c r="AV558" s="43"/>
      <c r="AW558" s="43"/>
      <c r="AX558" s="43"/>
      <c r="AY558" s="43"/>
      <c r="AZ558" s="43"/>
      <c r="BA558" s="43"/>
      <c r="BB558" s="43"/>
      <c r="BC558" s="43"/>
    </row>
    <row r="559" spans="1:55">
      <c r="A559" s="77" t="str">
        <f>IF(MSProject_Schedule!A559="","",MSProject_Schedule!A559)</f>
        <v/>
      </c>
      <c r="B559" s="43"/>
      <c r="C559" s="65" t="str">
        <f>IF(E559="","",Import_Configuration!$B$12)</f>
        <v/>
      </c>
      <c r="D559" s="65" t="str">
        <f>IF(E559="","",IF(A559="",IF(MSProject_Schedule!K559="",IF(Import_Configuration!$B$15="YES",Import_Configuration!$B$16,""),IF(Import_Configuration!$B$17="YES",Import_Configuration!$B$18,"")),""))</f>
        <v/>
      </c>
      <c r="E559" s="65" t="str">
        <f>IF(MSProject_Schedule!B559="","",MSProject_Schedule!B559)</f>
        <v/>
      </c>
      <c r="F559" s="43"/>
      <c r="G559" s="66" t="str">
        <f>IF(E559="","",IF(A559="",Import_Configuration!$B$10,""))</f>
        <v/>
      </c>
      <c r="H559" s="65" t="str">
        <f>IF(E559="","",IF(A559="",Import_Configuration!$B$11,""))</f>
        <v/>
      </c>
      <c r="I559" s="43"/>
      <c r="J559" s="43"/>
      <c r="K559" s="43"/>
      <c r="L559" s="43"/>
      <c r="M559" s="43"/>
      <c r="N559" s="65" t="str">
        <f>IF(E559="","",IF(MSProject_Schedule!E559=0,Import_Configuration!$B$3,IF(MSProject_Schedule!E559=1,Import_Configuration!$B$5,Import_Configuration!$B$4)))</f>
        <v/>
      </c>
      <c r="O559" s="65" t="str">
        <f>IF(Import_Configuration!$B$13="NO","",IF(E559="","",IF(MSProject_Schedule!K559="","",IF(IFERROR(SEARCH(Import_Configuration!$B$14,MSProject_Schedule!K559,1),0)&gt;0,TRIM(MID(MSProject_Schedule!K559,1,SEARCH(Import_Configuration!$B$14,MSProject_Schedule!K559,1)-1)),TRIM(MSProject_Schedule!K559)))))</f>
        <v/>
      </c>
      <c r="P559" s="43"/>
      <c r="Q559" s="66" t="str">
        <f>IF(E559="","",IF(MSProject_Schedule!E559=0,"",IF(Import_Configuration!$B$19="YES",Projeqtor_Import!Z559,Import_Configuration!$B$10)))</f>
        <v/>
      </c>
      <c r="R559" s="43"/>
      <c r="S559" s="66" t="str">
        <f>IF(E559="","",IF(MSProject_Schedule!E559=0,"",IF(MSProject_Schedule!E559=1,IF(Import_Configuration!$B$20="YES",Projeqtor_Import!AE559,Import_Configuration!$B$10),"")))</f>
        <v/>
      </c>
      <c r="T559" s="43"/>
      <c r="U559" s="44"/>
      <c r="V559" s="43"/>
      <c r="W559" s="43"/>
      <c r="X559" s="43"/>
      <c r="Y559" s="66" t="str">
        <f>IF(MSProject_Schedule!H559="","",IF(A559="",MSProject_Schedule!H559,""))</f>
        <v/>
      </c>
      <c r="Z559" s="66" t="str">
        <f>IF(MSProject_Schedule!H559="","",MSProject_Schedule!H559)</f>
        <v/>
      </c>
      <c r="AA559" s="43"/>
      <c r="AB559" s="43"/>
      <c r="AC559" s="65" t="str">
        <f>IF(E559="","",IF(A559="",Import_Configuration!$B$6,""))</f>
        <v/>
      </c>
      <c r="AD559" s="66" t="str">
        <f>IF(MSProject_Schedule!I559="","",IF(A559="",MSProject_Schedule!I559,""))</f>
        <v/>
      </c>
      <c r="AE559" s="66" t="str">
        <f>IF(MSProject_Schedule!I559="","",MSProject_Schedule!I559)</f>
        <v/>
      </c>
      <c r="AF559" s="43"/>
      <c r="AG559" s="43"/>
      <c r="AH559" s="65" t="str">
        <f>IF(E559="","",IF(A559="",Import_Configuration!$B$7,""))</f>
        <v/>
      </c>
      <c r="AI559" s="65" t="str">
        <f>IF(MSProject_Schedule!G559="","",IF(A559="",SUBSTITUTE(SUBSTITUTE(SUBSTITUTE(SUBSTITUTE(MSProject_Schedule!G559,CONCATENATE(" ",Import_Configuration!$B$8,"?"),""),CONCATENATE(" ",Import_Configuration!$B$8),""),CONCATENATE(" ",Import_Configuration!$B$9,"?"),""),CONCATENATE(" ",Import_Configuration!$B$9),""),""))</f>
        <v/>
      </c>
      <c r="AJ559" s="65" t="str">
        <f>IF(MSProject_Schedule!G559="","",SUBSTITUTE(SUBSTITUTE(SUBSTITUTE(SUBSTITUTE(MSProject_Schedule!G559,CONCATENATE(" ",Import_Configuration!$B$8,"?"),""),CONCATENATE(" ",Import_Configuration!$B$8),""),CONCATENATE(" ",Import_Configuration!$B$9,"?"),""),CONCATENATE(" ",Import_Configuration!$B$9),""))</f>
        <v/>
      </c>
      <c r="AK559" s="43"/>
      <c r="AL559" s="43"/>
      <c r="AM559" s="43"/>
      <c r="AN559" s="43"/>
      <c r="AO559" s="43"/>
      <c r="AP559" s="43"/>
      <c r="AQ559" s="43"/>
      <c r="AR559" s="43"/>
      <c r="AS559" s="43"/>
      <c r="AT559" s="43"/>
      <c r="AU559" s="43"/>
      <c r="AV559" s="43"/>
      <c r="AW559" s="43"/>
      <c r="AX559" s="43"/>
      <c r="AY559" s="43"/>
      <c r="AZ559" s="43"/>
      <c r="BA559" s="43"/>
      <c r="BB559" s="43"/>
      <c r="BC559" s="43"/>
    </row>
    <row r="560" spans="1:55">
      <c r="A560" s="77" t="str">
        <f>IF(MSProject_Schedule!A560="","",MSProject_Schedule!A560)</f>
        <v/>
      </c>
      <c r="B560" s="43"/>
      <c r="C560" s="65" t="str">
        <f>IF(E560="","",Import_Configuration!$B$12)</f>
        <v/>
      </c>
      <c r="D560" s="65" t="str">
        <f>IF(E560="","",IF(A560="",IF(MSProject_Schedule!K560="",IF(Import_Configuration!$B$15="YES",Import_Configuration!$B$16,""),IF(Import_Configuration!$B$17="YES",Import_Configuration!$B$18,"")),""))</f>
        <v/>
      </c>
      <c r="E560" s="65" t="str">
        <f>IF(MSProject_Schedule!B560="","",MSProject_Schedule!B560)</f>
        <v/>
      </c>
      <c r="F560" s="43"/>
      <c r="G560" s="66" t="str">
        <f>IF(E560="","",IF(A560="",Import_Configuration!$B$10,""))</f>
        <v/>
      </c>
      <c r="H560" s="65" t="str">
        <f>IF(E560="","",IF(A560="",Import_Configuration!$B$11,""))</f>
        <v/>
      </c>
      <c r="I560" s="43"/>
      <c r="J560" s="43"/>
      <c r="K560" s="43"/>
      <c r="L560" s="43"/>
      <c r="M560" s="43"/>
      <c r="N560" s="65" t="str">
        <f>IF(E560="","",IF(MSProject_Schedule!E560=0,Import_Configuration!$B$3,IF(MSProject_Schedule!E560=1,Import_Configuration!$B$5,Import_Configuration!$B$4)))</f>
        <v/>
      </c>
      <c r="O560" s="65" t="str">
        <f>IF(Import_Configuration!$B$13="NO","",IF(E560="","",IF(MSProject_Schedule!K560="","",IF(IFERROR(SEARCH(Import_Configuration!$B$14,MSProject_Schedule!K560,1),0)&gt;0,TRIM(MID(MSProject_Schedule!K560,1,SEARCH(Import_Configuration!$B$14,MSProject_Schedule!K560,1)-1)),TRIM(MSProject_Schedule!K560)))))</f>
        <v/>
      </c>
      <c r="P560" s="43"/>
      <c r="Q560" s="66" t="str">
        <f>IF(E560="","",IF(MSProject_Schedule!E560=0,"",IF(Import_Configuration!$B$19="YES",Projeqtor_Import!Z560,Import_Configuration!$B$10)))</f>
        <v/>
      </c>
      <c r="R560" s="43"/>
      <c r="S560" s="66" t="str">
        <f>IF(E560="","",IF(MSProject_Schedule!E560=0,"",IF(MSProject_Schedule!E560=1,IF(Import_Configuration!$B$20="YES",Projeqtor_Import!AE560,Import_Configuration!$B$10),"")))</f>
        <v/>
      </c>
      <c r="T560" s="43"/>
      <c r="U560" s="44"/>
      <c r="V560" s="43"/>
      <c r="W560" s="43"/>
      <c r="X560" s="43"/>
      <c r="Y560" s="66" t="str">
        <f>IF(MSProject_Schedule!H560="","",IF(A560="",MSProject_Schedule!H560,""))</f>
        <v/>
      </c>
      <c r="Z560" s="66" t="str">
        <f>IF(MSProject_Schedule!H560="","",MSProject_Schedule!H560)</f>
        <v/>
      </c>
      <c r="AA560" s="43"/>
      <c r="AB560" s="43"/>
      <c r="AC560" s="65" t="str">
        <f>IF(E560="","",IF(A560="",Import_Configuration!$B$6,""))</f>
        <v/>
      </c>
      <c r="AD560" s="66" t="str">
        <f>IF(MSProject_Schedule!I560="","",IF(A560="",MSProject_Schedule!I560,""))</f>
        <v/>
      </c>
      <c r="AE560" s="66" t="str">
        <f>IF(MSProject_Schedule!I560="","",MSProject_Schedule!I560)</f>
        <v/>
      </c>
      <c r="AF560" s="43"/>
      <c r="AG560" s="43"/>
      <c r="AH560" s="65" t="str">
        <f>IF(E560="","",IF(A560="",Import_Configuration!$B$7,""))</f>
        <v/>
      </c>
      <c r="AI560" s="65" t="str">
        <f>IF(MSProject_Schedule!G560="","",IF(A560="",SUBSTITUTE(SUBSTITUTE(SUBSTITUTE(SUBSTITUTE(MSProject_Schedule!G560,CONCATENATE(" ",Import_Configuration!$B$8,"?"),""),CONCATENATE(" ",Import_Configuration!$B$8),""),CONCATENATE(" ",Import_Configuration!$B$9,"?"),""),CONCATENATE(" ",Import_Configuration!$B$9),""),""))</f>
        <v/>
      </c>
      <c r="AJ560" s="65" t="str">
        <f>IF(MSProject_Schedule!G560="","",SUBSTITUTE(SUBSTITUTE(SUBSTITUTE(SUBSTITUTE(MSProject_Schedule!G560,CONCATENATE(" ",Import_Configuration!$B$8,"?"),""),CONCATENATE(" ",Import_Configuration!$B$8),""),CONCATENATE(" ",Import_Configuration!$B$9,"?"),""),CONCATENATE(" ",Import_Configuration!$B$9),""))</f>
        <v/>
      </c>
      <c r="AK560" s="43"/>
      <c r="AL560" s="43"/>
      <c r="AM560" s="43"/>
      <c r="AN560" s="43"/>
      <c r="AO560" s="43"/>
      <c r="AP560" s="43"/>
      <c r="AQ560" s="43"/>
      <c r="AR560" s="43"/>
      <c r="AS560" s="43"/>
      <c r="AT560" s="43"/>
      <c r="AU560" s="43"/>
      <c r="AV560" s="43"/>
      <c r="AW560" s="43"/>
      <c r="AX560" s="43"/>
      <c r="AY560" s="43"/>
      <c r="AZ560" s="43"/>
      <c r="BA560" s="43"/>
      <c r="BB560" s="43"/>
      <c r="BC560" s="43"/>
    </row>
    <row r="561" spans="1:55">
      <c r="A561" s="77" t="str">
        <f>IF(MSProject_Schedule!A561="","",MSProject_Schedule!A561)</f>
        <v/>
      </c>
      <c r="B561" s="43"/>
      <c r="C561" s="65" t="str">
        <f>IF(E561="","",Import_Configuration!$B$12)</f>
        <v/>
      </c>
      <c r="D561" s="65" t="str">
        <f>IF(E561="","",IF(A561="",IF(MSProject_Schedule!K561="",IF(Import_Configuration!$B$15="YES",Import_Configuration!$B$16,""),IF(Import_Configuration!$B$17="YES",Import_Configuration!$B$18,"")),""))</f>
        <v/>
      </c>
      <c r="E561" s="65" t="str">
        <f>IF(MSProject_Schedule!B561="","",MSProject_Schedule!B561)</f>
        <v/>
      </c>
      <c r="F561" s="43"/>
      <c r="G561" s="66" t="str">
        <f>IF(E561="","",IF(A561="",Import_Configuration!$B$10,""))</f>
        <v/>
      </c>
      <c r="H561" s="65" t="str">
        <f>IF(E561="","",IF(A561="",Import_Configuration!$B$11,""))</f>
        <v/>
      </c>
      <c r="I561" s="43"/>
      <c r="J561" s="43"/>
      <c r="K561" s="43"/>
      <c r="L561" s="43"/>
      <c r="M561" s="43"/>
      <c r="N561" s="65" t="str">
        <f>IF(E561="","",IF(MSProject_Schedule!E561=0,Import_Configuration!$B$3,IF(MSProject_Schedule!E561=1,Import_Configuration!$B$5,Import_Configuration!$B$4)))</f>
        <v/>
      </c>
      <c r="O561" s="65" t="str">
        <f>IF(Import_Configuration!$B$13="NO","",IF(E561="","",IF(MSProject_Schedule!K561="","",IF(IFERROR(SEARCH(Import_Configuration!$B$14,MSProject_Schedule!K561,1),0)&gt;0,TRIM(MID(MSProject_Schedule!K561,1,SEARCH(Import_Configuration!$B$14,MSProject_Schedule!K561,1)-1)),TRIM(MSProject_Schedule!K561)))))</f>
        <v/>
      </c>
      <c r="P561" s="43"/>
      <c r="Q561" s="66" t="str">
        <f>IF(E561="","",IF(MSProject_Schedule!E561=0,"",IF(Import_Configuration!$B$19="YES",Projeqtor_Import!Z561,Import_Configuration!$B$10)))</f>
        <v/>
      </c>
      <c r="R561" s="43"/>
      <c r="S561" s="66" t="str">
        <f>IF(E561="","",IF(MSProject_Schedule!E561=0,"",IF(MSProject_Schedule!E561=1,IF(Import_Configuration!$B$20="YES",Projeqtor_Import!AE561,Import_Configuration!$B$10),"")))</f>
        <v/>
      </c>
      <c r="T561" s="43"/>
      <c r="U561" s="44"/>
      <c r="V561" s="43"/>
      <c r="W561" s="43"/>
      <c r="X561" s="43"/>
      <c r="Y561" s="66" t="str">
        <f>IF(MSProject_Schedule!H561="","",IF(A561="",MSProject_Schedule!H561,""))</f>
        <v/>
      </c>
      <c r="Z561" s="66" t="str">
        <f>IF(MSProject_Schedule!H561="","",MSProject_Schedule!H561)</f>
        <v/>
      </c>
      <c r="AA561" s="43"/>
      <c r="AB561" s="43"/>
      <c r="AC561" s="65" t="str">
        <f>IF(E561="","",IF(A561="",Import_Configuration!$B$6,""))</f>
        <v/>
      </c>
      <c r="AD561" s="66" t="str">
        <f>IF(MSProject_Schedule!I561="","",IF(A561="",MSProject_Schedule!I561,""))</f>
        <v/>
      </c>
      <c r="AE561" s="66" t="str">
        <f>IF(MSProject_Schedule!I561="","",MSProject_Schedule!I561)</f>
        <v/>
      </c>
      <c r="AF561" s="43"/>
      <c r="AG561" s="43"/>
      <c r="AH561" s="65" t="str">
        <f>IF(E561="","",IF(A561="",Import_Configuration!$B$7,""))</f>
        <v/>
      </c>
      <c r="AI561" s="65" t="str">
        <f>IF(MSProject_Schedule!G561="","",IF(A561="",SUBSTITUTE(SUBSTITUTE(SUBSTITUTE(SUBSTITUTE(MSProject_Schedule!G561,CONCATENATE(" ",Import_Configuration!$B$8,"?"),""),CONCATENATE(" ",Import_Configuration!$B$8),""),CONCATENATE(" ",Import_Configuration!$B$9,"?"),""),CONCATENATE(" ",Import_Configuration!$B$9),""),""))</f>
        <v/>
      </c>
      <c r="AJ561" s="65" t="str">
        <f>IF(MSProject_Schedule!G561="","",SUBSTITUTE(SUBSTITUTE(SUBSTITUTE(SUBSTITUTE(MSProject_Schedule!G561,CONCATENATE(" ",Import_Configuration!$B$8,"?"),""),CONCATENATE(" ",Import_Configuration!$B$8),""),CONCATENATE(" ",Import_Configuration!$B$9,"?"),""),CONCATENATE(" ",Import_Configuration!$B$9),""))</f>
        <v/>
      </c>
      <c r="AK561" s="43"/>
      <c r="AL561" s="43"/>
      <c r="AM561" s="43"/>
      <c r="AN561" s="43"/>
      <c r="AO561" s="43"/>
      <c r="AP561" s="43"/>
      <c r="AQ561" s="43"/>
      <c r="AR561" s="43"/>
      <c r="AS561" s="43"/>
      <c r="AT561" s="43"/>
      <c r="AU561" s="43"/>
      <c r="AV561" s="43"/>
      <c r="AW561" s="43"/>
      <c r="AX561" s="43"/>
      <c r="AY561" s="43"/>
      <c r="AZ561" s="43"/>
      <c r="BA561" s="43"/>
      <c r="BB561" s="43"/>
      <c r="BC561" s="43"/>
    </row>
    <row r="562" spans="1:55">
      <c r="A562" s="77" t="str">
        <f>IF(MSProject_Schedule!A562="","",MSProject_Schedule!A562)</f>
        <v/>
      </c>
      <c r="B562" s="43"/>
      <c r="C562" s="65" t="str">
        <f>IF(E562="","",Import_Configuration!$B$12)</f>
        <v/>
      </c>
      <c r="D562" s="65" t="str">
        <f>IF(E562="","",IF(A562="",IF(MSProject_Schedule!K562="",IF(Import_Configuration!$B$15="YES",Import_Configuration!$B$16,""),IF(Import_Configuration!$B$17="YES",Import_Configuration!$B$18,"")),""))</f>
        <v/>
      </c>
      <c r="E562" s="65" t="str">
        <f>IF(MSProject_Schedule!B562="","",MSProject_Schedule!B562)</f>
        <v/>
      </c>
      <c r="F562" s="43"/>
      <c r="G562" s="66" t="str">
        <f>IF(E562="","",IF(A562="",Import_Configuration!$B$10,""))</f>
        <v/>
      </c>
      <c r="H562" s="65" t="str">
        <f>IF(E562="","",IF(A562="",Import_Configuration!$B$11,""))</f>
        <v/>
      </c>
      <c r="I562" s="43"/>
      <c r="J562" s="43"/>
      <c r="K562" s="43"/>
      <c r="L562" s="43"/>
      <c r="M562" s="43"/>
      <c r="N562" s="65" t="str">
        <f>IF(E562="","",IF(MSProject_Schedule!E562=0,Import_Configuration!$B$3,IF(MSProject_Schedule!E562=1,Import_Configuration!$B$5,Import_Configuration!$B$4)))</f>
        <v/>
      </c>
      <c r="O562" s="65" t="str">
        <f>IF(Import_Configuration!$B$13="NO","",IF(E562="","",IF(MSProject_Schedule!K562="","",IF(IFERROR(SEARCH(Import_Configuration!$B$14,MSProject_Schedule!K562,1),0)&gt;0,TRIM(MID(MSProject_Schedule!K562,1,SEARCH(Import_Configuration!$B$14,MSProject_Schedule!K562,1)-1)),TRIM(MSProject_Schedule!K562)))))</f>
        <v/>
      </c>
      <c r="P562" s="43"/>
      <c r="Q562" s="66" t="str">
        <f>IF(E562="","",IF(MSProject_Schedule!E562=0,"",IF(Import_Configuration!$B$19="YES",Projeqtor_Import!Z562,Import_Configuration!$B$10)))</f>
        <v/>
      </c>
      <c r="R562" s="43"/>
      <c r="S562" s="66" t="str">
        <f>IF(E562="","",IF(MSProject_Schedule!E562=0,"",IF(MSProject_Schedule!E562=1,IF(Import_Configuration!$B$20="YES",Projeqtor_Import!AE562,Import_Configuration!$B$10),"")))</f>
        <v/>
      </c>
      <c r="T562" s="43"/>
      <c r="U562" s="44"/>
      <c r="V562" s="43"/>
      <c r="W562" s="43"/>
      <c r="X562" s="43"/>
      <c r="Y562" s="66" t="str">
        <f>IF(MSProject_Schedule!H562="","",IF(A562="",MSProject_Schedule!H562,""))</f>
        <v/>
      </c>
      <c r="Z562" s="66" t="str">
        <f>IF(MSProject_Schedule!H562="","",MSProject_Schedule!H562)</f>
        <v/>
      </c>
      <c r="AA562" s="43"/>
      <c r="AB562" s="43"/>
      <c r="AC562" s="65" t="str">
        <f>IF(E562="","",IF(A562="",Import_Configuration!$B$6,""))</f>
        <v/>
      </c>
      <c r="AD562" s="66" t="str">
        <f>IF(MSProject_Schedule!I562="","",IF(A562="",MSProject_Schedule!I562,""))</f>
        <v/>
      </c>
      <c r="AE562" s="66" t="str">
        <f>IF(MSProject_Schedule!I562="","",MSProject_Schedule!I562)</f>
        <v/>
      </c>
      <c r="AF562" s="43"/>
      <c r="AG562" s="43"/>
      <c r="AH562" s="65" t="str">
        <f>IF(E562="","",IF(A562="",Import_Configuration!$B$7,""))</f>
        <v/>
      </c>
      <c r="AI562" s="65" t="str">
        <f>IF(MSProject_Schedule!G562="","",IF(A562="",SUBSTITUTE(SUBSTITUTE(SUBSTITUTE(SUBSTITUTE(MSProject_Schedule!G562,CONCATENATE(" ",Import_Configuration!$B$8,"?"),""),CONCATENATE(" ",Import_Configuration!$B$8),""),CONCATENATE(" ",Import_Configuration!$B$9,"?"),""),CONCATENATE(" ",Import_Configuration!$B$9),""),""))</f>
        <v/>
      </c>
      <c r="AJ562" s="65" t="str">
        <f>IF(MSProject_Schedule!G562="","",SUBSTITUTE(SUBSTITUTE(SUBSTITUTE(SUBSTITUTE(MSProject_Schedule!G562,CONCATENATE(" ",Import_Configuration!$B$8,"?"),""),CONCATENATE(" ",Import_Configuration!$B$8),""),CONCATENATE(" ",Import_Configuration!$B$9,"?"),""),CONCATENATE(" ",Import_Configuration!$B$9),""))</f>
        <v/>
      </c>
      <c r="AK562" s="43"/>
      <c r="AL562" s="43"/>
      <c r="AM562" s="43"/>
      <c r="AN562" s="43"/>
      <c r="AO562" s="43"/>
      <c r="AP562" s="43"/>
      <c r="AQ562" s="43"/>
      <c r="AR562" s="43"/>
      <c r="AS562" s="43"/>
      <c r="AT562" s="43"/>
      <c r="AU562" s="43"/>
      <c r="AV562" s="43"/>
      <c r="AW562" s="43"/>
      <c r="AX562" s="43"/>
      <c r="AY562" s="43"/>
      <c r="AZ562" s="43"/>
      <c r="BA562" s="43"/>
      <c r="BB562" s="43"/>
      <c r="BC562" s="43"/>
    </row>
    <row r="563" spans="1:55">
      <c r="A563" s="77" t="str">
        <f>IF(MSProject_Schedule!A563="","",MSProject_Schedule!A563)</f>
        <v/>
      </c>
      <c r="B563" s="43"/>
      <c r="C563" s="65" t="str">
        <f>IF(E563="","",Import_Configuration!$B$12)</f>
        <v/>
      </c>
      <c r="D563" s="65" t="str">
        <f>IF(E563="","",IF(A563="",IF(MSProject_Schedule!K563="",IF(Import_Configuration!$B$15="YES",Import_Configuration!$B$16,""),IF(Import_Configuration!$B$17="YES",Import_Configuration!$B$18,"")),""))</f>
        <v/>
      </c>
      <c r="E563" s="65" t="str">
        <f>IF(MSProject_Schedule!B563="","",MSProject_Schedule!B563)</f>
        <v/>
      </c>
      <c r="F563" s="43"/>
      <c r="G563" s="66" t="str">
        <f>IF(E563="","",IF(A563="",Import_Configuration!$B$10,""))</f>
        <v/>
      </c>
      <c r="H563" s="65" t="str">
        <f>IF(E563="","",IF(A563="",Import_Configuration!$B$11,""))</f>
        <v/>
      </c>
      <c r="I563" s="43"/>
      <c r="J563" s="43"/>
      <c r="K563" s="43"/>
      <c r="L563" s="43"/>
      <c r="M563" s="43"/>
      <c r="N563" s="65" t="str">
        <f>IF(E563="","",IF(MSProject_Schedule!E563=0,Import_Configuration!$B$3,IF(MSProject_Schedule!E563=1,Import_Configuration!$B$5,Import_Configuration!$B$4)))</f>
        <v/>
      </c>
      <c r="O563" s="65" t="str">
        <f>IF(Import_Configuration!$B$13="NO","",IF(E563="","",IF(MSProject_Schedule!K563="","",IF(IFERROR(SEARCH(Import_Configuration!$B$14,MSProject_Schedule!K563,1),0)&gt;0,TRIM(MID(MSProject_Schedule!K563,1,SEARCH(Import_Configuration!$B$14,MSProject_Schedule!K563,1)-1)),TRIM(MSProject_Schedule!K563)))))</f>
        <v/>
      </c>
      <c r="P563" s="43"/>
      <c r="Q563" s="66" t="str">
        <f>IF(E563="","",IF(MSProject_Schedule!E563=0,"",IF(Import_Configuration!$B$19="YES",Projeqtor_Import!Z563,Import_Configuration!$B$10)))</f>
        <v/>
      </c>
      <c r="R563" s="43"/>
      <c r="S563" s="66" t="str">
        <f>IF(E563="","",IF(MSProject_Schedule!E563=0,"",IF(MSProject_Schedule!E563=1,IF(Import_Configuration!$B$20="YES",Projeqtor_Import!AE563,Import_Configuration!$B$10),"")))</f>
        <v/>
      </c>
      <c r="T563" s="43"/>
      <c r="U563" s="44"/>
      <c r="V563" s="43"/>
      <c r="W563" s="43"/>
      <c r="X563" s="43"/>
      <c r="Y563" s="66" t="str">
        <f>IF(MSProject_Schedule!H563="","",IF(A563="",MSProject_Schedule!H563,""))</f>
        <v/>
      </c>
      <c r="Z563" s="66" t="str">
        <f>IF(MSProject_Schedule!H563="","",MSProject_Schedule!H563)</f>
        <v/>
      </c>
      <c r="AA563" s="43"/>
      <c r="AB563" s="43"/>
      <c r="AC563" s="65" t="str">
        <f>IF(E563="","",IF(A563="",Import_Configuration!$B$6,""))</f>
        <v/>
      </c>
      <c r="AD563" s="66" t="str">
        <f>IF(MSProject_Schedule!I563="","",IF(A563="",MSProject_Schedule!I563,""))</f>
        <v/>
      </c>
      <c r="AE563" s="66" t="str">
        <f>IF(MSProject_Schedule!I563="","",MSProject_Schedule!I563)</f>
        <v/>
      </c>
      <c r="AF563" s="43"/>
      <c r="AG563" s="43"/>
      <c r="AH563" s="65" t="str">
        <f>IF(E563="","",IF(A563="",Import_Configuration!$B$7,""))</f>
        <v/>
      </c>
      <c r="AI563" s="65" t="str">
        <f>IF(MSProject_Schedule!G563="","",IF(A563="",SUBSTITUTE(SUBSTITUTE(SUBSTITUTE(SUBSTITUTE(MSProject_Schedule!G563,CONCATENATE(" ",Import_Configuration!$B$8,"?"),""),CONCATENATE(" ",Import_Configuration!$B$8),""),CONCATENATE(" ",Import_Configuration!$B$9,"?"),""),CONCATENATE(" ",Import_Configuration!$B$9),""),""))</f>
        <v/>
      </c>
      <c r="AJ563" s="65" t="str">
        <f>IF(MSProject_Schedule!G563="","",SUBSTITUTE(SUBSTITUTE(SUBSTITUTE(SUBSTITUTE(MSProject_Schedule!G563,CONCATENATE(" ",Import_Configuration!$B$8,"?"),""),CONCATENATE(" ",Import_Configuration!$B$8),""),CONCATENATE(" ",Import_Configuration!$B$9,"?"),""),CONCATENATE(" ",Import_Configuration!$B$9),""))</f>
        <v/>
      </c>
      <c r="AK563" s="43"/>
      <c r="AL563" s="43"/>
      <c r="AM563" s="43"/>
      <c r="AN563" s="43"/>
      <c r="AO563" s="43"/>
      <c r="AP563" s="43"/>
      <c r="AQ563" s="43"/>
      <c r="AR563" s="43"/>
      <c r="AS563" s="43"/>
      <c r="AT563" s="43"/>
      <c r="AU563" s="43"/>
      <c r="AV563" s="43"/>
      <c r="AW563" s="43"/>
      <c r="AX563" s="43"/>
      <c r="AY563" s="43"/>
      <c r="AZ563" s="43"/>
      <c r="BA563" s="43"/>
      <c r="BB563" s="43"/>
      <c r="BC563" s="43"/>
    </row>
    <row r="564" spans="1:55">
      <c r="A564" s="77" t="str">
        <f>IF(MSProject_Schedule!A564="","",MSProject_Schedule!A564)</f>
        <v/>
      </c>
      <c r="B564" s="43"/>
      <c r="C564" s="65" t="str">
        <f>IF(E564="","",Import_Configuration!$B$12)</f>
        <v/>
      </c>
      <c r="D564" s="65" t="str">
        <f>IF(E564="","",IF(A564="",IF(MSProject_Schedule!K564="",IF(Import_Configuration!$B$15="YES",Import_Configuration!$B$16,""),IF(Import_Configuration!$B$17="YES",Import_Configuration!$B$18,"")),""))</f>
        <v/>
      </c>
      <c r="E564" s="65" t="str">
        <f>IF(MSProject_Schedule!B564="","",MSProject_Schedule!B564)</f>
        <v/>
      </c>
      <c r="F564" s="43"/>
      <c r="G564" s="66" t="str">
        <f>IF(E564="","",IF(A564="",Import_Configuration!$B$10,""))</f>
        <v/>
      </c>
      <c r="H564" s="65" t="str">
        <f>IF(E564="","",IF(A564="",Import_Configuration!$B$11,""))</f>
        <v/>
      </c>
      <c r="I564" s="43"/>
      <c r="J564" s="43"/>
      <c r="K564" s="43"/>
      <c r="L564" s="43"/>
      <c r="M564" s="43"/>
      <c r="N564" s="65" t="str">
        <f>IF(E564="","",IF(MSProject_Schedule!E564=0,Import_Configuration!$B$3,IF(MSProject_Schedule!E564=1,Import_Configuration!$B$5,Import_Configuration!$B$4)))</f>
        <v/>
      </c>
      <c r="O564" s="65" t="str">
        <f>IF(Import_Configuration!$B$13="NO","",IF(E564="","",IF(MSProject_Schedule!K564="","",IF(IFERROR(SEARCH(Import_Configuration!$B$14,MSProject_Schedule!K564,1),0)&gt;0,TRIM(MID(MSProject_Schedule!K564,1,SEARCH(Import_Configuration!$B$14,MSProject_Schedule!K564,1)-1)),TRIM(MSProject_Schedule!K564)))))</f>
        <v/>
      </c>
      <c r="P564" s="43"/>
      <c r="Q564" s="66" t="str">
        <f>IF(E564="","",IF(MSProject_Schedule!E564=0,"",IF(Import_Configuration!$B$19="YES",Projeqtor_Import!Z564,Import_Configuration!$B$10)))</f>
        <v/>
      </c>
      <c r="R564" s="43"/>
      <c r="S564" s="66" t="str">
        <f>IF(E564="","",IF(MSProject_Schedule!E564=0,"",IF(MSProject_Schedule!E564=1,IF(Import_Configuration!$B$20="YES",Projeqtor_Import!AE564,Import_Configuration!$B$10),"")))</f>
        <v/>
      </c>
      <c r="T564" s="43"/>
      <c r="U564" s="44"/>
      <c r="V564" s="43"/>
      <c r="W564" s="43"/>
      <c r="X564" s="43"/>
      <c r="Y564" s="66" t="str">
        <f>IF(MSProject_Schedule!H564="","",IF(A564="",MSProject_Schedule!H564,""))</f>
        <v/>
      </c>
      <c r="Z564" s="66" t="str">
        <f>IF(MSProject_Schedule!H564="","",MSProject_Schedule!H564)</f>
        <v/>
      </c>
      <c r="AA564" s="43"/>
      <c r="AB564" s="43"/>
      <c r="AC564" s="65" t="str">
        <f>IF(E564="","",IF(A564="",Import_Configuration!$B$6,""))</f>
        <v/>
      </c>
      <c r="AD564" s="66" t="str">
        <f>IF(MSProject_Schedule!I564="","",IF(A564="",MSProject_Schedule!I564,""))</f>
        <v/>
      </c>
      <c r="AE564" s="66" t="str">
        <f>IF(MSProject_Schedule!I564="","",MSProject_Schedule!I564)</f>
        <v/>
      </c>
      <c r="AF564" s="43"/>
      <c r="AG564" s="43"/>
      <c r="AH564" s="65" t="str">
        <f>IF(E564="","",IF(A564="",Import_Configuration!$B$7,""))</f>
        <v/>
      </c>
      <c r="AI564" s="65" t="str">
        <f>IF(MSProject_Schedule!G564="","",IF(A564="",SUBSTITUTE(SUBSTITUTE(SUBSTITUTE(SUBSTITUTE(MSProject_Schedule!G564,CONCATENATE(" ",Import_Configuration!$B$8,"?"),""),CONCATENATE(" ",Import_Configuration!$B$8),""),CONCATENATE(" ",Import_Configuration!$B$9,"?"),""),CONCATENATE(" ",Import_Configuration!$B$9),""),""))</f>
        <v/>
      </c>
      <c r="AJ564" s="65" t="str">
        <f>IF(MSProject_Schedule!G564="","",SUBSTITUTE(SUBSTITUTE(SUBSTITUTE(SUBSTITUTE(MSProject_Schedule!G564,CONCATENATE(" ",Import_Configuration!$B$8,"?"),""),CONCATENATE(" ",Import_Configuration!$B$8),""),CONCATENATE(" ",Import_Configuration!$B$9,"?"),""),CONCATENATE(" ",Import_Configuration!$B$9),""))</f>
        <v/>
      </c>
      <c r="AK564" s="43"/>
      <c r="AL564" s="43"/>
      <c r="AM564" s="43"/>
      <c r="AN564" s="43"/>
      <c r="AO564" s="43"/>
      <c r="AP564" s="43"/>
      <c r="AQ564" s="43"/>
      <c r="AR564" s="43"/>
      <c r="AS564" s="43"/>
      <c r="AT564" s="43"/>
      <c r="AU564" s="43"/>
      <c r="AV564" s="43"/>
      <c r="AW564" s="43"/>
      <c r="AX564" s="43"/>
      <c r="AY564" s="43"/>
      <c r="AZ564" s="43"/>
      <c r="BA564" s="43"/>
      <c r="BB564" s="43"/>
      <c r="BC564" s="43"/>
    </row>
    <row r="565" spans="1:55">
      <c r="A565" s="77" t="str">
        <f>IF(MSProject_Schedule!A565="","",MSProject_Schedule!A565)</f>
        <v/>
      </c>
      <c r="B565" s="43"/>
      <c r="C565" s="65" t="str">
        <f>IF(E565="","",Import_Configuration!$B$12)</f>
        <v/>
      </c>
      <c r="D565" s="65" t="str">
        <f>IF(E565="","",IF(A565="",IF(MSProject_Schedule!K565="",IF(Import_Configuration!$B$15="YES",Import_Configuration!$B$16,""),IF(Import_Configuration!$B$17="YES",Import_Configuration!$B$18,"")),""))</f>
        <v/>
      </c>
      <c r="E565" s="65" t="str">
        <f>IF(MSProject_Schedule!B565="","",MSProject_Schedule!B565)</f>
        <v/>
      </c>
      <c r="F565" s="43"/>
      <c r="G565" s="66" t="str">
        <f>IF(E565="","",IF(A565="",Import_Configuration!$B$10,""))</f>
        <v/>
      </c>
      <c r="H565" s="65" t="str">
        <f>IF(E565="","",IF(A565="",Import_Configuration!$B$11,""))</f>
        <v/>
      </c>
      <c r="I565" s="43"/>
      <c r="J565" s="43"/>
      <c r="K565" s="43"/>
      <c r="L565" s="43"/>
      <c r="M565" s="43"/>
      <c r="N565" s="65" t="str">
        <f>IF(E565="","",IF(MSProject_Schedule!E565=0,Import_Configuration!$B$3,IF(MSProject_Schedule!E565=1,Import_Configuration!$B$5,Import_Configuration!$B$4)))</f>
        <v/>
      </c>
      <c r="O565" s="65" t="str">
        <f>IF(Import_Configuration!$B$13="NO","",IF(E565="","",IF(MSProject_Schedule!K565="","",IF(IFERROR(SEARCH(Import_Configuration!$B$14,MSProject_Schedule!K565,1),0)&gt;0,TRIM(MID(MSProject_Schedule!K565,1,SEARCH(Import_Configuration!$B$14,MSProject_Schedule!K565,1)-1)),TRIM(MSProject_Schedule!K565)))))</f>
        <v/>
      </c>
      <c r="P565" s="43"/>
      <c r="Q565" s="66" t="str">
        <f>IF(E565="","",IF(MSProject_Schedule!E565=0,"",IF(Import_Configuration!$B$19="YES",Projeqtor_Import!Z565,Import_Configuration!$B$10)))</f>
        <v/>
      </c>
      <c r="R565" s="43"/>
      <c r="S565" s="66" t="str">
        <f>IF(E565="","",IF(MSProject_Schedule!E565=0,"",IF(MSProject_Schedule!E565=1,IF(Import_Configuration!$B$20="YES",Projeqtor_Import!AE565,Import_Configuration!$B$10),"")))</f>
        <v/>
      </c>
      <c r="T565" s="43"/>
      <c r="U565" s="44"/>
      <c r="V565" s="43"/>
      <c r="W565" s="43"/>
      <c r="X565" s="43"/>
      <c r="Y565" s="66" t="str">
        <f>IF(MSProject_Schedule!H565="","",IF(A565="",MSProject_Schedule!H565,""))</f>
        <v/>
      </c>
      <c r="Z565" s="66" t="str">
        <f>IF(MSProject_Schedule!H565="","",MSProject_Schedule!H565)</f>
        <v/>
      </c>
      <c r="AA565" s="43"/>
      <c r="AB565" s="43"/>
      <c r="AC565" s="65" t="str">
        <f>IF(E565="","",IF(A565="",Import_Configuration!$B$6,""))</f>
        <v/>
      </c>
      <c r="AD565" s="66" t="str">
        <f>IF(MSProject_Schedule!I565="","",IF(A565="",MSProject_Schedule!I565,""))</f>
        <v/>
      </c>
      <c r="AE565" s="66" t="str">
        <f>IF(MSProject_Schedule!I565="","",MSProject_Schedule!I565)</f>
        <v/>
      </c>
      <c r="AF565" s="43"/>
      <c r="AG565" s="43"/>
      <c r="AH565" s="65" t="str">
        <f>IF(E565="","",IF(A565="",Import_Configuration!$B$7,""))</f>
        <v/>
      </c>
      <c r="AI565" s="65" t="str">
        <f>IF(MSProject_Schedule!G565="","",IF(A565="",SUBSTITUTE(SUBSTITUTE(SUBSTITUTE(SUBSTITUTE(MSProject_Schedule!G565,CONCATENATE(" ",Import_Configuration!$B$8,"?"),""),CONCATENATE(" ",Import_Configuration!$B$8),""),CONCATENATE(" ",Import_Configuration!$B$9,"?"),""),CONCATENATE(" ",Import_Configuration!$B$9),""),""))</f>
        <v/>
      </c>
      <c r="AJ565" s="65" t="str">
        <f>IF(MSProject_Schedule!G565="","",SUBSTITUTE(SUBSTITUTE(SUBSTITUTE(SUBSTITUTE(MSProject_Schedule!G565,CONCATENATE(" ",Import_Configuration!$B$8,"?"),""),CONCATENATE(" ",Import_Configuration!$B$8),""),CONCATENATE(" ",Import_Configuration!$B$9,"?"),""),CONCATENATE(" ",Import_Configuration!$B$9),""))</f>
        <v/>
      </c>
      <c r="AK565" s="43"/>
      <c r="AL565" s="43"/>
      <c r="AM565" s="43"/>
      <c r="AN565" s="43"/>
      <c r="AO565" s="43"/>
      <c r="AP565" s="43"/>
      <c r="AQ565" s="43"/>
      <c r="AR565" s="43"/>
      <c r="AS565" s="43"/>
      <c r="AT565" s="43"/>
      <c r="AU565" s="43"/>
      <c r="AV565" s="43"/>
      <c r="AW565" s="43"/>
      <c r="AX565" s="43"/>
      <c r="AY565" s="43"/>
      <c r="AZ565" s="43"/>
      <c r="BA565" s="43"/>
      <c r="BB565" s="43"/>
      <c r="BC565" s="43"/>
    </row>
    <row r="566" spans="1:55">
      <c r="A566" s="77" t="str">
        <f>IF(MSProject_Schedule!A566="","",MSProject_Schedule!A566)</f>
        <v/>
      </c>
      <c r="B566" s="43"/>
      <c r="C566" s="65" t="str">
        <f>IF(E566="","",Import_Configuration!$B$12)</f>
        <v/>
      </c>
      <c r="D566" s="65" t="str">
        <f>IF(E566="","",IF(A566="",IF(MSProject_Schedule!K566="",IF(Import_Configuration!$B$15="YES",Import_Configuration!$B$16,""),IF(Import_Configuration!$B$17="YES",Import_Configuration!$B$18,"")),""))</f>
        <v/>
      </c>
      <c r="E566" s="65" t="str">
        <f>IF(MSProject_Schedule!B566="","",MSProject_Schedule!B566)</f>
        <v/>
      </c>
      <c r="F566" s="43"/>
      <c r="G566" s="66" t="str">
        <f>IF(E566="","",IF(A566="",Import_Configuration!$B$10,""))</f>
        <v/>
      </c>
      <c r="H566" s="65" t="str">
        <f>IF(E566="","",IF(A566="",Import_Configuration!$B$11,""))</f>
        <v/>
      </c>
      <c r="I566" s="43"/>
      <c r="J566" s="43"/>
      <c r="K566" s="43"/>
      <c r="L566" s="43"/>
      <c r="M566" s="43"/>
      <c r="N566" s="65" t="str">
        <f>IF(E566="","",IF(MSProject_Schedule!E566=0,Import_Configuration!$B$3,IF(MSProject_Schedule!E566=1,Import_Configuration!$B$5,Import_Configuration!$B$4)))</f>
        <v/>
      </c>
      <c r="O566" s="65" t="str">
        <f>IF(Import_Configuration!$B$13="NO","",IF(E566="","",IF(MSProject_Schedule!K566="","",IF(IFERROR(SEARCH(Import_Configuration!$B$14,MSProject_Schedule!K566,1),0)&gt;0,TRIM(MID(MSProject_Schedule!K566,1,SEARCH(Import_Configuration!$B$14,MSProject_Schedule!K566,1)-1)),TRIM(MSProject_Schedule!K566)))))</f>
        <v/>
      </c>
      <c r="P566" s="43"/>
      <c r="Q566" s="66" t="str">
        <f>IF(E566="","",IF(MSProject_Schedule!E566=0,"",IF(Import_Configuration!$B$19="YES",Projeqtor_Import!Z566,Import_Configuration!$B$10)))</f>
        <v/>
      </c>
      <c r="R566" s="43"/>
      <c r="S566" s="66" t="str">
        <f>IF(E566="","",IF(MSProject_Schedule!E566=0,"",IF(MSProject_Schedule!E566=1,IF(Import_Configuration!$B$20="YES",Projeqtor_Import!AE566,Import_Configuration!$B$10),"")))</f>
        <v/>
      </c>
      <c r="T566" s="43"/>
      <c r="U566" s="44"/>
      <c r="V566" s="43"/>
      <c r="W566" s="43"/>
      <c r="X566" s="43"/>
      <c r="Y566" s="66" t="str">
        <f>IF(MSProject_Schedule!H566="","",IF(A566="",MSProject_Schedule!H566,""))</f>
        <v/>
      </c>
      <c r="Z566" s="66" t="str">
        <f>IF(MSProject_Schedule!H566="","",MSProject_Schedule!H566)</f>
        <v/>
      </c>
      <c r="AA566" s="43"/>
      <c r="AB566" s="43"/>
      <c r="AC566" s="65" t="str">
        <f>IF(E566="","",IF(A566="",Import_Configuration!$B$6,""))</f>
        <v/>
      </c>
      <c r="AD566" s="66" t="str">
        <f>IF(MSProject_Schedule!I566="","",IF(A566="",MSProject_Schedule!I566,""))</f>
        <v/>
      </c>
      <c r="AE566" s="66" t="str">
        <f>IF(MSProject_Schedule!I566="","",MSProject_Schedule!I566)</f>
        <v/>
      </c>
      <c r="AF566" s="43"/>
      <c r="AG566" s="43"/>
      <c r="AH566" s="65" t="str">
        <f>IF(E566="","",IF(A566="",Import_Configuration!$B$7,""))</f>
        <v/>
      </c>
      <c r="AI566" s="65" t="str">
        <f>IF(MSProject_Schedule!G566="","",IF(A566="",SUBSTITUTE(SUBSTITUTE(SUBSTITUTE(SUBSTITUTE(MSProject_Schedule!G566,CONCATENATE(" ",Import_Configuration!$B$8,"?"),""),CONCATENATE(" ",Import_Configuration!$B$8),""),CONCATENATE(" ",Import_Configuration!$B$9,"?"),""),CONCATENATE(" ",Import_Configuration!$B$9),""),""))</f>
        <v/>
      </c>
      <c r="AJ566" s="65" t="str">
        <f>IF(MSProject_Schedule!G566="","",SUBSTITUTE(SUBSTITUTE(SUBSTITUTE(SUBSTITUTE(MSProject_Schedule!G566,CONCATENATE(" ",Import_Configuration!$B$8,"?"),""),CONCATENATE(" ",Import_Configuration!$B$8),""),CONCATENATE(" ",Import_Configuration!$B$9,"?"),""),CONCATENATE(" ",Import_Configuration!$B$9),""))</f>
        <v/>
      </c>
      <c r="AK566" s="43"/>
      <c r="AL566" s="43"/>
      <c r="AM566" s="43"/>
      <c r="AN566" s="43"/>
      <c r="AO566" s="43"/>
      <c r="AP566" s="43"/>
      <c r="AQ566" s="43"/>
      <c r="AR566" s="43"/>
      <c r="AS566" s="43"/>
      <c r="AT566" s="43"/>
      <c r="AU566" s="43"/>
      <c r="AV566" s="43"/>
      <c r="AW566" s="43"/>
      <c r="AX566" s="43"/>
      <c r="AY566" s="43"/>
      <c r="AZ566" s="43"/>
      <c r="BA566" s="43"/>
      <c r="BB566" s="43"/>
      <c r="BC566" s="43"/>
    </row>
    <row r="567" spans="1:55">
      <c r="A567" s="77" t="str">
        <f>IF(MSProject_Schedule!A567="","",MSProject_Schedule!A567)</f>
        <v/>
      </c>
      <c r="B567" s="43"/>
      <c r="C567" s="65" t="str">
        <f>IF(E567="","",Import_Configuration!$B$12)</f>
        <v/>
      </c>
      <c r="D567" s="65" t="str">
        <f>IF(E567="","",IF(A567="",IF(MSProject_Schedule!K567="",IF(Import_Configuration!$B$15="YES",Import_Configuration!$B$16,""),IF(Import_Configuration!$B$17="YES",Import_Configuration!$B$18,"")),""))</f>
        <v/>
      </c>
      <c r="E567" s="65" t="str">
        <f>IF(MSProject_Schedule!B567="","",MSProject_Schedule!B567)</f>
        <v/>
      </c>
      <c r="F567" s="43"/>
      <c r="G567" s="66" t="str">
        <f>IF(E567="","",IF(A567="",Import_Configuration!$B$10,""))</f>
        <v/>
      </c>
      <c r="H567" s="65" t="str">
        <f>IF(E567="","",IF(A567="",Import_Configuration!$B$11,""))</f>
        <v/>
      </c>
      <c r="I567" s="43"/>
      <c r="J567" s="43"/>
      <c r="K567" s="43"/>
      <c r="L567" s="43"/>
      <c r="M567" s="43"/>
      <c r="N567" s="65" t="str">
        <f>IF(E567="","",IF(MSProject_Schedule!E567=0,Import_Configuration!$B$3,IF(MSProject_Schedule!E567=1,Import_Configuration!$B$5,Import_Configuration!$B$4)))</f>
        <v/>
      </c>
      <c r="O567" s="65" t="str">
        <f>IF(Import_Configuration!$B$13="NO","",IF(E567="","",IF(MSProject_Schedule!K567="","",IF(IFERROR(SEARCH(Import_Configuration!$B$14,MSProject_Schedule!K567,1),0)&gt;0,TRIM(MID(MSProject_Schedule!K567,1,SEARCH(Import_Configuration!$B$14,MSProject_Schedule!K567,1)-1)),TRIM(MSProject_Schedule!K567)))))</f>
        <v/>
      </c>
      <c r="P567" s="43"/>
      <c r="Q567" s="66" t="str">
        <f>IF(E567="","",IF(MSProject_Schedule!E567=0,"",IF(Import_Configuration!$B$19="YES",Projeqtor_Import!Z567,Import_Configuration!$B$10)))</f>
        <v/>
      </c>
      <c r="R567" s="43"/>
      <c r="S567" s="66" t="str">
        <f>IF(E567="","",IF(MSProject_Schedule!E567=0,"",IF(MSProject_Schedule!E567=1,IF(Import_Configuration!$B$20="YES",Projeqtor_Import!AE567,Import_Configuration!$B$10),"")))</f>
        <v/>
      </c>
      <c r="T567" s="43"/>
      <c r="U567" s="44"/>
      <c r="V567" s="43"/>
      <c r="W567" s="43"/>
      <c r="X567" s="43"/>
      <c r="Y567" s="66" t="str">
        <f>IF(MSProject_Schedule!H567="","",IF(A567="",MSProject_Schedule!H567,""))</f>
        <v/>
      </c>
      <c r="Z567" s="66" t="str">
        <f>IF(MSProject_Schedule!H567="","",MSProject_Schedule!H567)</f>
        <v/>
      </c>
      <c r="AA567" s="43"/>
      <c r="AB567" s="43"/>
      <c r="AC567" s="65" t="str">
        <f>IF(E567="","",IF(A567="",Import_Configuration!$B$6,""))</f>
        <v/>
      </c>
      <c r="AD567" s="66" t="str">
        <f>IF(MSProject_Schedule!I567="","",IF(A567="",MSProject_Schedule!I567,""))</f>
        <v/>
      </c>
      <c r="AE567" s="66" t="str">
        <f>IF(MSProject_Schedule!I567="","",MSProject_Schedule!I567)</f>
        <v/>
      </c>
      <c r="AF567" s="43"/>
      <c r="AG567" s="43"/>
      <c r="AH567" s="65" t="str">
        <f>IF(E567="","",IF(A567="",Import_Configuration!$B$7,""))</f>
        <v/>
      </c>
      <c r="AI567" s="65" t="str">
        <f>IF(MSProject_Schedule!G567="","",IF(A567="",SUBSTITUTE(SUBSTITUTE(SUBSTITUTE(SUBSTITUTE(MSProject_Schedule!G567,CONCATENATE(" ",Import_Configuration!$B$8,"?"),""),CONCATENATE(" ",Import_Configuration!$B$8),""),CONCATENATE(" ",Import_Configuration!$B$9,"?"),""),CONCATENATE(" ",Import_Configuration!$B$9),""),""))</f>
        <v/>
      </c>
      <c r="AJ567" s="65" t="str">
        <f>IF(MSProject_Schedule!G567="","",SUBSTITUTE(SUBSTITUTE(SUBSTITUTE(SUBSTITUTE(MSProject_Schedule!G567,CONCATENATE(" ",Import_Configuration!$B$8,"?"),""),CONCATENATE(" ",Import_Configuration!$B$8),""),CONCATENATE(" ",Import_Configuration!$B$9,"?"),""),CONCATENATE(" ",Import_Configuration!$B$9),""))</f>
        <v/>
      </c>
      <c r="AK567" s="43"/>
      <c r="AL567" s="43"/>
      <c r="AM567" s="43"/>
      <c r="AN567" s="43"/>
      <c r="AO567" s="43"/>
      <c r="AP567" s="43"/>
      <c r="AQ567" s="43"/>
      <c r="AR567" s="43"/>
      <c r="AS567" s="43"/>
      <c r="AT567" s="43"/>
      <c r="AU567" s="43"/>
      <c r="AV567" s="43"/>
      <c r="AW567" s="43"/>
      <c r="AX567" s="43"/>
      <c r="AY567" s="43"/>
      <c r="AZ567" s="43"/>
      <c r="BA567" s="43"/>
      <c r="BB567" s="43"/>
      <c r="BC567" s="43"/>
    </row>
    <row r="568" spans="1:55">
      <c r="A568" s="77" t="str">
        <f>IF(MSProject_Schedule!A568="","",MSProject_Schedule!A568)</f>
        <v/>
      </c>
      <c r="B568" s="43"/>
      <c r="C568" s="65" t="str">
        <f>IF(E568="","",Import_Configuration!$B$12)</f>
        <v/>
      </c>
      <c r="D568" s="65" t="str">
        <f>IF(E568="","",IF(A568="",IF(MSProject_Schedule!K568="",IF(Import_Configuration!$B$15="YES",Import_Configuration!$B$16,""),IF(Import_Configuration!$B$17="YES",Import_Configuration!$B$18,"")),""))</f>
        <v/>
      </c>
      <c r="E568" s="65" t="str">
        <f>IF(MSProject_Schedule!B568="","",MSProject_Schedule!B568)</f>
        <v/>
      </c>
      <c r="F568" s="43"/>
      <c r="G568" s="66" t="str">
        <f>IF(E568="","",IF(A568="",Import_Configuration!$B$10,""))</f>
        <v/>
      </c>
      <c r="H568" s="65" t="str">
        <f>IF(E568="","",IF(A568="",Import_Configuration!$B$11,""))</f>
        <v/>
      </c>
      <c r="I568" s="43"/>
      <c r="J568" s="43"/>
      <c r="K568" s="43"/>
      <c r="L568" s="43"/>
      <c r="M568" s="43"/>
      <c r="N568" s="65" t="str">
        <f>IF(E568="","",IF(MSProject_Schedule!E568=0,Import_Configuration!$B$3,IF(MSProject_Schedule!E568=1,Import_Configuration!$B$5,Import_Configuration!$B$4)))</f>
        <v/>
      </c>
      <c r="O568" s="65" t="str">
        <f>IF(Import_Configuration!$B$13="NO","",IF(E568="","",IF(MSProject_Schedule!K568="","",IF(IFERROR(SEARCH(Import_Configuration!$B$14,MSProject_Schedule!K568,1),0)&gt;0,TRIM(MID(MSProject_Schedule!K568,1,SEARCH(Import_Configuration!$B$14,MSProject_Schedule!K568,1)-1)),TRIM(MSProject_Schedule!K568)))))</f>
        <v/>
      </c>
      <c r="P568" s="43"/>
      <c r="Q568" s="66" t="str">
        <f>IF(E568="","",IF(MSProject_Schedule!E568=0,"",IF(Import_Configuration!$B$19="YES",Projeqtor_Import!Z568,Import_Configuration!$B$10)))</f>
        <v/>
      </c>
      <c r="R568" s="43"/>
      <c r="S568" s="66" t="str">
        <f>IF(E568="","",IF(MSProject_Schedule!E568=0,"",IF(MSProject_Schedule!E568=1,IF(Import_Configuration!$B$20="YES",Projeqtor_Import!AE568,Import_Configuration!$B$10),"")))</f>
        <v/>
      </c>
      <c r="T568" s="43"/>
      <c r="U568" s="44"/>
      <c r="V568" s="43"/>
      <c r="W568" s="43"/>
      <c r="X568" s="43"/>
      <c r="Y568" s="66" t="str">
        <f>IF(MSProject_Schedule!H568="","",IF(A568="",MSProject_Schedule!H568,""))</f>
        <v/>
      </c>
      <c r="Z568" s="66" t="str">
        <f>IF(MSProject_Schedule!H568="","",MSProject_Schedule!H568)</f>
        <v/>
      </c>
      <c r="AA568" s="43"/>
      <c r="AB568" s="43"/>
      <c r="AC568" s="65" t="str">
        <f>IF(E568="","",IF(A568="",Import_Configuration!$B$6,""))</f>
        <v/>
      </c>
      <c r="AD568" s="66" t="str">
        <f>IF(MSProject_Schedule!I568="","",IF(A568="",MSProject_Schedule!I568,""))</f>
        <v/>
      </c>
      <c r="AE568" s="66" t="str">
        <f>IF(MSProject_Schedule!I568="","",MSProject_Schedule!I568)</f>
        <v/>
      </c>
      <c r="AF568" s="43"/>
      <c r="AG568" s="43"/>
      <c r="AH568" s="65" t="str">
        <f>IF(E568="","",IF(A568="",Import_Configuration!$B$7,""))</f>
        <v/>
      </c>
      <c r="AI568" s="65" t="str">
        <f>IF(MSProject_Schedule!G568="","",IF(A568="",SUBSTITUTE(SUBSTITUTE(SUBSTITUTE(SUBSTITUTE(MSProject_Schedule!G568,CONCATENATE(" ",Import_Configuration!$B$8,"?"),""),CONCATENATE(" ",Import_Configuration!$B$8),""),CONCATENATE(" ",Import_Configuration!$B$9,"?"),""),CONCATENATE(" ",Import_Configuration!$B$9),""),""))</f>
        <v/>
      </c>
      <c r="AJ568" s="65" t="str">
        <f>IF(MSProject_Schedule!G568="","",SUBSTITUTE(SUBSTITUTE(SUBSTITUTE(SUBSTITUTE(MSProject_Schedule!G568,CONCATENATE(" ",Import_Configuration!$B$8,"?"),""),CONCATENATE(" ",Import_Configuration!$B$8),""),CONCATENATE(" ",Import_Configuration!$B$9,"?"),""),CONCATENATE(" ",Import_Configuration!$B$9),""))</f>
        <v/>
      </c>
      <c r="AK568" s="43"/>
      <c r="AL568" s="43"/>
      <c r="AM568" s="43"/>
      <c r="AN568" s="43"/>
      <c r="AO568" s="43"/>
      <c r="AP568" s="43"/>
      <c r="AQ568" s="43"/>
      <c r="AR568" s="43"/>
      <c r="AS568" s="43"/>
      <c r="AT568" s="43"/>
      <c r="AU568" s="43"/>
      <c r="AV568" s="43"/>
      <c r="AW568" s="43"/>
      <c r="AX568" s="43"/>
      <c r="AY568" s="43"/>
      <c r="AZ568" s="43"/>
      <c r="BA568" s="43"/>
      <c r="BB568" s="43"/>
      <c r="BC568" s="43"/>
    </row>
    <row r="569" spans="1:55">
      <c r="A569" s="77" t="str">
        <f>IF(MSProject_Schedule!A569="","",MSProject_Schedule!A569)</f>
        <v/>
      </c>
      <c r="B569" s="43"/>
      <c r="C569" s="65" t="str">
        <f>IF(E569="","",Import_Configuration!$B$12)</f>
        <v/>
      </c>
      <c r="D569" s="65" t="str">
        <f>IF(E569="","",IF(A569="",IF(MSProject_Schedule!K569="",IF(Import_Configuration!$B$15="YES",Import_Configuration!$B$16,""),IF(Import_Configuration!$B$17="YES",Import_Configuration!$B$18,"")),""))</f>
        <v/>
      </c>
      <c r="E569" s="65" t="str">
        <f>IF(MSProject_Schedule!B569="","",MSProject_Schedule!B569)</f>
        <v/>
      </c>
      <c r="F569" s="43"/>
      <c r="G569" s="66" t="str">
        <f>IF(E569="","",IF(A569="",Import_Configuration!$B$10,""))</f>
        <v/>
      </c>
      <c r="H569" s="65" t="str">
        <f>IF(E569="","",IF(A569="",Import_Configuration!$B$11,""))</f>
        <v/>
      </c>
      <c r="I569" s="43"/>
      <c r="J569" s="43"/>
      <c r="K569" s="43"/>
      <c r="L569" s="43"/>
      <c r="M569" s="43"/>
      <c r="N569" s="65" t="str">
        <f>IF(E569="","",IF(MSProject_Schedule!E569=0,Import_Configuration!$B$3,IF(MSProject_Schedule!E569=1,Import_Configuration!$B$5,Import_Configuration!$B$4)))</f>
        <v/>
      </c>
      <c r="O569" s="65" t="str">
        <f>IF(Import_Configuration!$B$13="NO","",IF(E569="","",IF(MSProject_Schedule!K569="","",IF(IFERROR(SEARCH(Import_Configuration!$B$14,MSProject_Schedule!K569,1),0)&gt;0,TRIM(MID(MSProject_Schedule!K569,1,SEARCH(Import_Configuration!$B$14,MSProject_Schedule!K569,1)-1)),TRIM(MSProject_Schedule!K569)))))</f>
        <v/>
      </c>
      <c r="P569" s="43"/>
      <c r="Q569" s="66" t="str">
        <f>IF(E569="","",IF(MSProject_Schedule!E569=0,"",IF(Import_Configuration!$B$19="YES",Projeqtor_Import!Z569,Import_Configuration!$B$10)))</f>
        <v/>
      </c>
      <c r="R569" s="43"/>
      <c r="S569" s="66" t="str">
        <f>IF(E569="","",IF(MSProject_Schedule!E569=0,"",IF(MSProject_Schedule!E569=1,IF(Import_Configuration!$B$20="YES",Projeqtor_Import!AE569,Import_Configuration!$B$10),"")))</f>
        <v/>
      </c>
      <c r="T569" s="43"/>
      <c r="U569" s="44"/>
      <c r="V569" s="43"/>
      <c r="W569" s="43"/>
      <c r="X569" s="43"/>
      <c r="Y569" s="66" t="str">
        <f>IF(MSProject_Schedule!H569="","",IF(A569="",MSProject_Schedule!H569,""))</f>
        <v/>
      </c>
      <c r="Z569" s="66" t="str">
        <f>IF(MSProject_Schedule!H569="","",MSProject_Schedule!H569)</f>
        <v/>
      </c>
      <c r="AA569" s="43"/>
      <c r="AB569" s="43"/>
      <c r="AC569" s="65" t="str">
        <f>IF(E569="","",IF(A569="",Import_Configuration!$B$6,""))</f>
        <v/>
      </c>
      <c r="AD569" s="66" t="str">
        <f>IF(MSProject_Schedule!I569="","",IF(A569="",MSProject_Schedule!I569,""))</f>
        <v/>
      </c>
      <c r="AE569" s="66" t="str">
        <f>IF(MSProject_Schedule!I569="","",MSProject_Schedule!I569)</f>
        <v/>
      </c>
      <c r="AF569" s="43"/>
      <c r="AG569" s="43"/>
      <c r="AH569" s="65" t="str">
        <f>IF(E569="","",IF(A569="",Import_Configuration!$B$7,""))</f>
        <v/>
      </c>
      <c r="AI569" s="65" t="str">
        <f>IF(MSProject_Schedule!G569="","",IF(A569="",SUBSTITUTE(SUBSTITUTE(SUBSTITUTE(SUBSTITUTE(MSProject_Schedule!G569,CONCATENATE(" ",Import_Configuration!$B$8,"?"),""),CONCATENATE(" ",Import_Configuration!$B$8),""),CONCATENATE(" ",Import_Configuration!$B$9,"?"),""),CONCATENATE(" ",Import_Configuration!$B$9),""),""))</f>
        <v/>
      </c>
      <c r="AJ569" s="65" t="str">
        <f>IF(MSProject_Schedule!G569="","",SUBSTITUTE(SUBSTITUTE(SUBSTITUTE(SUBSTITUTE(MSProject_Schedule!G569,CONCATENATE(" ",Import_Configuration!$B$8,"?"),""),CONCATENATE(" ",Import_Configuration!$B$8),""),CONCATENATE(" ",Import_Configuration!$B$9,"?"),""),CONCATENATE(" ",Import_Configuration!$B$9),""))</f>
        <v/>
      </c>
      <c r="AK569" s="43"/>
      <c r="AL569" s="43"/>
      <c r="AM569" s="43"/>
      <c r="AN569" s="43"/>
      <c r="AO569" s="43"/>
      <c r="AP569" s="43"/>
      <c r="AQ569" s="43"/>
      <c r="AR569" s="43"/>
      <c r="AS569" s="43"/>
      <c r="AT569" s="43"/>
      <c r="AU569" s="43"/>
      <c r="AV569" s="43"/>
      <c r="AW569" s="43"/>
      <c r="AX569" s="43"/>
      <c r="AY569" s="43"/>
      <c r="AZ569" s="43"/>
      <c r="BA569" s="43"/>
      <c r="BB569" s="43"/>
      <c r="BC569" s="43"/>
    </row>
    <row r="570" spans="1:55">
      <c r="A570" s="77" t="str">
        <f>IF(MSProject_Schedule!A570="","",MSProject_Schedule!A570)</f>
        <v/>
      </c>
      <c r="B570" s="43"/>
      <c r="C570" s="65" t="str">
        <f>IF(E570="","",Import_Configuration!$B$12)</f>
        <v/>
      </c>
      <c r="D570" s="65" t="str">
        <f>IF(E570="","",IF(A570="",IF(MSProject_Schedule!K570="",IF(Import_Configuration!$B$15="YES",Import_Configuration!$B$16,""),IF(Import_Configuration!$B$17="YES",Import_Configuration!$B$18,"")),""))</f>
        <v/>
      </c>
      <c r="E570" s="65" t="str">
        <f>IF(MSProject_Schedule!B570="","",MSProject_Schedule!B570)</f>
        <v/>
      </c>
      <c r="F570" s="43"/>
      <c r="G570" s="66" t="str">
        <f>IF(E570="","",IF(A570="",Import_Configuration!$B$10,""))</f>
        <v/>
      </c>
      <c r="H570" s="65" t="str">
        <f>IF(E570="","",IF(A570="",Import_Configuration!$B$11,""))</f>
        <v/>
      </c>
      <c r="I570" s="43"/>
      <c r="J570" s="43"/>
      <c r="K570" s="43"/>
      <c r="L570" s="43"/>
      <c r="M570" s="43"/>
      <c r="N570" s="65" t="str">
        <f>IF(E570="","",IF(MSProject_Schedule!E570=0,Import_Configuration!$B$3,IF(MSProject_Schedule!E570=1,Import_Configuration!$B$5,Import_Configuration!$B$4)))</f>
        <v/>
      </c>
      <c r="O570" s="65" t="str">
        <f>IF(Import_Configuration!$B$13="NO","",IF(E570="","",IF(MSProject_Schedule!K570="","",IF(IFERROR(SEARCH(Import_Configuration!$B$14,MSProject_Schedule!K570,1),0)&gt;0,TRIM(MID(MSProject_Schedule!K570,1,SEARCH(Import_Configuration!$B$14,MSProject_Schedule!K570,1)-1)),TRIM(MSProject_Schedule!K570)))))</f>
        <v/>
      </c>
      <c r="P570" s="43"/>
      <c r="Q570" s="66" t="str">
        <f>IF(E570="","",IF(MSProject_Schedule!E570=0,"",IF(Import_Configuration!$B$19="YES",Projeqtor_Import!Z570,Import_Configuration!$B$10)))</f>
        <v/>
      </c>
      <c r="R570" s="43"/>
      <c r="S570" s="66" t="str">
        <f>IF(E570="","",IF(MSProject_Schedule!E570=0,"",IF(MSProject_Schedule!E570=1,IF(Import_Configuration!$B$20="YES",Projeqtor_Import!AE570,Import_Configuration!$B$10),"")))</f>
        <v/>
      </c>
      <c r="T570" s="43"/>
      <c r="U570" s="44"/>
      <c r="V570" s="43"/>
      <c r="W570" s="43"/>
      <c r="X570" s="43"/>
      <c r="Y570" s="66" t="str">
        <f>IF(MSProject_Schedule!H570="","",IF(A570="",MSProject_Schedule!H570,""))</f>
        <v/>
      </c>
      <c r="Z570" s="66" t="str">
        <f>IF(MSProject_Schedule!H570="","",MSProject_Schedule!H570)</f>
        <v/>
      </c>
      <c r="AA570" s="43"/>
      <c r="AB570" s="43"/>
      <c r="AC570" s="65" t="str">
        <f>IF(E570="","",IF(A570="",Import_Configuration!$B$6,""))</f>
        <v/>
      </c>
      <c r="AD570" s="66" t="str">
        <f>IF(MSProject_Schedule!I570="","",IF(A570="",MSProject_Schedule!I570,""))</f>
        <v/>
      </c>
      <c r="AE570" s="66" t="str">
        <f>IF(MSProject_Schedule!I570="","",MSProject_Schedule!I570)</f>
        <v/>
      </c>
      <c r="AF570" s="43"/>
      <c r="AG570" s="43"/>
      <c r="AH570" s="65" t="str">
        <f>IF(E570="","",IF(A570="",Import_Configuration!$B$7,""))</f>
        <v/>
      </c>
      <c r="AI570" s="65" t="str">
        <f>IF(MSProject_Schedule!G570="","",IF(A570="",SUBSTITUTE(SUBSTITUTE(SUBSTITUTE(SUBSTITUTE(MSProject_Schedule!G570,CONCATENATE(" ",Import_Configuration!$B$8,"?"),""),CONCATENATE(" ",Import_Configuration!$B$8),""),CONCATENATE(" ",Import_Configuration!$B$9,"?"),""),CONCATENATE(" ",Import_Configuration!$B$9),""),""))</f>
        <v/>
      </c>
      <c r="AJ570" s="65" t="str">
        <f>IF(MSProject_Schedule!G570="","",SUBSTITUTE(SUBSTITUTE(SUBSTITUTE(SUBSTITUTE(MSProject_Schedule!G570,CONCATENATE(" ",Import_Configuration!$B$8,"?"),""),CONCATENATE(" ",Import_Configuration!$B$8),""),CONCATENATE(" ",Import_Configuration!$B$9,"?"),""),CONCATENATE(" ",Import_Configuration!$B$9),""))</f>
        <v/>
      </c>
      <c r="AK570" s="43"/>
      <c r="AL570" s="43"/>
      <c r="AM570" s="43"/>
      <c r="AN570" s="43"/>
      <c r="AO570" s="43"/>
      <c r="AP570" s="43"/>
      <c r="AQ570" s="43"/>
      <c r="AR570" s="43"/>
      <c r="AS570" s="43"/>
      <c r="AT570" s="43"/>
      <c r="AU570" s="43"/>
      <c r="AV570" s="43"/>
      <c r="AW570" s="43"/>
      <c r="AX570" s="43"/>
      <c r="AY570" s="43"/>
      <c r="AZ570" s="43"/>
      <c r="BA570" s="43"/>
      <c r="BB570" s="43"/>
      <c r="BC570" s="43"/>
    </row>
    <row r="571" spans="1:55">
      <c r="A571" s="77" t="str">
        <f>IF(MSProject_Schedule!A571="","",MSProject_Schedule!A571)</f>
        <v/>
      </c>
      <c r="B571" s="43"/>
      <c r="C571" s="65" t="str">
        <f>IF(E571="","",Import_Configuration!$B$12)</f>
        <v/>
      </c>
      <c r="D571" s="65" t="str">
        <f>IF(E571="","",IF(A571="",IF(MSProject_Schedule!K571="",IF(Import_Configuration!$B$15="YES",Import_Configuration!$B$16,""),IF(Import_Configuration!$B$17="YES",Import_Configuration!$B$18,"")),""))</f>
        <v/>
      </c>
      <c r="E571" s="65" t="str">
        <f>IF(MSProject_Schedule!B571="","",MSProject_Schedule!B571)</f>
        <v/>
      </c>
      <c r="F571" s="43"/>
      <c r="G571" s="66" t="str">
        <f>IF(E571="","",IF(A571="",Import_Configuration!$B$10,""))</f>
        <v/>
      </c>
      <c r="H571" s="65" t="str">
        <f>IF(E571="","",IF(A571="",Import_Configuration!$B$11,""))</f>
        <v/>
      </c>
      <c r="I571" s="43"/>
      <c r="J571" s="43"/>
      <c r="K571" s="43"/>
      <c r="L571" s="43"/>
      <c r="M571" s="43"/>
      <c r="N571" s="65" t="str">
        <f>IF(E571="","",IF(MSProject_Schedule!E571=0,Import_Configuration!$B$3,IF(MSProject_Schedule!E571=1,Import_Configuration!$B$5,Import_Configuration!$B$4)))</f>
        <v/>
      </c>
      <c r="O571" s="65" t="str">
        <f>IF(Import_Configuration!$B$13="NO","",IF(E571="","",IF(MSProject_Schedule!K571="","",IF(IFERROR(SEARCH(Import_Configuration!$B$14,MSProject_Schedule!K571,1),0)&gt;0,TRIM(MID(MSProject_Schedule!K571,1,SEARCH(Import_Configuration!$B$14,MSProject_Schedule!K571,1)-1)),TRIM(MSProject_Schedule!K571)))))</f>
        <v/>
      </c>
      <c r="P571" s="43"/>
      <c r="Q571" s="66" t="str">
        <f>IF(E571="","",IF(MSProject_Schedule!E571=0,"",IF(Import_Configuration!$B$19="YES",Projeqtor_Import!Z571,Import_Configuration!$B$10)))</f>
        <v/>
      </c>
      <c r="R571" s="43"/>
      <c r="S571" s="66" t="str">
        <f>IF(E571="","",IF(MSProject_Schedule!E571=0,"",IF(MSProject_Schedule!E571=1,IF(Import_Configuration!$B$20="YES",Projeqtor_Import!AE571,Import_Configuration!$B$10),"")))</f>
        <v/>
      </c>
      <c r="T571" s="43"/>
      <c r="U571" s="44"/>
      <c r="V571" s="43"/>
      <c r="W571" s="43"/>
      <c r="X571" s="43"/>
      <c r="Y571" s="66" t="str">
        <f>IF(MSProject_Schedule!H571="","",IF(A571="",MSProject_Schedule!H571,""))</f>
        <v/>
      </c>
      <c r="Z571" s="66" t="str">
        <f>IF(MSProject_Schedule!H571="","",MSProject_Schedule!H571)</f>
        <v/>
      </c>
      <c r="AA571" s="43"/>
      <c r="AB571" s="43"/>
      <c r="AC571" s="65" t="str">
        <f>IF(E571="","",IF(A571="",Import_Configuration!$B$6,""))</f>
        <v/>
      </c>
      <c r="AD571" s="66" t="str">
        <f>IF(MSProject_Schedule!I571="","",IF(A571="",MSProject_Schedule!I571,""))</f>
        <v/>
      </c>
      <c r="AE571" s="66" t="str">
        <f>IF(MSProject_Schedule!I571="","",MSProject_Schedule!I571)</f>
        <v/>
      </c>
      <c r="AF571" s="43"/>
      <c r="AG571" s="43"/>
      <c r="AH571" s="65" t="str">
        <f>IF(E571="","",IF(A571="",Import_Configuration!$B$7,""))</f>
        <v/>
      </c>
      <c r="AI571" s="65" t="str">
        <f>IF(MSProject_Schedule!G571="","",IF(A571="",SUBSTITUTE(SUBSTITUTE(SUBSTITUTE(SUBSTITUTE(MSProject_Schedule!G571,CONCATENATE(" ",Import_Configuration!$B$8,"?"),""),CONCATENATE(" ",Import_Configuration!$B$8),""),CONCATENATE(" ",Import_Configuration!$B$9,"?"),""),CONCATENATE(" ",Import_Configuration!$B$9),""),""))</f>
        <v/>
      </c>
      <c r="AJ571" s="65" t="str">
        <f>IF(MSProject_Schedule!G571="","",SUBSTITUTE(SUBSTITUTE(SUBSTITUTE(SUBSTITUTE(MSProject_Schedule!G571,CONCATENATE(" ",Import_Configuration!$B$8,"?"),""),CONCATENATE(" ",Import_Configuration!$B$8),""),CONCATENATE(" ",Import_Configuration!$B$9,"?"),""),CONCATENATE(" ",Import_Configuration!$B$9),""))</f>
        <v/>
      </c>
      <c r="AK571" s="43"/>
      <c r="AL571" s="43"/>
      <c r="AM571" s="43"/>
      <c r="AN571" s="43"/>
      <c r="AO571" s="43"/>
      <c r="AP571" s="43"/>
      <c r="AQ571" s="43"/>
      <c r="AR571" s="43"/>
      <c r="AS571" s="43"/>
      <c r="AT571" s="43"/>
      <c r="AU571" s="43"/>
      <c r="AV571" s="43"/>
      <c r="AW571" s="43"/>
      <c r="AX571" s="43"/>
      <c r="AY571" s="43"/>
      <c r="AZ571" s="43"/>
      <c r="BA571" s="43"/>
      <c r="BB571" s="43"/>
      <c r="BC571" s="43"/>
    </row>
    <row r="572" spans="1:55">
      <c r="A572" s="77" t="str">
        <f>IF(MSProject_Schedule!A572="","",MSProject_Schedule!A572)</f>
        <v/>
      </c>
      <c r="B572" s="43"/>
      <c r="C572" s="65" t="str">
        <f>IF(E572="","",Import_Configuration!$B$12)</f>
        <v/>
      </c>
      <c r="D572" s="65" t="str">
        <f>IF(E572="","",IF(A572="",IF(MSProject_Schedule!K572="",IF(Import_Configuration!$B$15="YES",Import_Configuration!$B$16,""),IF(Import_Configuration!$B$17="YES",Import_Configuration!$B$18,"")),""))</f>
        <v/>
      </c>
      <c r="E572" s="65" t="str">
        <f>IF(MSProject_Schedule!B572="","",MSProject_Schedule!B572)</f>
        <v/>
      </c>
      <c r="F572" s="43"/>
      <c r="G572" s="66" t="str">
        <f>IF(E572="","",IF(A572="",Import_Configuration!$B$10,""))</f>
        <v/>
      </c>
      <c r="H572" s="65" t="str">
        <f>IF(E572="","",IF(A572="",Import_Configuration!$B$11,""))</f>
        <v/>
      </c>
      <c r="I572" s="43"/>
      <c r="J572" s="43"/>
      <c r="K572" s="43"/>
      <c r="L572" s="43"/>
      <c r="M572" s="43"/>
      <c r="N572" s="65" t="str">
        <f>IF(E572="","",IF(MSProject_Schedule!E572=0,Import_Configuration!$B$3,IF(MSProject_Schedule!E572=1,Import_Configuration!$B$5,Import_Configuration!$B$4)))</f>
        <v/>
      </c>
      <c r="O572" s="65" t="str">
        <f>IF(Import_Configuration!$B$13="NO","",IF(E572="","",IF(MSProject_Schedule!K572="","",IF(IFERROR(SEARCH(Import_Configuration!$B$14,MSProject_Schedule!K572,1),0)&gt;0,TRIM(MID(MSProject_Schedule!K572,1,SEARCH(Import_Configuration!$B$14,MSProject_Schedule!K572,1)-1)),TRIM(MSProject_Schedule!K572)))))</f>
        <v/>
      </c>
      <c r="P572" s="43"/>
      <c r="Q572" s="66" t="str">
        <f>IF(E572="","",IF(MSProject_Schedule!E572=0,"",IF(Import_Configuration!$B$19="YES",Projeqtor_Import!Z572,Import_Configuration!$B$10)))</f>
        <v/>
      </c>
      <c r="R572" s="43"/>
      <c r="S572" s="66" t="str">
        <f>IF(E572="","",IF(MSProject_Schedule!E572=0,"",IF(MSProject_Schedule!E572=1,IF(Import_Configuration!$B$20="YES",Projeqtor_Import!AE572,Import_Configuration!$B$10),"")))</f>
        <v/>
      </c>
      <c r="T572" s="43"/>
      <c r="U572" s="44"/>
      <c r="V572" s="43"/>
      <c r="W572" s="43"/>
      <c r="X572" s="43"/>
      <c r="Y572" s="66" t="str">
        <f>IF(MSProject_Schedule!H572="","",IF(A572="",MSProject_Schedule!H572,""))</f>
        <v/>
      </c>
      <c r="Z572" s="66" t="str">
        <f>IF(MSProject_Schedule!H572="","",MSProject_Schedule!H572)</f>
        <v/>
      </c>
      <c r="AA572" s="43"/>
      <c r="AB572" s="43"/>
      <c r="AC572" s="65" t="str">
        <f>IF(E572="","",IF(A572="",Import_Configuration!$B$6,""))</f>
        <v/>
      </c>
      <c r="AD572" s="66" t="str">
        <f>IF(MSProject_Schedule!I572="","",IF(A572="",MSProject_Schedule!I572,""))</f>
        <v/>
      </c>
      <c r="AE572" s="66" t="str">
        <f>IF(MSProject_Schedule!I572="","",MSProject_Schedule!I572)</f>
        <v/>
      </c>
      <c r="AF572" s="43"/>
      <c r="AG572" s="43"/>
      <c r="AH572" s="65" t="str">
        <f>IF(E572="","",IF(A572="",Import_Configuration!$B$7,""))</f>
        <v/>
      </c>
      <c r="AI572" s="65" t="str">
        <f>IF(MSProject_Schedule!G572="","",IF(A572="",SUBSTITUTE(SUBSTITUTE(SUBSTITUTE(SUBSTITUTE(MSProject_Schedule!G572,CONCATENATE(" ",Import_Configuration!$B$8,"?"),""),CONCATENATE(" ",Import_Configuration!$B$8),""),CONCATENATE(" ",Import_Configuration!$B$9,"?"),""),CONCATENATE(" ",Import_Configuration!$B$9),""),""))</f>
        <v/>
      </c>
      <c r="AJ572" s="65" t="str">
        <f>IF(MSProject_Schedule!G572="","",SUBSTITUTE(SUBSTITUTE(SUBSTITUTE(SUBSTITUTE(MSProject_Schedule!G572,CONCATENATE(" ",Import_Configuration!$B$8,"?"),""),CONCATENATE(" ",Import_Configuration!$B$8),""),CONCATENATE(" ",Import_Configuration!$B$9,"?"),""),CONCATENATE(" ",Import_Configuration!$B$9),""))</f>
        <v/>
      </c>
      <c r="AK572" s="43"/>
      <c r="AL572" s="43"/>
      <c r="AM572" s="43"/>
      <c r="AN572" s="43"/>
      <c r="AO572" s="43"/>
      <c r="AP572" s="43"/>
      <c r="AQ572" s="43"/>
      <c r="AR572" s="43"/>
      <c r="AS572" s="43"/>
      <c r="AT572" s="43"/>
      <c r="AU572" s="43"/>
      <c r="AV572" s="43"/>
      <c r="AW572" s="43"/>
      <c r="AX572" s="43"/>
      <c r="AY572" s="43"/>
      <c r="AZ572" s="43"/>
      <c r="BA572" s="43"/>
      <c r="BB572" s="43"/>
      <c r="BC572" s="43"/>
    </row>
    <row r="573" spans="1:55">
      <c r="A573" s="77" t="str">
        <f>IF(MSProject_Schedule!A573="","",MSProject_Schedule!A573)</f>
        <v/>
      </c>
      <c r="B573" s="43"/>
      <c r="C573" s="65" t="str">
        <f>IF(E573="","",Import_Configuration!$B$12)</f>
        <v/>
      </c>
      <c r="D573" s="65" t="str">
        <f>IF(E573="","",IF(A573="",IF(MSProject_Schedule!K573="",IF(Import_Configuration!$B$15="YES",Import_Configuration!$B$16,""),IF(Import_Configuration!$B$17="YES",Import_Configuration!$B$18,"")),""))</f>
        <v/>
      </c>
      <c r="E573" s="65" t="str">
        <f>IF(MSProject_Schedule!B573="","",MSProject_Schedule!B573)</f>
        <v/>
      </c>
      <c r="F573" s="43"/>
      <c r="G573" s="66" t="str">
        <f>IF(E573="","",IF(A573="",Import_Configuration!$B$10,""))</f>
        <v/>
      </c>
      <c r="H573" s="65" t="str">
        <f>IF(E573="","",IF(A573="",Import_Configuration!$B$11,""))</f>
        <v/>
      </c>
      <c r="I573" s="43"/>
      <c r="J573" s="43"/>
      <c r="K573" s="43"/>
      <c r="L573" s="43"/>
      <c r="M573" s="43"/>
      <c r="N573" s="65" t="str">
        <f>IF(E573="","",IF(MSProject_Schedule!E573=0,Import_Configuration!$B$3,IF(MSProject_Schedule!E573=1,Import_Configuration!$B$5,Import_Configuration!$B$4)))</f>
        <v/>
      </c>
      <c r="O573" s="65" t="str">
        <f>IF(Import_Configuration!$B$13="NO","",IF(E573="","",IF(MSProject_Schedule!K573="","",IF(IFERROR(SEARCH(Import_Configuration!$B$14,MSProject_Schedule!K573,1),0)&gt;0,TRIM(MID(MSProject_Schedule!K573,1,SEARCH(Import_Configuration!$B$14,MSProject_Schedule!K573,1)-1)),TRIM(MSProject_Schedule!K573)))))</f>
        <v/>
      </c>
      <c r="P573" s="43"/>
      <c r="Q573" s="66" t="str">
        <f>IF(E573="","",IF(MSProject_Schedule!E573=0,"",IF(Import_Configuration!$B$19="YES",Projeqtor_Import!Z573,Import_Configuration!$B$10)))</f>
        <v/>
      </c>
      <c r="R573" s="43"/>
      <c r="S573" s="66" t="str">
        <f>IF(E573="","",IF(MSProject_Schedule!E573=0,"",IF(MSProject_Schedule!E573=1,IF(Import_Configuration!$B$20="YES",Projeqtor_Import!AE573,Import_Configuration!$B$10),"")))</f>
        <v/>
      </c>
      <c r="T573" s="43"/>
      <c r="U573" s="44"/>
      <c r="V573" s="43"/>
      <c r="W573" s="43"/>
      <c r="X573" s="43"/>
      <c r="Y573" s="66" t="str">
        <f>IF(MSProject_Schedule!H573="","",IF(A573="",MSProject_Schedule!H573,""))</f>
        <v/>
      </c>
      <c r="Z573" s="66" t="str">
        <f>IF(MSProject_Schedule!H573="","",MSProject_Schedule!H573)</f>
        <v/>
      </c>
      <c r="AA573" s="43"/>
      <c r="AB573" s="43"/>
      <c r="AC573" s="65" t="str">
        <f>IF(E573="","",IF(A573="",Import_Configuration!$B$6,""))</f>
        <v/>
      </c>
      <c r="AD573" s="66" t="str">
        <f>IF(MSProject_Schedule!I573="","",IF(A573="",MSProject_Schedule!I573,""))</f>
        <v/>
      </c>
      <c r="AE573" s="66" t="str">
        <f>IF(MSProject_Schedule!I573="","",MSProject_Schedule!I573)</f>
        <v/>
      </c>
      <c r="AF573" s="43"/>
      <c r="AG573" s="43"/>
      <c r="AH573" s="65" t="str">
        <f>IF(E573="","",IF(A573="",Import_Configuration!$B$7,""))</f>
        <v/>
      </c>
      <c r="AI573" s="65" t="str">
        <f>IF(MSProject_Schedule!G573="","",IF(A573="",SUBSTITUTE(SUBSTITUTE(SUBSTITUTE(SUBSTITUTE(MSProject_Schedule!G573,CONCATENATE(" ",Import_Configuration!$B$8,"?"),""),CONCATENATE(" ",Import_Configuration!$B$8),""),CONCATENATE(" ",Import_Configuration!$B$9,"?"),""),CONCATENATE(" ",Import_Configuration!$B$9),""),""))</f>
        <v/>
      </c>
      <c r="AJ573" s="65" t="str">
        <f>IF(MSProject_Schedule!G573="","",SUBSTITUTE(SUBSTITUTE(SUBSTITUTE(SUBSTITUTE(MSProject_Schedule!G573,CONCATENATE(" ",Import_Configuration!$B$8,"?"),""),CONCATENATE(" ",Import_Configuration!$B$8),""),CONCATENATE(" ",Import_Configuration!$B$9,"?"),""),CONCATENATE(" ",Import_Configuration!$B$9),""))</f>
        <v/>
      </c>
      <c r="AK573" s="43"/>
      <c r="AL573" s="43"/>
      <c r="AM573" s="43"/>
      <c r="AN573" s="43"/>
      <c r="AO573" s="43"/>
      <c r="AP573" s="43"/>
      <c r="AQ573" s="43"/>
      <c r="AR573" s="43"/>
      <c r="AS573" s="43"/>
      <c r="AT573" s="43"/>
      <c r="AU573" s="43"/>
      <c r="AV573" s="43"/>
      <c r="AW573" s="43"/>
      <c r="AX573" s="43"/>
      <c r="AY573" s="43"/>
      <c r="AZ573" s="43"/>
      <c r="BA573" s="43"/>
      <c r="BB573" s="43"/>
      <c r="BC573" s="43"/>
    </row>
    <row r="574" spans="1:55">
      <c r="A574" s="77" t="str">
        <f>IF(MSProject_Schedule!A574="","",MSProject_Schedule!A574)</f>
        <v/>
      </c>
      <c r="B574" s="43"/>
      <c r="C574" s="65" t="str">
        <f>IF(E574="","",Import_Configuration!$B$12)</f>
        <v/>
      </c>
      <c r="D574" s="65" t="str">
        <f>IF(E574="","",IF(A574="",IF(MSProject_Schedule!K574="",IF(Import_Configuration!$B$15="YES",Import_Configuration!$B$16,""),IF(Import_Configuration!$B$17="YES",Import_Configuration!$B$18,"")),""))</f>
        <v/>
      </c>
      <c r="E574" s="65" t="str">
        <f>IF(MSProject_Schedule!B574="","",MSProject_Schedule!B574)</f>
        <v/>
      </c>
      <c r="F574" s="43"/>
      <c r="G574" s="66" t="str">
        <f>IF(E574="","",IF(A574="",Import_Configuration!$B$10,""))</f>
        <v/>
      </c>
      <c r="H574" s="65" t="str">
        <f>IF(E574="","",IF(A574="",Import_Configuration!$B$11,""))</f>
        <v/>
      </c>
      <c r="I574" s="43"/>
      <c r="J574" s="43"/>
      <c r="K574" s="43"/>
      <c r="L574" s="43"/>
      <c r="M574" s="43"/>
      <c r="N574" s="65" t="str">
        <f>IF(E574="","",IF(MSProject_Schedule!E574=0,Import_Configuration!$B$3,IF(MSProject_Schedule!E574=1,Import_Configuration!$B$5,Import_Configuration!$B$4)))</f>
        <v/>
      </c>
      <c r="O574" s="65" t="str">
        <f>IF(Import_Configuration!$B$13="NO","",IF(E574="","",IF(MSProject_Schedule!K574="","",IF(IFERROR(SEARCH(Import_Configuration!$B$14,MSProject_Schedule!K574,1),0)&gt;0,TRIM(MID(MSProject_Schedule!K574,1,SEARCH(Import_Configuration!$B$14,MSProject_Schedule!K574,1)-1)),TRIM(MSProject_Schedule!K574)))))</f>
        <v/>
      </c>
      <c r="P574" s="43"/>
      <c r="Q574" s="66" t="str">
        <f>IF(E574="","",IF(MSProject_Schedule!E574=0,"",IF(Import_Configuration!$B$19="YES",Projeqtor_Import!Z574,Import_Configuration!$B$10)))</f>
        <v/>
      </c>
      <c r="R574" s="43"/>
      <c r="S574" s="66" t="str">
        <f>IF(E574="","",IF(MSProject_Schedule!E574=0,"",IF(MSProject_Schedule!E574=1,IF(Import_Configuration!$B$20="YES",Projeqtor_Import!AE574,Import_Configuration!$B$10),"")))</f>
        <v/>
      </c>
      <c r="T574" s="43"/>
      <c r="U574" s="44"/>
      <c r="V574" s="43"/>
      <c r="W574" s="43"/>
      <c r="X574" s="43"/>
      <c r="Y574" s="66" t="str">
        <f>IF(MSProject_Schedule!H574="","",IF(A574="",MSProject_Schedule!H574,""))</f>
        <v/>
      </c>
      <c r="Z574" s="66" t="str">
        <f>IF(MSProject_Schedule!H574="","",MSProject_Schedule!H574)</f>
        <v/>
      </c>
      <c r="AA574" s="43"/>
      <c r="AB574" s="43"/>
      <c r="AC574" s="65" t="str">
        <f>IF(E574="","",IF(A574="",Import_Configuration!$B$6,""))</f>
        <v/>
      </c>
      <c r="AD574" s="66" t="str">
        <f>IF(MSProject_Schedule!I574="","",IF(A574="",MSProject_Schedule!I574,""))</f>
        <v/>
      </c>
      <c r="AE574" s="66" t="str">
        <f>IF(MSProject_Schedule!I574="","",MSProject_Schedule!I574)</f>
        <v/>
      </c>
      <c r="AF574" s="43"/>
      <c r="AG574" s="43"/>
      <c r="AH574" s="65" t="str">
        <f>IF(E574="","",IF(A574="",Import_Configuration!$B$7,""))</f>
        <v/>
      </c>
      <c r="AI574" s="65" t="str">
        <f>IF(MSProject_Schedule!G574="","",IF(A574="",SUBSTITUTE(SUBSTITUTE(SUBSTITUTE(SUBSTITUTE(MSProject_Schedule!G574,CONCATENATE(" ",Import_Configuration!$B$8,"?"),""),CONCATENATE(" ",Import_Configuration!$B$8),""),CONCATENATE(" ",Import_Configuration!$B$9,"?"),""),CONCATENATE(" ",Import_Configuration!$B$9),""),""))</f>
        <v/>
      </c>
      <c r="AJ574" s="65" t="str">
        <f>IF(MSProject_Schedule!G574="","",SUBSTITUTE(SUBSTITUTE(SUBSTITUTE(SUBSTITUTE(MSProject_Schedule!G574,CONCATENATE(" ",Import_Configuration!$B$8,"?"),""),CONCATENATE(" ",Import_Configuration!$B$8),""),CONCATENATE(" ",Import_Configuration!$B$9,"?"),""),CONCATENATE(" ",Import_Configuration!$B$9),""))</f>
        <v/>
      </c>
      <c r="AK574" s="43"/>
      <c r="AL574" s="43"/>
      <c r="AM574" s="43"/>
      <c r="AN574" s="43"/>
      <c r="AO574" s="43"/>
      <c r="AP574" s="43"/>
      <c r="AQ574" s="43"/>
      <c r="AR574" s="43"/>
      <c r="AS574" s="43"/>
      <c r="AT574" s="43"/>
      <c r="AU574" s="43"/>
      <c r="AV574" s="43"/>
      <c r="AW574" s="43"/>
      <c r="AX574" s="43"/>
      <c r="AY574" s="43"/>
      <c r="AZ574" s="43"/>
      <c r="BA574" s="43"/>
      <c r="BB574" s="43"/>
      <c r="BC574" s="43"/>
    </row>
    <row r="575" spans="1:55">
      <c r="A575" s="77" t="str">
        <f>IF(MSProject_Schedule!A575="","",MSProject_Schedule!A575)</f>
        <v/>
      </c>
      <c r="B575" s="43"/>
      <c r="C575" s="65" t="str">
        <f>IF(E575="","",Import_Configuration!$B$12)</f>
        <v/>
      </c>
      <c r="D575" s="65" t="str">
        <f>IF(E575="","",IF(A575="",IF(MSProject_Schedule!K575="",IF(Import_Configuration!$B$15="YES",Import_Configuration!$B$16,""),IF(Import_Configuration!$B$17="YES",Import_Configuration!$B$18,"")),""))</f>
        <v/>
      </c>
      <c r="E575" s="65" t="str">
        <f>IF(MSProject_Schedule!B575="","",MSProject_Schedule!B575)</f>
        <v/>
      </c>
      <c r="F575" s="43"/>
      <c r="G575" s="66" t="str">
        <f>IF(E575="","",IF(A575="",Import_Configuration!$B$10,""))</f>
        <v/>
      </c>
      <c r="H575" s="65" t="str">
        <f>IF(E575="","",IF(A575="",Import_Configuration!$B$11,""))</f>
        <v/>
      </c>
      <c r="I575" s="43"/>
      <c r="J575" s="43"/>
      <c r="K575" s="43"/>
      <c r="L575" s="43"/>
      <c r="M575" s="43"/>
      <c r="N575" s="65" t="str">
        <f>IF(E575="","",IF(MSProject_Schedule!E575=0,Import_Configuration!$B$3,IF(MSProject_Schedule!E575=1,Import_Configuration!$B$5,Import_Configuration!$B$4)))</f>
        <v/>
      </c>
      <c r="O575" s="65" t="str">
        <f>IF(Import_Configuration!$B$13="NO","",IF(E575="","",IF(MSProject_Schedule!K575="","",IF(IFERROR(SEARCH(Import_Configuration!$B$14,MSProject_Schedule!K575,1),0)&gt;0,TRIM(MID(MSProject_Schedule!K575,1,SEARCH(Import_Configuration!$B$14,MSProject_Schedule!K575,1)-1)),TRIM(MSProject_Schedule!K575)))))</f>
        <v/>
      </c>
      <c r="P575" s="43"/>
      <c r="Q575" s="66" t="str">
        <f>IF(E575="","",IF(MSProject_Schedule!E575=0,"",IF(Import_Configuration!$B$19="YES",Projeqtor_Import!Z575,Import_Configuration!$B$10)))</f>
        <v/>
      </c>
      <c r="R575" s="43"/>
      <c r="S575" s="66" t="str">
        <f>IF(E575="","",IF(MSProject_Schedule!E575=0,"",IF(MSProject_Schedule!E575=1,IF(Import_Configuration!$B$20="YES",Projeqtor_Import!AE575,Import_Configuration!$B$10),"")))</f>
        <v/>
      </c>
      <c r="T575" s="43"/>
      <c r="U575" s="44"/>
      <c r="V575" s="43"/>
      <c r="W575" s="43"/>
      <c r="X575" s="43"/>
      <c r="Y575" s="66" t="str">
        <f>IF(MSProject_Schedule!H575="","",IF(A575="",MSProject_Schedule!H575,""))</f>
        <v/>
      </c>
      <c r="Z575" s="66" t="str">
        <f>IF(MSProject_Schedule!H575="","",MSProject_Schedule!H575)</f>
        <v/>
      </c>
      <c r="AA575" s="43"/>
      <c r="AB575" s="43"/>
      <c r="AC575" s="65" t="str">
        <f>IF(E575="","",IF(A575="",Import_Configuration!$B$6,""))</f>
        <v/>
      </c>
      <c r="AD575" s="66" t="str">
        <f>IF(MSProject_Schedule!I575="","",IF(A575="",MSProject_Schedule!I575,""))</f>
        <v/>
      </c>
      <c r="AE575" s="66" t="str">
        <f>IF(MSProject_Schedule!I575="","",MSProject_Schedule!I575)</f>
        <v/>
      </c>
      <c r="AF575" s="43"/>
      <c r="AG575" s="43"/>
      <c r="AH575" s="65" t="str">
        <f>IF(E575="","",IF(A575="",Import_Configuration!$B$7,""))</f>
        <v/>
      </c>
      <c r="AI575" s="65" t="str">
        <f>IF(MSProject_Schedule!G575="","",IF(A575="",SUBSTITUTE(SUBSTITUTE(SUBSTITUTE(SUBSTITUTE(MSProject_Schedule!G575,CONCATENATE(" ",Import_Configuration!$B$8,"?"),""),CONCATENATE(" ",Import_Configuration!$B$8),""),CONCATENATE(" ",Import_Configuration!$B$9,"?"),""),CONCATENATE(" ",Import_Configuration!$B$9),""),""))</f>
        <v/>
      </c>
      <c r="AJ575" s="65" t="str">
        <f>IF(MSProject_Schedule!G575="","",SUBSTITUTE(SUBSTITUTE(SUBSTITUTE(SUBSTITUTE(MSProject_Schedule!G575,CONCATENATE(" ",Import_Configuration!$B$8,"?"),""),CONCATENATE(" ",Import_Configuration!$B$8),""),CONCATENATE(" ",Import_Configuration!$B$9,"?"),""),CONCATENATE(" ",Import_Configuration!$B$9),""))</f>
        <v/>
      </c>
      <c r="AK575" s="43"/>
      <c r="AL575" s="43"/>
      <c r="AM575" s="43"/>
      <c r="AN575" s="43"/>
      <c r="AO575" s="43"/>
      <c r="AP575" s="43"/>
      <c r="AQ575" s="43"/>
      <c r="AR575" s="43"/>
      <c r="AS575" s="43"/>
      <c r="AT575" s="43"/>
      <c r="AU575" s="43"/>
      <c r="AV575" s="43"/>
      <c r="AW575" s="43"/>
      <c r="AX575" s="43"/>
      <c r="AY575" s="43"/>
      <c r="AZ575" s="43"/>
      <c r="BA575" s="43"/>
      <c r="BB575" s="43"/>
      <c r="BC575" s="43"/>
    </row>
    <row r="576" spans="1:55">
      <c r="A576" s="77" t="str">
        <f>IF(MSProject_Schedule!A576="","",MSProject_Schedule!A576)</f>
        <v/>
      </c>
      <c r="B576" s="43"/>
      <c r="C576" s="65" t="str">
        <f>IF(E576="","",Import_Configuration!$B$12)</f>
        <v/>
      </c>
      <c r="D576" s="65" t="str">
        <f>IF(E576="","",IF(A576="",IF(MSProject_Schedule!K576="",IF(Import_Configuration!$B$15="YES",Import_Configuration!$B$16,""),IF(Import_Configuration!$B$17="YES",Import_Configuration!$B$18,"")),""))</f>
        <v/>
      </c>
      <c r="E576" s="65" t="str">
        <f>IF(MSProject_Schedule!B576="","",MSProject_Schedule!B576)</f>
        <v/>
      </c>
      <c r="F576" s="43"/>
      <c r="G576" s="66" t="str">
        <f>IF(E576="","",IF(A576="",Import_Configuration!$B$10,""))</f>
        <v/>
      </c>
      <c r="H576" s="65" t="str">
        <f>IF(E576="","",IF(A576="",Import_Configuration!$B$11,""))</f>
        <v/>
      </c>
      <c r="I576" s="43"/>
      <c r="J576" s="43"/>
      <c r="K576" s="43"/>
      <c r="L576" s="43"/>
      <c r="M576" s="43"/>
      <c r="N576" s="65" t="str">
        <f>IF(E576="","",IF(MSProject_Schedule!E576=0,Import_Configuration!$B$3,IF(MSProject_Schedule!E576=1,Import_Configuration!$B$5,Import_Configuration!$B$4)))</f>
        <v/>
      </c>
      <c r="O576" s="65" t="str">
        <f>IF(Import_Configuration!$B$13="NO","",IF(E576="","",IF(MSProject_Schedule!K576="","",IF(IFERROR(SEARCH(Import_Configuration!$B$14,MSProject_Schedule!K576,1),0)&gt;0,TRIM(MID(MSProject_Schedule!K576,1,SEARCH(Import_Configuration!$B$14,MSProject_Schedule!K576,1)-1)),TRIM(MSProject_Schedule!K576)))))</f>
        <v/>
      </c>
      <c r="P576" s="43"/>
      <c r="Q576" s="66" t="str">
        <f>IF(E576="","",IF(MSProject_Schedule!E576=0,"",IF(Import_Configuration!$B$19="YES",Projeqtor_Import!Z576,Import_Configuration!$B$10)))</f>
        <v/>
      </c>
      <c r="R576" s="43"/>
      <c r="S576" s="66" t="str">
        <f>IF(E576="","",IF(MSProject_Schedule!E576=0,"",IF(MSProject_Schedule!E576=1,IF(Import_Configuration!$B$20="YES",Projeqtor_Import!AE576,Import_Configuration!$B$10),"")))</f>
        <v/>
      </c>
      <c r="T576" s="43"/>
      <c r="U576" s="44"/>
      <c r="V576" s="43"/>
      <c r="W576" s="43"/>
      <c r="X576" s="43"/>
      <c r="Y576" s="66" t="str">
        <f>IF(MSProject_Schedule!H576="","",IF(A576="",MSProject_Schedule!H576,""))</f>
        <v/>
      </c>
      <c r="Z576" s="66" t="str">
        <f>IF(MSProject_Schedule!H576="","",MSProject_Schedule!H576)</f>
        <v/>
      </c>
      <c r="AA576" s="43"/>
      <c r="AB576" s="43"/>
      <c r="AC576" s="65" t="str">
        <f>IF(E576="","",IF(A576="",Import_Configuration!$B$6,""))</f>
        <v/>
      </c>
      <c r="AD576" s="66" t="str">
        <f>IF(MSProject_Schedule!I576="","",IF(A576="",MSProject_Schedule!I576,""))</f>
        <v/>
      </c>
      <c r="AE576" s="66" t="str">
        <f>IF(MSProject_Schedule!I576="","",MSProject_Schedule!I576)</f>
        <v/>
      </c>
      <c r="AF576" s="43"/>
      <c r="AG576" s="43"/>
      <c r="AH576" s="65" t="str">
        <f>IF(E576="","",IF(A576="",Import_Configuration!$B$7,""))</f>
        <v/>
      </c>
      <c r="AI576" s="65" t="str">
        <f>IF(MSProject_Schedule!G576="","",IF(A576="",SUBSTITUTE(SUBSTITUTE(SUBSTITUTE(SUBSTITUTE(MSProject_Schedule!G576,CONCATENATE(" ",Import_Configuration!$B$8,"?"),""),CONCATENATE(" ",Import_Configuration!$B$8),""),CONCATENATE(" ",Import_Configuration!$B$9,"?"),""),CONCATENATE(" ",Import_Configuration!$B$9),""),""))</f>
        <v/>
      </c>
      <c r="AJ576" s="65" t="str">
        <f>IF(MSProject_Schedule!G576="","",SUBSTITUTE(SUBSTITUTE(SUBSTITUTE(SUBSTITUTE(MSProject_Schedule!G576,CONCATENATE(" ",Import_Configuration!$B$8,"?"),""),CONCATENATE(" ",Import_Configuration!$B$8),""),CONCATENATE(" ",Import_Configuration!$B$9,"?"),""),CONCATENATE(" ",Import_Configuration!$B$9),""))</f>
        <v/>
      </c>
      <c r="AK576" s="43"/>
      <c r="AL576" s="43"/>
      <c r="AM576" s="43"/>
      <c r="AN576" s="43"/>
      <c r="AO576" s="43"/>
      <c r="AP576" s="43"/>
      <c r="AQ576" s="43"/>
      <c r="AR576" s="43"/>
      <c r="AS576" s="43"/>
      <c r="AT576" s="43"/>
      <c r="AU576" s="43"/>
      <c r="AV576" s="43"/>
      <c r="AW576" s="43"/>
      <c r="AX576" s="43"/>
      <c r="AY576" s="43"/>
      <c r="AZ576" s="43"/>
      <c r="BA576" s="43"/>
      <c r="BB576" s="43"/>
      <c r="BC576" s="43"/>
    </row>
    <row r="577" spans="1:55">
      <c r="A577" s="77" t="str">
        <f>IF(MSProject_Schedule!A577="","",MSProject_Schedule!A577)</f>
        <v/>
      </c>
      <c r="B577" s="43"/>
      <c r="C577" s="65" t="str">
        <f>IF(E577="","",Import_Configuration!$B$12)</f>
        <v/>
      </c>
      <c r="D577" s="65" t="str">
        <f>IF(E577="","",IF(A577="",IF(MSProject_Schedule!K577="",IF(Import_Configuration!$B$15="YES",Import_Configuration!$B$16,""),IF(Import_Configuration!$B$17="YES",Import_Configuration!$B$18,"")),""))</f>
        <v/>
      </c>
      <c r="E577" s="65" t="str">
        <f>IF(MSProject_Schedule!B577="","",MSProject_Schedule!B577)</f>
        <v/>
      </c>
      <c r="F577" s="43"/>
      <c r="G577" s="66" t="str">
        <f>IF(E577="","",IF(A577="",Import_Configuration!$B$10,""))</f>
        <v/>
      </c>
      <c r="H577" s="65" t="str">
        <f>IF(E577="","",IF(A577="",Import_Configuration!$B$11,""))</f>
        <v/>
      </c>
      <c r="I577" s="43"/>
      <c r="J577" s="43"/>
      <c r="K577" s="43"/>
      <c r="L577" s="43"/>
      <c r="M577" s="43"/>
      <c r="N577" s="65" t="str">
        <f>IF(E577="","",IF(MSProject_Schedule!E577=0,Import_Configuration!$B$3,IF(MSProject_Schedule!E577=1,Import_Configuration!$B$5,Import_Configuration!$B$4)))</f>
        <v/>
      </c>
      <c r="O577" s="65" t="str">
        <f>IF(Import_Configuration!$B$13="NO","",IF(E577="","",IF(MSProject_Schedule!K577="","",IF(IFERROR(SEARCH(Import_Configuration!$B$14,MSProject_Schedule!K577,1),0)&gt;0,TRIM(MID(MSProject_Schedule!K577,1,SEARCH(Import_Configuration!$B$14,MSProject_Schedule!K577,1)-1)),TRIM(MSProject_Schedule!K577)))))</f>
        <v/>
      </c>
      <c r="P577" s="43"/>
      <c r="Q577" s="66" t="str">
        <f>IF(E577="","",IF(MSProject_Schedule!E577=0,"",IF(Import_Configuration!$B$19="YES",Projeqtor_Import!Z577,Import_Configuration!$B$10)))</f>
        <v/>
      </c>
      <c r="R577" s="43"/>
      <c r="S577" s="66" t="str">
        <f>IF(E577="","",IF(MSProject_Schedule!E577=0,"",IF(MSProject_Schedule!E577=1,IF(Import_Configuration!$B$20="YES",Projeqtor_Import!AE577,Import_Configuration!$B$10),"")))</f>
        <v/>
      </c>
      <c r="T577" s="43"/>
      <c r="U577" s="44"/>
      <c r="V577" s="43"/>
      <c r="W577" s="43"/>
      <c r="X577" s="43"/>
      <c r="Y577" s="66" t="str">
        <f>IF(MSProject_Schedule!H577="","",IF(A577="",MSProject_Schedule!H577,""))</f>
        <v/>
      </c>
      <c r="Z577" s="66" t="str">
        <f>IF(MSProject_Schedule!H577="","",MSProject_Schedule!H577)</f>
        <v/>
      </c>
      <c r="AA577" s="43"/>
      <c r="AB577" s="43"/>
      <c r="AC577" s="65" t="str">
        <f>IF(E577="","",IF(A577="",Import_Configuration!$B$6,""))</f>
        <v/>
      </c>
      <c r="AD577" s="66" t="str">
        <f>IF(MSProject_Schedule!I577="","",IF(A577="",MSProject_Schedule!I577,""))</f>
        <v/>
      </c>
      <c r="AE577" s="66" t="str">
        <f>IF(MSProject_Schedule!I577="","",MSProject_Schedule!I577)</f>
        <v/>
      </c>
      <c r="AF577" s="43"/>
      <c r="AG577" s="43"/>
      <c r="AH577" s="65" t="str">
        <f>IF(E577="","",IF(A577="",Import_Configuration!$B$7,""))</f>
        <v/>
      </c>
      <c r="AI577" s="65" t="str">
        <f>IF(MSProject_Schedule!G577="","",IF(A577="",SUBSTITUTE(SUBSTITUTE(SUBSTITUTE(SUBSTITUTE(MSProject_Schedule!G577,CONCATENATE(" ",Import_Configuration!$B$8,"?"),""),CONCATENATE(" ",Import_Configuration!$B$8),""),CONCATENATE(" ",Import_Configuration!$B$9,"?"),""),CONCATENATE(" ",Import_Configuration!$B$9),""),""))</f>
        <v/>
      </c>
      <c r="AJ577" s="65" t="str">
        <f>IF(MSProject_Schedule!G577="","",SUBSTITUTE(SUBSTITUTE(SUBSTITUTE(SUBSTITUTE(MSProject_Schedule!G577,CONCATENATE(" ",Import_Configuration!$B$8,"?"),""),CONCATENATE(" ",Import_Configuration!$B$8),""),CONCATENATE(" ",Import_Configuration!$B$9,"?"),""),CONCATENATE(" ",Import_Configuration!$B$9),""))</f>
        <v/>
      </c>
      <c r="AK577" s="43"/>
      <c r="AL577" s="43"/>
      <c r="AM577" s="43"/>
      <c r="AN577" s="43"/>
      <c r="AO577" s="43"/>
      <c r="AP577" s="43"/>
      <c r="AQ577" s="43"/>
      <c r="AR577" s="43"/>
      <c r="AS577" s="43"/>
      <c r="AT577" s="43"/>
      <c r="AU577" s="43"/>
      <c r="AV577" s="43"/>
      <c r="AW577" s="43"/>
      <c r="AX577" s="43"/>
      <c r="AY577" s="43"/>
      <c r="AZ577" s="43"/>
      <c r="BA577" s="43"/>
      <c r="BB577" s="43"/>
      <c r="BC577" s="43"/>
    </row>
    <row r="578" spans="1:55">
      <c r="A578" s="77" t="str">
        <f>IF(MSProject_Schedule!A578="","",MSProject_Schedule!A578)</f>
        <v/>
      </c>
      <c r="B578" s="43"/>
      <c r="C578" s="65" t="str">
        <f>IF(E578="","",Import_Configuration!$B$12)</f>
        <v/>
      </c>
      <c r="D578" s="65" t="str">
        <f>IF(E578="","",IF(A578="",IF(MSProject_Schedule!K578="",IF(Import_Configuration!$B$15="YES",Import_Configuration!$B$16,""),IF(Import_Configuration!$B$17="YES",Import_Configuration!$B$18,"")),""))</f>
        <v/>
      </c>
      <c r="E578" s="65" t="str">
        <f>IF(MSProject_Schedule!B578="","",MSProject_Schedule!B578)</f>
        <v/>
      </c>
      <c r="F578" s="43"/>
      <c r="G578" s="66" t="str">
        <f>IF(E578="","",IF(A578="",Import_Configuration!$B$10,""))</f>
        <v/>
      </c>
      <c r="H578" s="65" t="str">
        <f>IF(E578="","",IF(A578="",Import_Configuration!$B$11,""))</f>
        <v/>
      </c>
      <c r="I578" s="43"/>
      <c r="J578" s="43"/>
      <c r="K578" s="43"/>
      <c r="L578" s="43"/>
      <c r="M578" s="43"/>
      <c r="N578" s="65" t="str">
        <f>IF(E578="","",IF(MSProject_Schedule!E578=0,Import_Configuration!$B$3,IF(MSProject_Schedule!E578=1,Import_Configuration!$B$5,Import_Configuration!$B$4)))</f>
        <v/>
      </c>
      <c r="O578" s="65" t="str">
        <f>IF(Import_Configuration!$B$13="NO","",IF(E578="","",IF(MSProject_Schedule!K578="","",IF(IFERROR(SEARCH(Import_Configuration!$B$14,MSProject_Schedule!K578,1),0)&gt;0,TRIM(MID(MSProject_Schedule!K578,1,SEARCH(Import_Configuration!$B$14,MSProject_Schedule!K578,1)-1)),TRIM(MSProject_Schedule!K578)))))</f>
        <v/>
      </c>
      <c r="P578" s="43"/>
      <c r="Q578" s="66" t="str">
        <f>IF(E578="","",IF(MSProject_Schedule!E578=0,"",IF(Import_Configuration!$B$19="YES",Projeqtor_Import!Z578,Import_Configuration!$B$10)))</f>
        <v/>
      </c>
      <c r="R578" s="43"/>
      <c r="S578" s="66" t="str">
        <f>IF(E578="","",IF(MSProject_Schedule!E578=0,"",IF(MSProject_Schedule!E578=1,IF(Import_Configuration!$B$20="YES",Projeqtor_Import!AE578,Import_Configuration!$B$10),"")))</f>
        <v/>
      </c>
      <c r="T578" s="43"/>
      <c r="U578" s="44"/>
      <c r="V578" s="43"/>
      <c r="W578" s="43"/>
      <c r="X578" s="43"/>
      <c r="Y578" s="66" t="str">
        <f>IF(MSProject_Schedule!H578="","",IF(A578="",MSProject_Schedule!H578,""))</f>
        <v/>
      </c>
      <c r="Z578" s="66" t="str">
        <f>IF(MSProject_Schedule!H578="","",MSProject_Schedule!H578)</f>
        <v/>
      </c>
      <c r="AA578" s="43"/>
      <c r="AB578" s="43"/>
      <c r="AC578" s="65" t="str">
        <f>IF(E578="","",IF(A578="",Import_Configuration!$B$6,""))</f>
        <v/>
      </c>
      <c r="AD578" s="66" t="str">
        <f>IF(MSProject_Schedule!I578="","",IF(A578="",MSProject_Schedule!I578,""))</f>
        <v/>
      </c>
      <c r="AE578" s="66" t="str">
        <f>IF(MSProject_Schedule!I578="","",MSProject_Schedule!I578)</f>
        <v/>
      </c>
      <c r="AF578" s="43"/>
      <c r="AG578" s="43"/>
      <c r="AH578" s="65" t="str">
        <f>IF(E578="","",IF(A578="",Import_Configuration!$B$7,""))</f>
        <v/>
      </c>
      <c r="AI578" s="65" t="str">
        <f>IF(MSProject_Schedule!G578="","",IF(A578="",SUBSTITUTE(SUBSTITUTE(SUBSTITUTE(SUBSTITUTE(MSProject_Schedule!G578,CONCATENATE(" ",Import_Configuration!$B$8,"?"),""),CONCATENATE(" ",Import_Configuration!$B$8),""),CONCATENATE(" ",Import_Configuration!$B$9,"?"),""),CONCATENATE(" ",Import_Configuration!$B$9),""),""))</f>
        <v/>
      </c>
      <c r="AJ578" s="65" t="str">
        <f>IF(MSProject_Schedule!G578="","",SUBSTITUTE(SUBSTITUTE(SUBSTITUTE(SUBSTITUTE(MSProject_Schedule!G578,CONCATENATE(" ",Import_Configuration!$B$8,"?"),""),CONCATENATE(" ",Import_Configuration!$B$8),""),CONCATENATE(" ",Import_Configuration!$B$9,"?"),""),CONCATENATE(" ",Import_Configuration!$B$9),""))</f>
        <v/>
      </c>
      <c r="AK578" s="43"/>
      <c r="AL578" s="43"/>
      <c r="AM578" s="43"/>
      <c r="AN578" s="43"/>
      <c r="AO578" s="43"/>
      <c r="AP578" s="43"/>
      <c r="AQ578" s="43"/>
      <c r="AR578" s="43"/>
      <c r="AS578" s="43"/>
      <c r="AT578" s="43"/>
      <c r="AU578" s="43"/>
      <c r="AV578" s="43"/>
      <c r="AW578" s="43"/>
      <c r="AX578" s="43"/>
      <c r="AY578" s="43"/>
      <c r="AZ578" s="43"/>
      <c r="BA578" s="43"/>
      <c r="BB578" s="43"/>
      <c r="BC578" s="43"/>
    </row>
    <row r="579" spans="1:55">
      <c r="A579" s="77" t="str">
        <f>IF(MSProject_Schedule!A579="","",MSProject_Schedule!A579)</f>
        <v/>
      </c>
      <c r="B579" s="43"/>
      <c r="C579" s="65" t="str">
        <f>IF(E579="","",Import_Configuration!$B$12)</f>
        <v/>
      </c>
      <c r="D579" s="65" t="str">
        <f>IF(E579="","",IF(A579="",IF(MSProject_Schedule!K579="",IF(Import_Configuration!$B$15="YES",Import_Configuration!$B$16,""),IF(Import_Configuration!$B$17="YES",Import_Configuration!$B$18,"")),""))</f>
        <v/>
      </c>
      <c r="E579" s="65" t="str">
        <f>IF(MSProject_Schedule!B579="","",MSProject_Schedule!B579)</f>
        <v/>
      </c>
      <c r="F579" s="43"/>
      <c r="G579" s="66" t="str">
        <f>IF(E579="","",IF(A579="",Import_Configuration!$B$10,""))</f>
        <v/>
      </c>
      <c r="H579" s="65" t="str">
        <f>IF(E579="","",IF(A579="",Import_Configuration!$B$11,""))</f>
        <v/>
      </c>
      <c r="I579" s="43"/>
      <c r="J579" s="43"/>
      <c r="K579" s="43"/>
      <c r="L579" s="43"/>
      <c r="M579" s="43"/>
      <c r="N579" s="65" t="str">
        <f>IF(E579="","",IF(MSProject_Schedule!E579=0,Import_Configuration!$B$3,IF(MSProject_Schedule!E579=1,Import_Configuration!$B$5,Import_Configuration!$B$4)))</f>
        <v/>
      </c>
      <c r="O579" s="65" t="str">
        <f>IF(Import_Configuration!$B$13="NO","",IF(E579="","",IF(MSProject_Schedule!K579="","",IF(IFERROR(SEARCH(Import_Configuration!$B$14,MSProject_Schedule!K579,1),0)&gt;0,TRIM(MID(MSProject_Schedule!K579,1,SEARCH(Import_Configuration!$B$14,MSProject_Schedule!K579,1)-1)),TRIM(MSProject_Schedule!K579)))))</f>
        <v/>
      </c>
      <c r="P579" s="43"/>
      <c r="Q579" s="66" t="str">
        <f>IF(E579="","",IF(MSProject_Schedule!E579=0,"",IF(Import_Configuration!$B$19="YES",Projeqtor_Import!Z579,Import_Configuration!$B$10)))</f>
        <v/>
      </c>
      <c r="R579" s="43"/>
      <c r="S579" s="66" t="str">
        <f>IF(E579="","",IF(MSProject_Schedule!E579=0,"",IF(MSProject_Schedule!E579=1,IF(Import_Configuration!$B$20="YES",Projeqtor_Import!AE579,Import_Configuration!$B$10),"")))</f>
        <v/>
      </c>
      <c r="T579" s="43"/>
      <c r="U579" s="44"/>
      <c r="V579" s="43"/>
      <c r="W579" s="43"/>
      <c r="X579" s="43"/>
      <c r="Y579" s="66" t="str">
        <f>IF(MSProject_Schedule!H579="","",IF(A579="",MSProject_Schedule!H579,""))</f>
        <v/>
      </c>
      <c r="Z579" s="66" t="str">
        <f>IF(MSProject_Schedule!H579="","",MSProject_Schedule!H579)</f>
        <v/>
      </c>
      <c r="AA579" s="43"/>
      <c r="AB579" s="43"/>
      <c r="AC579" s="65" t="str">
        <f>IF(E579="","",IF(A579="",Import_Configuration!$B$6,""))</f>
        <v/>
      </c>
      <c r="AD579" s="66" t="str">
        <f>IF(MSProject_Schedule!I579="","",IF(A579="",MSProject_Schedule!I579,""))</f>
        <v/>
      </c>
      <c r="AE579" s="66" t="str">
        <f>IF(MSProject_Schedule!I579="","",MSProject_Schedule!I579)</f>
        <v/>
      </c>
      <c r="AF579" s="43"/>
      <c r="AG579" s="43"/>
      <c r="AH579" s="65" t="str">
        <f>IF(E579="","",IF(A579="",Import_Configuration!$B$7,""))</f>
        <v/>
      </c>
      <c r="AI579" s="65" t="str">
        <f>IF(MSProject_Schedule!G579="","",IF(A579="",SUBSTITUTE(SUBSTITUTE(SUBSTITUTE(SUBSTITUTE(MSProject_Schedule!G579,CONCATENATE(" ",Import_Configuration!$B$8,"?"),""),CONCATENATE(" ",Import_Configuration!$B$8),""),CONCATENATE(" ",Import_Configuration!$B$9,"?"),""),CONCATENATE(" ",Import_Configuration!$B$9),""),""))</f>
        <v/>
      </c>
      <c r="AJ579" s="65" t="str">
        <f>IF(MSProject_Schedule!G579="","",SUBSTITUTE(SUBSTITUTE(SUBSTITUTE(SUBSTITUTE(MSProject_Schedule!G579,CONCATENATE(" ",Import_Configuration!$B$8,"?"),""),CONCATENATE(" ",Import_Configuration!$B$8),""),CONCATENATE(" ",Import_Configuration!$B$9,"?"),""),CONCATENATE(" ",Import_Configuration!$B$9),""))</f>
        <v/>
      </c>
      <c r="AK579" s="43"/>
      <c r="AL579" s="43"/>
      <c r="AM579" s="43"/>
      <c r="AN579" s="43"/>
      <c r="AO579" s="43"/>
      <c r="AP579" s="43"/>
      <c r="AQ579" s="43"/>
      <c r="AR579" s="43"/>
      <c r="AS579" s="43"/>
      <c r="AT579" s="43"/>
      <c r="AU579" s="43"/>
      <c r="AV579" s="43"/>
      <c r="AW579" s="43"/>
      <c r="AX579" s="43"/>
      <c r="AY579" s="43"/>
      <c r="AZ579" s="43"/>
      <c r="BA579" s="43"/>
      <c r="BB579" s="43"/>
      <c r="BC579" s="43"/>
    </row>
    <row r="580" spans="1:55">
      <c r="A580" s="77" t="str">
        <f>IF(MSProject_Schedule!A580="","",MSProject_Schedule!A580)</f>
        <v/>
      </c>
      <c r="B580" s="43"/>
      <c r="C580" s="65" t="str">
        <f>IF(E580="","",Import_Configuration!$B$12)</f>
        <v/>
      </c>
      <c r="D580" s="65" t="str">
        <f>IF(E580="","",IF(A580="",IF(MSProject_Schedule!K580="",IF(Import_Configuration!$B$15="YES",Import_Configuration!$B$16,""),IF(Import_Configuration!$B$17="YES",Import_Configuration!$B$18,"")),""))</f>
        <v/>
      </c>
      <c r="E580" s="65" t="str">
        <f>IF(MSProject_Schedule!B580="","",MSProject_Schedule!B580)</f>
        <v/>
      </c>
      <c r="F580" s="43"/>
      <c r="G580" s="66" t="str">
        <f>IF(E580="","",IF(A580="",Import_Configuration!$B$10,""))</f>
        <v/>
      </c>
      <c r="H580" s="65" t="str">
        <f>IF(E580="","",IF(A580="",Import_Configuration!$B$11,""))</f>
        <v/>
      </c>
      <c r="I580" s="43"/>
      <c r="J580" s="43"/>
      <c r="K580" s="43"/>
      <c r="L580" s="43"/>
      <c r="M580" s="43"/>
      <c r="N580" s="65" t="str">
        <f>IF(E580="","",IF(MSProject_Schedule!E580=0,Import_Configuration!$B$3,IF(MSProject_Schedule!E580=1,Import_Configuration!$B$5,Import_Configuration!$B$4)))</f>
        <v/>
      </c>
      <c r="O580" s="65" t="str">
        <f>IF(Import_Configuration!$B$13="NO","",IF(E580="","",IF(MSProject_Schedule!K580="","",IF(IFERROR(SEARCH(Import_Configuration!$B$14,MSProject_Schedule!K580,1),0)&gt;0,TRIM(MID(MSProject_Schedule!K580,1,SEARCH(Import_Configuration!$B$14,MSProject_Schedule!K580,1)-1)),TRIM(MSProject_Schedule!K580)))))</f>
        <v/>
      </c>
      <c r="P580" s="43"/>
      <c r="Q580" s="66" t="str">
        <f>IF(E580="","",IF(MSProject_Schedule!E580=0,"",IF(Import_Configuration!$B$19="YES",Projeqtor_Import!Z580,Import_Configuration!$B$10)))</f>
        <v/>
      </c>
      <c r="R580" s="43"/>
      <c r="S580" s="66" t="str">
        <f>IF(E580="","",IF(MSProject_Schedule!E580=0,"",IF(MSProject_Schedule!E580=1,IF(Import_Configuration!$B$20="YES",Projeqtor_Import!AE580,Import_Configuration!$B$10),"")))</f>
        <v/>
      </c>
      <c r="T580" s="43"/>
      <c r="U580" s="44"/>
      <c r="V580" s="43"/>
      <c r="W580" s="43"/>
      <c r="X580" s="43"/>
      <c r="Y580" s="66" t="str">
        <f>IF(MSProject_Schedule!H580="","",IF(A580="",MSProject_Schedule!H580,""))</f>
        <v/>
      </c>
      <c r="Z580" s="66" t="str">
        <f>IF(MSProject_Schedule!H580="","",MSProject_Schedule!H580)</f>
        <v/>
      </c>
      <c r="AA580" s="43"/>
      <c r="AB580" s="43"/>
      <c r="AC580" s="65" t="str">
        <f>IF(E580="","",IF(A580="",Import_Configuration!$B$6,""))</f>
        <v/>
      </c>
      <c r="AD580" s="66" t="str">
        <f>IF(MSProject_Schedule!I580="","",IF(A580="",MSProject_Schedule!I580,""))</f>
        <v/>
      </c>
      <c r="AE580" s="66" t="str">
        <f>IF(MSProject_Schedule!I580="","",MSProject_Schedule!I580)</f>
        <v/>
      </c>
      <c r="AF580" s="43"/>
      <c r="AG580" s="43"/>
      <c r="AH580" s="65" t="str">
        <f>IF(E580="","",IF(A580="",Import_Configuration!$B$7,""))</f>
        <v/>
      </c>
      <c r="AI580" s="65" t="str">
        <f>IF(MSProject_Schedule!G580="","",IF(A580="",SUBSTITUTE(SUBSTITUTE(SUBSTITUTE(SUBSTITUTE(MSProject_Schedule!G580,CONCATENATE(" ",Import_Configuration!$B$8,"?"),""),CONCATENATE(" ",Import_Configuration!$B$8),""),CONCATENATE(" ",Import_Configuration!$B$9,"?"),""),CONCATENATE(" ",Import_Configuration!$B$9),""),""))</f>
        <v/>
      </c>
      <c r="AJ580" s="65" t="str">
        <f>IF(MSProject_Schedule!G580="","",SUBSTITUTE(SUBSTITUTE(SUBSTITUTE(SUBSTITUTE(MSProject_Schedule!G580,CONCATENATE(" ",Import_Configuration!$B$8,"?"),""),CONCATENATE(" ",Import_Configuration!$B$8),""),CONCATENATE(" ",Import_Configuration!$B$9,"?"),""),CONCATENATE(" ",Import_Configuration!$B$9),""))</f>
        <v/>
      </c>
      <c r="AK580" s="43"/>
      <c r="AL580" s="43"/>
      <c r="AM580" s="43"/>
      <c r="AN580" s="43"/>
      <c r="AO580" s="43"/>
      <c r="AP580" s="43"/>
      <c r="AQ580" s="43"/>
      <c r="AR580" s="43"/>
      <c r="AS580" s="43"/>
      <c r="AT580" s="43"/>
      <c r="AU580" s="43"/>
      <c r="AV580" s="43"/>
      <c r="AW580" s="43"/>
      <c r="AX580" s="43"/>
      <c r="AY580" s="43"/>
      <c r="AZ580" s="43"/>
      <c r="BA580" s="43"/>
      <c r="BB580" s="43"/>
      <c r="BC580" s="43"/>
    </row>
    <row r="581" spans="1:55">
      <c r="A581" s="77" t="str">
        <f>IF(MSProject_Schedule!A581="","",MSProject_Schedule!A581)</f>
        <v/>
      </c>
      <c r="B581" s="43"/>
      <c r="C581" s="65" t="str">
        <f>IF(E581="","",Import_Configuration!$B$12)</f>
        <v/>
      </c>
      <c r="D581" s="65" t="str">
        <f>IF(E581="","",IF(A581="",IF(MSProject_Schedule!K581="",IF(Import_Configuration!$B$15="YES",Import_Configuration!$B$16,""),IF(Import_Configuration!$B$17="YES",Import_Configuration!$B$18,"")),""))</f>
        <v/>
      </c>
      <c r="E581" s="65" t="str">
        <f>IF(MSProject_Schedule!B581="","",MSProject_Schedule!B581)</f>
        <v/>
      </c>
      <c r="F581" s="43"/>
      <c r="G581" s="66" t="str">
        <f>IF(E581="","",IF(A581="",Import_Configuration!$B$10,""))</f>
        <v/>
      </c>
      <c r="H581" s="65" t="str">
        <f>IF(E581="","",IF(A581="",Import_Configuration!$B$11,""))</f>
        <v/>
      </c>
      <c r="I581" s="43"/>
      <c r="J581" s="43"/>
      <c r="K581" s="43"/>
      <c r="L581" s="43"/>
      <c r="M581" s="43"/>
      <c r="N581" s="65" t="str">
        <f>IF(E581="","",IF(MSProject_Schedule!E581=0,Import_Configuration!$B$3,IF(MSProject_Schedule!E581=1,Import_Configuration!$B$5,Import_Configuration!$B$4)))</f>
        <v/>
      </c>
      <c r="O581" s="65" t="str">
        <f>IF(Import_Configuration!$B$13="NO","",IF(E581="","",IF(MSProject_Schedule!K581="","",IF(IFERROR(SEARCH(Import_Configuration!$B$14,MSProject_Schedule!K581,1),0)&gt;0,TRIM(MID(MSProject_Schedule!K581,1,SEARCH(Import_Configuration!$B$14,MSProject_Schedule!K581,1)-1)),TRIM(MSProject_Schedule!K581)))))</f>
        <v/>
      </c>
      <c r="P581" s="43"/>
      <c r="Q581" s="66" t="str">
        <f>IF(E581="","",IF(MSProject_Schedule!E581=0,"",IF(Import_Configuration!$B$19="YES",Projeqtor_Import!Z581,Import_Configuration!$B$10)))</f>
        <v/>
      </c>
      <c r="R581" s="43"/>
      <c r="S581" s="66" t="str">
        <f>IF(E581="","",IF(MSProject_Schedule!E581=0,"",IF(MSProject_Schedule!E581=1,IF(Import_Configuration!$B$20="YES",Projeqtor_Import!AE581,Import_Configuration!$B$10),"")))</f>
        <v/>
      </c>
      <c r="T581" s="43"/>
      <c r="U581" s="44"/>
      <c r="V581" s="43"/>
      <c r="W581" s="43"/>
      <c r="X581" s="43"/>
      <c r="Y581" s="66" t="str">
        <f>IF(MSProject_Schedule!H581="","",IF(A581="",MSProject_Schedule!H581,""))</f>
        <v/>
      </c>
      <c r="Z581" s="66" t="str">
        <f>IF(MSProject_Schedule!H581="","",MSProject_Schedule!H581)</f>
        <v/>
      </c>
      <c r="AA581" s="43"/>
      <c r="AB581" s="43"/>
      <c r="AC581" s="65" t="str">
        <f>IF(E581="","",IF(A581="",Import_Configuration!$B$6,""))</f>
        <v/>
      </c>
      <c r="AD581" s="66" t="str">
        <f>IF(MSProject_Schedule!I581="","",IF(A581="",MSProject_Schedule!I581,""))</f>
        <v/>
      </c>
      <c r="AE581" s="66" t="str">
        <f>IF(MSProject_Schedule!I581="","",MSProject_Schedule!I581)</f>
        <v/>
      </c>
      <c r="AF581" s="43"/>
      <c r="AG581" s="43"/>
      <c r="AH581" s="65" t="str">
        <f>IF(E581="","",IF(A581="",Import_Configuration!$B$7,""))</f>
        <v/>
      </c>
      <c r="AI581" s="65" t="str">
        <f>IF(MSProject_Schedule!G581="","",IF(A581="",SUBSTITUTE(SUBSTITUTE(SUBSTITUTE(SUBSTITUTE(MSProject_Schedule!G581,CONCATENATE(" ",Import_Configuration!$B$8,"?"),""),CONCATENATE(" ",Import_Configuration!$B$8),""),CONCATENATE(" ",Import_Configuration!$B$9,"?"),""),CONCATENATE(" ",Import_Configuration!$B$9),""),""))</f>
        <v/>
      </c>
      <c r="AJ581" s="65" t="str">
        <f>IF(MSProject_Schedule!G581="","",SUBSTITUTE(SUBSTITUTE(SUBSTITUTE(SUBSTITUTE(MSProject_Schedule!G581,CONCATENATE(" ",Import_Configuration!$B$8,"?"),""),CONCATENATE(" ",Import_Configuration!$B$8),""),CONCATENATE(" ",Import_Configuration!$B$9,"?"),""),CONCATENATE(" ",Import_Configuration!$B$9),""))</f>
        <v/>
      </c>
      <c r="AK581" s="43"/>
      <c r="AL581" s="43"/>
      <c r="AM581" s="43"/>
      <c r="AN581" s="43"/>
      <c r="AO581" s="43"/>
      <c r="AP581" s="43"/>
      <c r="AQ581" s="43"/>
      <c r="AR581" s="43"/>
      <c r="AS581" s="43"/>
      <c r="AT581" s="43"/>
      <c r="AU581" s="43"/>
      <c r="AV581" s="43"/>
      <c r="AW581" s="43"/>
      <c r="AX581" s="43"/>
      <c r="AY581" s="43"/>
      <c r="AZ581" s="43"/>
      <c r="BA581" s="43"/>
      <c r="BB581" s="43"/>
      <c r="BC581" s="43"/>
    </row>
    <row r="582" spans="1:55">
      <c r="A582" s="77" t="str">
        <f>IF(MSProject_Schedule!A582="","",MSProject_Schedule!A582)</f>
        <v/>
      </c>
      <c r="B582" s="43"/>
      <c r="C582" s="65" t="str">
        <f>IF(E582="","",Import_Configuration!$B$12)</f>
        <v/>
      </c>
      <c r="D582" s="65" t="str">
        <f>IF(E582="","",IF(A582="",IF(MSProject_Schedule!K582="",IF(Import_Configuration!$B$15="YES",Import_Configuration!$B$16,""),IF(Import_Configuration!$B$17="YES",Import_Configuration!$B$18,"")),""))</f>
        <v/>
      </c>
      <c r="E582" s="65" t="str">
        <f>IF(MSProject_Schedule!B582="","",MSProject_Schedule!B582)</f>
        <v/>
      </c>
      <c r="F582" s="43"/>
      <c r="G582" s="66" t="str">
        <f>IF(E582="","",IF(A582="",Import_Configuration!$B$10,""))</f>
        <v/>
      </c>
      <c r="H582" s="65" t="str">
        <f>IF(E582="","",IF(A582="",Import_Configuration!$B$11,""))</f>
        <v/>
      </c>
      <c r="I582" s="43"/>
      <c r="J582" s="43"/>
      <c r="K582" s="43"/>
      <c r="L582" s="43"/>
      <c r="M582" s="43"/>
      <c r="N582" s="65" t="str">
        <f>IF(E582="","",IF(MSProject_Schedule!E582=0,Import_Configuration!$B$3,IF(MSProject_Schedule!E582=1,Import_Configuration!$B$5,Import_Configuration!$B$4)))</f>
        <v/>
      </c>
      <c r="O582" s="65" t="str">
        <f>IF(Import_Configuration!$B$13="NO","",IF(E582="","",IF(MSProject_Schedule!K582="","",IF(IFERROR(SEARCH(Import_Configuration!$B$14,MSProject_Schedule!K582,1),0)&gt;0,TRIM(MID(MSProject_Schedule!K582,1,SEARCH(Import_Configuration!$B$14,MSProject_Schedule!K582,1)-1)),TRIM(MSProject_Schedule!K582)))))</f>
        <v/>
      </c>
      <c r="P582" s="43"/>
      <c r="Q582" s="66" t="str">
        <f>IF(E582="","",IF(MSProject_Schedule!E582=0,"",IF(Import_Configuration!$B$19="YES",Projeqtor_Import!Z582,Import_Configuration!$B$10)))</f>
        <v/>
      </c>
      <c r="R582" s="43"/>
      <c r="S582" s="66" t="str">
        <f>IF(E582="","",IF(MSProject_Schedule!E582=0,"",IF(MSProject_Schedule!E582=1,IF(Import_Configuration!$B$20="YES",Projeqtor_Import!AE582,Import_Configuration!$B$10),"")))</f>
        <v/>
      </c>
      <c r="T582" s="43"/>
      <c r="U582" s="44"/>
      <c r="V582" s="43"/>
      <c r="W582" s="43"/>
      <c r="X582" s="43"/>
      <c r="Y582" s="66" t="str">
        <f>IF(MSProject_Schedule!H582="","",IF(A582="",MSProject_Schedule!H582,""))</f>
        <v/>
      </c>
      <c r="Z582" s="66" t="str">
        <f>IF(MSProject_Schedule!H582="","",MSProject_Schedule!H582)</f>
        <v/>
      </c>
      <c r="AA582" s="43"/>
      <c r="AB582" s="43"/>
      <c r="AC582" s="65" t="str">
        <f>IF(E582="","",IF(A582="",Import_Configuration!$B$6,""))</f>
        <v/>
      </c>
      <c r="AD582" s="66" t="str">
        <f>IF(MSProject_Schedule!I582="","",IF(A582="",MSProject_Schedule!I582,""))</f>
        <v/>
      </c>
      <c r="AE582" s="66" t="str">
        <f>IF(MSProject_Schedule!I582="","",MSProject_Schedule!I582)</f>
        <v/>
      </c>
      <c r="AF582" s="43"/>
      <c r="AG582" s="43"/>
      <c r="AH582" s="65" t="str">
        <f>IF(E582="","",IF(A582="",Import_Configuration!$B$7,""))</f>
        <v/>
      </c>
      <c r="AI582" s="65" t="str">
        <f>IF(MSProject_Schedule!G582="","",IF(A582="",SUBSTITUTE(SUBSTITUTE(SUBSTITUTE(SUBSTITUTE(MSProject_Schedule!G582,CONCATENATE(" ",Import_Configuration!$B$8,"?"),""),CONCATENATE(" ",Import_Configuration!$B$8),""),CONCATENATE(" ",Import_Configuration!$B$9,"?"),""),CONCATENATE(" ",Import_Configuration!$B$9),""),""))</f>
        <v/>
      </c>
      <c r="AJ582" s="65" t="str">
        <f>IF(MSProject_Schedule!G582="","",SUBSTITUTE(SUBSTITUTE(SUBSTITUTE(SUBSTITUTE(MSProject_Schedule!G582,CONCATENATE(" ",Import_Configuration!$B$8,"?"),""),CONCATENATE(" ",Import_Configuration!$B$8),""),CONCATENATE(" ",Import_Configuration!$B$9,"?"),""),CONCATENATE(" ",Import_Configuration!$B$9),""))</f>
        <v/>
      </c>
      <c r="AK582" s="43"/>
      <c r="AL582" s="43"/>
      <c r="AM582" s="43"/>
      <c r="AN582" s="43"/>
      <c r="AO582" s="43"/>
      <c r="AP582" s="43"/>
      <c r="AQ582" s="43"/>
      <c r="AR582" s="43"/>
      <c r="AS582" s="43"/>
      <c r="AT582" s="43"/>
      <c r="AU582" s="43"/>
      <c r="AV582" s="43"/>
      <c r="AW582" s="43"/>
      <c r="AX582" s="43"/>
      <c r="AY582" s="43"/>
      <c r="AZ582" s="43"/>
      <c r="BA582" s="43"/>
      <c r="BB582" s="43"/>
      <c r="BC582" s="43"/>
    </row>
    <row r="583" spans="1:55">
      <c r="A583" s="77" t="str">
        <f>IF(MSProject_Schedule!A583="","",MSProject_Schedule!A583)</f>
        <v/>
      </c>
      <c r="B583" s="43"/>
      <c r="C583" s="65" t="str">
        <f>IF(E583="","",Import_Configuration!$B$12)</f>
        <v/>
      </c>
      <c r="D583" s="65" t="str">
        <f>IF(E583="","",IF(A583="",IF(MSProject_Schedule!K583="",IF(Import_Configuration!$B$15="YES",Import_Configuration!$B$16,""),IF(Import_Configuration!$B$17="YES",Import_Configuration!$B$18,"")),""))</f>
        <v/>
      </c>
      <c r="E583" s="65" t="str">
        <f>IF(MSProject_Schedule!B583="","",MSProject_Schedule!B583)</f>
        <v/>
      </c>
      <c r="F583" s="43"/>
      <c r="G583" s="66" t="str">
        <f>IF(E583="","",IF(A583="",Import_Configuration!$B$10,""))</f>
        <v/>
      </c>
      <c r="H583" s="65" t="str">
        <f>IF(E583="","",IF(A583="",Import_Configuration!$B$11,""))</f>
        <v/>
      </c>
      <c r="I583" s="43"/>
      <c r="J583" s="43"/>
      <c r="K583" s="43"/>
      <c r="L583" s="43"/>
      <c r="M583" s="43"/>
      <c r="N583" s="65" t="str">
        <f>IF(E583="","",IF(MSProject_Schedule!E583=0,Import_Configuration!$B$3,IF(MSProject_Schedule!E583=1,Import_Configuration!$B$5,Import_Configuration!$B$4)))</f>
        <v/>
      </c>
      <c r="O583" s="65" t="str">
        <f>IF(Import_Configuration!$B$13="NO","",IF(E583="","",IF(MSProject_Schedule!K583="","",IF(IFERROR(SEARCH(Import_Configuration!$B$14,MSProject_Schedule!K583,1),0)&gt;0,TRIM(MID(MSProject_Schedule!K583,1,SEARCH(Import_Configuration!$B$14,MSProject_Schedule!K583,1)-1)),TRIM(MSProject_Schedule!K583)))))</f>
        <v/>
      </c>
      <c r="P583" s="43"/>
      <c r="Q583" s="66" t="str">
        <f>IF(E583="","",IF(MSProject_Schedule!E583=0,"",IF(Import_Configuration!$B$19="YES",Projeqtor_Import!Z583,Import_Configuration!$B$10)))</f>
        <v/>
      </c>
      <c r="R583" s="43"/>
      <c r="S583" s="66" t="str">
        <f>IF(E583="","",IF(MSProject_Schedule!E583=0,"",IF(MSProject_Schedule!E583=1,IF(Import_Configuration!$B$20="YES",Projeqtor_Import!AE583,Import_Configuration!$B$10),"")))</f>
        <v/>
      </c>
      <c r="T583" s="43"/>
      <c r="U583" s="44"/>
      <c r="V583" s="43"/>
      <c r="W583" s="43"/>
      <c r="X583" s="43"/>
      <c r="Y583" s="66" t="str">
        <f>IF(MSProject_Schedule!H583="","",IF(A583="",MSProject_Schedule!H583,""))</f>
        <v/>
      </c>
      <c r="Z583" s="66" t="str">
        <f>IF(MSProject_Schedule!H583="","",MSProject_Schedule!H583)</f>
        <v/>
      </c>
      <c r="AA583" s="43"/>
      <c r="AB583" s="43"/>
      <c r="AC583" s="65" t="str">
        <f>IF(E583="","",IF(A583="",Import_Configuration!$B$6,""))</f>
        <v/>
      </c>
      <c r="AD583" s="66" t="str">
        <f>IF(MSProject_Schedule!I583="","",IF(A583="",MSProject_Schedule!I583,""))</f>
        <v/>
      </c>
      <c r="AE583" s="66" t="str">
        <f>IF(MSProject_Schedule!I583="","",MSProject_Schedule!I583)</f>
        <v/>
      </c>
      <c r="AF583" s="43"/>
      <c r="AG583" s="43"/>
      <c r="AH583" s="65" t="str">
        <f>IF(E583="","",IF(A583="",Import_Configuration!$B$7,""))</f>
        <v/>
      </c>
      <c r="AI583" s="65" t="str">
        <f>IF(MSProject_Schedule!G583="","",IF(A583="",SUBSTITUTE(SUBSTITUTE(SUBSTITUTE(SUBSTITUTE(MSProject_Schedule!G583,CONCATENATE(" ",Import_Configuration!$B$8,"?"),""),CONCATENATE(" ",Import_Configuration!$B$8),""),CONCATENATE(" ",Import_Configuration!$B$9,"?"),""),CONCATENATE(" ",Import_Configuration!$B$9),""),""))</f>
        <v/>
      </c>
      <c r="AJ583" s="65" t="str">
        <f>IF(MSProject_Schedule!G583="","",SUBSTITUTE(SUBSTITUTE(SUBSTITUTE(SUBSTITUTE(MSProject_Schedule!G583,CONCATENATE(" ",Import_Configuration!$B$8,"?"),""),CONCATENATE(" ",Import_Configuration!$B$8),""),CONCATENATE(" ",Import_Configuration!$B$9,"?"),""),CONCATENATE(" ",Import_Configuration!$B$9),""))</f>
        <v/>
      </c>
      <c r="AK583" s="43"/>
      <c r="AL583" s="43"/>
      <c r="AM583" s="43"/>
      <c r="AN583" s="43"/>
      <c r="AO583" s="43"/>
      <c r="AP583" s="43"/>
      <c r="AQ583" s="43"/>
      <c r="AR583" s="43"/>
      <c r="AS583" s="43"/>
      <c r="AT583" s="43"/>
      <c r="AU583" s="43"/>
      <c r="AV583" s="43"/>
      <c r="AW583" s="43"/>
      <c r="AX583" s="43"/>
      <c r="AY583" s="43"/>
      <c r="AZ583" s="43"/>
      <c r="BA583" s="43"/>
      <c r="BB583" s="43"/>
      <c r="BC583" s="43"/>
    </row>
    <row r="584" spans="1:55">
      <c r="A584" s="77" t="str">
        <f>IF(MSProject_Schedule!A584="","",MSProject_Schedule!A584)</f>
        <v/>
      </c>
      <c r="B584" s="43"/>
      <c r="C584" s="65" t="str">
        <f>IF(E584="","",Import_Configuration!$B$12)</f>
        <v/>
      </c>
      <c r="D584" s="65" t="str">
        <f>IF(E584="","",IF(A584="",IF(MSProject_Schedule!K584="",IF(Import_Configuration!$B$15="YES",Import_Configuration!$B$16,""),IF(Import_Configuration!$B$17="YES",Import_Configuration!$B$18,"")),""))</f>
        <v/>
      </c>
      <c r="E584" s="65" t="str">
        <f>IF(MSProject_Schedule!B584="","",MSProject_Schedule!B584)</f>
        <v/>
      </c>
      <c r="F584" s="43"/>
      <c r="G584" s="66" t="str">
        <f>IF(E584="","",IF(A584="",Import_Configuration!$B$10,""))</f>
        <v/>
      </c>
      <c r="H584" s="65" t="str">
        <f>IF(E584="","",IF(A584="",Import_Configuration!$B$11,""))</f>
        <v/>
      </c>
      <c r="I584" s="43"/>
      <c r="J584" s="43"/>
      <c r="K584" s="43"/>
      <c r="L584" s="43"/>
      <c r="M584" s="43"/>
      <c r="N584" s="65" t="str">
        <f>IF(E584="","",IF(MSProject_Schedule!E584=0,Import_Configuration!$B$3,IF(MSProject_Schedule!E584=1,Import_Configuration!$B$5,Import_Configuration!$B$4)))</f>
        <v/>
      </c>
      <c r="O584" s="65" t="str">
        <f>IF(Import_Configuration!$B$13="NO","",IF(E584="","",IF(MSProject_Schedule!K584="","",IF(IFERROR(SEARCH(Import_Configuration!$B$14,MSProject_Schedule!K584,1),0)&gt;0,TRIM(MID(MSProject_Schedule!K584,1,SEARCH(Import_Configuration!$B$14,MSProject_Schedule!K584,1)-1)),TRIM(MSProject_Schedule!K584)))))</f>
        <v/>
      </c>
      <c r="P584" s="43"/>
      <c r="Q584" s="66" t="str">
        <f>IF(E584="","",IF(MSProject_Schedule!E584=0,"",IF(Import_Configuration!$B$19="YES",Projeqtor_Import!Z584,Import_Configuration!$B$10)))</f>
        <v/>
      </c>
      <c r="R584" s="43"/>
      <c r="S584" s="66" t="str">
        <f>IF(E584="","",IF(MSProject_Schedule!E584=0,"",IF(MSProject_Schedule!E584=1,IF(Import_Configuration!$B$20="YES",Projeqtor_Import!AE584,Import_Configuration!$B$10),"")))</f>
        <v/>
      </c>
      <c r="T584" s="43"/>
      <c r="U584" s="44"/>
      <c r="V584" s="43"/>
      <c r="W584" s="43"/>
      <c r="X584" s="43"/>
      <c r="Y584" s="66" t="str">
        <f>IF(MSProject_Schedule!H584="","",IF(A584="",MSProject_Schedule!H584,""))</f>
        <v/>
      </c>
      <c r="Z584" s="66" t="str">
        <f>IF(MSProject_Schedule!H584="","",MSProject_Schedule!H584)</f>
        <v/>
      </c>
      <c r="AA584" s="43"/>
      <c r="AB584" s="43"/>
      <c r="AC584" s="65" t="str">
        <f>IF(E584="","",IF(A584="",Import_Configuration!$B$6,""))</f>
        <v/>
      </c>
      <c r="AD584" s="66" t="str">
        <f>IF(MSProject_Schedule!I584="","",IF(A584="",MSProject_Schedule!I584,""))</f>
        <v/>
      </c>
      <c r="AE584" s="66" t="str">
        <f>IF(MSProject_Schedule!I584="","",MSProject_Schedule!I584)</f>
        <v/>
      </c>
      <c r="AF584" s="43"/>
      <c r="AG584" s="43"/>
      <c r="AH584" s="65" t="str">
        <f>IF(E584="","",IF(A584="",Import_Configuration!$B$7,""))</f>
        <v/>
      </c>
      <c r="AI584" s="65" t="str">
        <f>IF(MSProject_Schedule!G584="","",IF(A584="",SUBSTITUTE(SUBSTITUTE(SUBSTITUTE(SUBSTITUTE(MSProject_Schedule!G584,CONCATENATE(" ",Import_Configuration!$B$8,"?"),""),CONCATENATE(" ",Import_Configuration!$B$8),""),CONCATENATE(" ",Import_Configuration!$B$9,"?"),""),CONCATENATE(" ",Import_Configuration!$B$9),""),""))</f>
        <v/>
      </c>
      <c r="AJ584" s="65" t="str">
        <f>IF(MSProject_Schedule!G584="","",SUBSTITUTE(SUBSTITUTE(SUBSTITUTE(SUBSTITUTE(MSProject_Schedule!G584,CONCATENATE(" ",Import_Configuration!$B$8,"?"),""),CONCATENATE(" ",Import_Configuration!$B$8),""),CONCATENATE(" ",Import_Configuration!$B$9,"?"),""),CONCATENATE(" ",Import_Configuration!$B$9),""))</f>
        <v/>
      </c>
      <c r="AK584" s="43"/>
      <c r="AL584" s="43"/>
      <c r="AM584" s="43"/>
      <c r="AN584" s="43"/>
      <c r="AO584" s="43"/>
      <c r="AP584" s="43"/>
      <c r="AQ584" s="43"/>
      <c r="AR584" s="43"/>
      <c r="AS584" s="43"/>
      <c r="AT584" s="43"/>
      <c r="AU584" s="43"/>
      <c r="AV584" s="43"/>
      <c r="AW584" s="43"/>
      <c r="AX584" s="43"/>
      <c r="AY584" s="43"/>
      <c r="AZ584" s="43"/>
      <c r="BA584" s="43"/>
      <c r="BB584" s="43"/>
      <c r="BC584" s="43"/>
    </row>
    <row r="585" spans="1:55">
      <c r="A585" s="77" t="str">
        <f>IF(MSProject_Schedule!A585="","",MSProject_Schedule!A585)</f>
        <v/>
      </c>
      <c r="B585" s="43"/>
      <c r="C585" s="65" t="str">
        <f>IF(E585="","",Import_Configuration!$B$12)</f>
        <v/>
      </c>
      <c r="D585" s="65" t="str">
        <f>IF(E585="","",IF(A585="",IF(MSProject_Schedule!K585="",IF(Import_Configuration!$B$15="YES",Import_Configuration!$B$16,""),IF(Import_Configuration!$B$17="YES",Import_Configuration!$B$18,"")),""))</f>
        <v/>
      </c>
      <c r="E585" s="65" t="str">
        <f>IF(MSProject_Schedule!B585="","",MSProject_Schedule!B585)</f>
        <v/>
      </c>
      <c r="F585" s="43"/>
      <c r="G585" s="66" t="str">
        <f>IF(E585="","",IF(A585="",Import_Configuration!$B$10,""))</f>
        <v/>
      </c>
      <c r="H585" s="65" t="str">
        <f>IF(E585="","",IF(A585="",Import_Configuration!$B$11,""))</f>
        <v/>
      </c>
      <c r="I585" s="43"/>
      <c r="J585" s="43"/>
      <c r="K585" s="43"/>
      <c r="L585" s="43"/>
      <c r="M585" s="43"/>
      <c r="N585" s="65" t="str">
        <f>IF(E585="","",IF(MSProject_Schedule!E585=0,Import_Configuration!$B$3,IF(MSProject_Schedule!E585=1,Import_Configuration!$B$5,Import_Configuration!$B$4)))</f>
        <v/>
      </c>
      <c r="O585" s="65" t="str">
        <f>IF(Import_Configuration!$B$13="NO","",IF(E585="","",IF(MSProject_Schedule!K585="","",IF(IFERROR(SEARCH(Import_Configuration!$B$14,MSProject_Schedule!K585,1),0)&gt;0,TRIM(MID(MSProject_Schedule!K585,1,SEARCH(Import_Configuration!$B$14,MSProject_Schedule!K585,1)-1)),TRIM(MSProject_Schedule!K585)))))</f>
        <v/>
      </c>
      <c r="P585" s="43"/>
      <c r="Q585" s="66" t="str">
        <f>IF(E585="","",IF(MSProject_Schedule!E585=0,"",IF(Import_Configuration!$B$19="YES",Projeqtor_Import!Z585,Import_Configuration!$B$10)))</f>
        <v/>
      </c>
      <c r="R585" s="43"/>
      <c r="S585" s="66" t="str">
        <f>IF(E585="","",IF(MSProject_Schedule!E585=0,"",IF(MSProject_Schedule!E585=1,IF(Import_Configuration!$B$20="YES",Projeqtor_Import!AE585,Import_Configuration!$B$10),"")))</f>
        <v/>
      </c>
      <c r="T585" s="43"/>
      <c r="U585" s="44"/>
      <c r="V585" s="43"/>
      <c r="W585" s="43"/>
      <c r="X585" s="43"/>
      <c r="Y585" s="66" t="str">
        <f>IF(MSProject_Schedule!H585="","",IF(A585="",MSProject_Schedule!H585,""))</f>
        <v/>
      </c>
      <c r="Z585" s="66" t="str">
        <f>IF(MSProject_Schedule!H585="","",MSProject_Schedule!H585)</f>
        <v/>
      </c>
      <c r="AA585" s="43"/>
      <c r="AB585" s="43"/>
      <c r="AC585" s="65" t="str">
        <f>IF(E585="","",IF(A585="",Import_Configuration!$B$6,""))</f>
        <v/>
      </c>
      <c r="AD585" s="66" t="str">
        <f>IF(MSProject_Schedule!I585="","",IF(A585="",MSProject_Schedule!I585,""))</f>
        <v/>
      </c>
      <c r="AE585" s="66" t="str">
        <f>IF(MSProject_Schedule!I585="","",MSProject_Schedule!I585)</f>
        <v/>
      </c>
      <c r="AF585" s="43"/>
      <c r="AG585" s="43"/>
      <c r="AH585" s="65" t="str">
        <f>IF(E585="","",IF(A585="",Import_Configuration!$B$7,""))</f>
        <v/>
      </c>
      <c r="AI585" s="65" t="str">
        <f>IF(MSProject_Schedule!G585="","",IF(A585="",SUBSTITUTE(SUBSTITUTE(SUBSTITUTE(SUBSTITUTE(MSProject_Schedule!G585,CONCATENATE(" ",Import_Configuration!$B$8,"?"),""),CONCATENATE(" ",Import_Configuration!$B$8),""),CONCATENATE(" ",Import_Configuration!$B$9,"?"),""),CONCATENATE(" ",Import_Configuration!$B$9),""),""))</f>
        <v/>
      </c>
      <c r="AJ585" s="65" t="str">
        <f>IF(MSProject_Schedule!G585="","",SUBSTITUTE(SUBSTITUTE(SUBSTITUTE(SUBSTITUTE(MSProject_Schedule!G585,CONCATENATE(" ",Import_Configuration!$B$8,"?"),""),CONCATENATE(" ",Import_Configuration!$B$8),""),CONCATENATE(" ",Import_Configuration!$B$9,"?"),""),CONCATENATE(" ",Import_Configuration!$B$9),""))</f>
        <v/>
      </c>
      <c r="AK585" s="43"/>
      <c r="AL585" s="43"/>
      <c r="AM585" s="43"/>
      <c r="AN585" s="43"/>
      <c r="AO585" s="43"/>
      <c r="AP585" s="43"/>
      <c r="AQ585" s="43"/>
      <c r="AR585" s="43"/>
      <c r="AS585" s="43"/>
      <c r="AT585" s="43"/>
      <c r="AU585" s="43"/>
      <c r="AV585" s="43"/>
      <c r="AW585" s="43"/>
      <c r="AX585" s="43"/>
      <c r="AY585" s="43"/>
      <c r="AZ585" s="43"/>
      <c r="BA585" s="43"/>
      <c r="BB585" s="43"/>
      <c r="BC585" s="43"/>
    </row>
    <row r="586" spans="1:55">
      <c r="A586" s="77" t="str">
        <f>IF(MSProject_Schedule!A586="","",MSProject_Schedule!A586)</f>
        <v/>
      </c>
      <c r="B586" s="43"/>
      <c r="C586" s="65" t="str">
        <f>IF(E586="","",Import_Configuration!$B$12)</f>
        <v/>
      </c>
      <c r="D586" s="65" t="str">
        <f>IF(E586="","",IF(A586="",IF(MSProject_Schedule!K586="",IF(Import_Configuration!$B$15="YES",Import_Configuration!$B$16,""),IF(Import_Configuration!$B$17="YES",Import_Configuration!$B$18,"")),""))</f>
        <v/>
      </c>
      <c r="E586" s="65" t="str">
        <f>IF(MSProject_Schedule!B586="","",MSProject_Schedule!B586)</f>
        <v/>
      </c>
      <c r="F586" s="43"/>
      <c r="G586" s="66" t="str">
        <f>IF(E586="","",IF(A586="",Import_Configuration!$B$10,""))</f>
        <v/>
      </c>
      <c r="H586" s="65" t="str">
        <f>IF(E586="","",IF(A586="",Import_Configuration!$B$11,""))</f>
        <v/>
      </c>
      <c r="I586" s="43"/>
      <c r="J586" s="43"/>
      <c r="K586" s="43"/>
      <c r="L586" s="43"/>
      <c r="M586" s="43"/>
      <c r="N586" s="65" t="str">
        <f>IF(E586="","",IF(MSProject_Schedule!E586=0,Import_Configuration!$B$3,IF(MSProject_Schedule!E586=1,Import_Configuration!$B$5,Import_Configuration!$B$4)))</f>
        <v/>
      </c>
      <c r="O586" s="65" t="str">
        <f>IF(Import_Configuration!$B$13="NO","",IF(E586="","",IF(MSProject_Schedule!K586="","",IF(IFERROR(SEARCH(Import_Configuration!$B$14,MSProject_Schedule!K586,1),0)&gt;0,TRIM(MID(MSProject_Schedule!K586,1,SEARCH(Import_Configuration!$B$14,MSProject_Schedule!K586,1)-1)),TRIM(MSProject_Schedule!K586)))))</f>
        <v/>
      </c>
      <c r="P586" s="43"/>
      <c r="Q586" s="66" t="str">
        <f>IF(E586="","",IF(MSProject_Schedule!E586=0,"",IF(Import_Configuration!$B$19="YES",Projeqtor_Import!Z586,Import_Configuration!$B$10)))</f>
        <v/>
      </c>
      <c r="R586" s="43"/>
      <c r="S586" s="66" t="str">
        <f>IF(E586="","",IF(MSProject_Schedule!E586=0,"",IF(MSProject_Schedule!E586=1,IF(Import_Configuration!$B$20="YES",Projeqtor_Import!AE586,Import_Configuration!$B$10),"")))</f>
        <v/>
      </c>
      <c r="T586" s="43"/>
      <c r="U586" s="44"/>
      <c r="V586" s="43"/>
      <c r="W586" s="43"/>
      <c r="X586" s="43"/>
      <c r="Y586" s="66" t="str">
        <f>IF(MSProject_Schedule!H586="","",IF(A586="",MSProject_Schedule!H586,""))</f>
        <v/>
      </c>
      <c r="Z586" s="66" t="str">
        <f>IF(MSProject_Schedule!H586="","",MSProject_Schedule!H586)</f>
        <v/>
      </c>
      <c r="AA586" s="43"/>
      <c r="AB586" s="43"/>
      <c r="AC586" s="65" t="str">
        <f>IF(E586="","",IF(A586="",Import_Configuration!$B$6,""))</f>
        <v/>
      </c>
      <c r="AD586" s="66" t="str">
        <f>IF(MSProject_Schedule!I586="","",IF(A586="",MSProject_Schedule!I586,""))</f>
        <v/>
      </c>
      <c r="AE586" s="66" t="str">
        <f>IF(MSProject_Schedule!I586="","",MSProject_Schedule!I586)</f>
        <v/>
      </c>
      <c r="AF586" s="43"/>
      <c r="AG586" s="43"/>
      <c r="AH586" s="65" t="str">
        <f>IF(E586="","",IF(A586="",Import_Configuration!$B$7,""))</f>
        <v/>
      </c>
      <c r="AI586" s="65" t="str">
        <f>IF(MSProject_Schedule!G586="","",IF(A586="",SUBSTITUTE(SUBSTITUTE(SUBSTITUTE(SUBSTITUTE(MSProject_Schedule!G586,CONCATENATE(" ",Import_Configuration!$B$8,"?"),""),CONCATENATE(" ",Import_Configuration!$B$8),""),CONCATENATE(" ",Import_Configuration!$B$9,"?"),""),CONCATENATE(" ",Import_Configuration!$B$9),""),""))</f>
        <v/>
      </c>
      <c r="AJ586" s="65" t="str">
        <f>IF(MSProject_Schedule!G586="","",SUBSTITUTE(SUBSTITUTE(SUBSTITUTE(SUBSTITUTE(MSProject_Schedule!G586,CONCATENATE(" ",Import_Configuration!$B$8,"?"),""),CONCATENATE(" ",Import_Configuration!$B$8),""),CONCATENATE(" ",Import_Configuration!$B$9,"?"),""),CONCATENATE(" ",Import_Configuration!$B$9),""))</f>
        <v/>
      </c>
      <c r="AK586" s="43"/>
      <c r="AL586" s="43"/>
      <c r="AM586" s="43"/>
      <c r="AN586" s="43"/>
      <c r="AO586" s="43"/>
      <c r="AP586" s="43"/>
      <c r="AQ586" s="43"/>
      <c r="AR586" s="43"/>
      <c r="AS586" s="43"/>
      <c r="AT586" s="43"/>
      <c r="AU586" s="43"/>
      <c r="AV586" s="43"/>
      <c r="AW586" s="43"/>
      <c r="AX586" s="43"/>
      <c r="AY586" s="43"/>
      <c r="AZ586" s="43"/>
      <c r="BA586" s="43"/>
      <c r="BB586" s="43"/>
      <c r="BC586" s="43"/>
    </row>
    <row r="587" spans="1:55">
      <c r="A587" s="77" t="str">
        <f>IF(MSProject_Schedule!A587="","",MSProject_Schedule!A587)</f>
        <v/>
      </c>
      <c r="B587" s="43"/>
      <c r="C587" s="65" t="str">
        <f>IF(E587="","",Import_Configuration!$B$12)</f>
        <v/>
      </c>
      <c r="D587" s="65" t="str">
        <f>IF(E587="","",IF(A587="",IF(MSProject_Schedule!K587="",IF(Import_Configuration!$B$15="YES",Import_Configuration!$B$16,""),IF(Import_Configuration!$B$17="YES",Import_Configuration!$B$18,"")),""))</f>
        <v/>
      </c>
      <c r="E587" s="65" t="str">
        <f>IF(MSProject_Schedule!B587="","",MSProject_Schedule!B587)</f>
        <v/>
      </c>
      <c r="F587" s="43"/>
      <c r="G587" s="66" t="str">
        <f>IF(E587="","",IF(A587="",Import_Configuration!$B$10,""))</f>
        <v/>
      </c>
      <c r="H587" s="65" t="str">
        <f>IF(E587="","",IF(A587="",Import_Configuration!$B$11,""))</f>
        <v/>
      </c>
      <c r="I587" s="43"/>
      <c r="J587" s="43"/>
      <c r="K587" s="43"/>
      <c r="L587" s="43"/>
      <c r="M587" s="43"/>
      <c r="N587" s="65" t="str">
        <f>IF(E587="","",IF(MSProject_Schedule!E587=0,Import_Configuration!$B$3,IF(MSProject_Schedule!E587=1,Import_Configuration!$B$5,Import_Configuration!$B$4)))</f>
        <v/>
      </c>
      <c r="O587" s="65" t="str">
        <f>IF(Import_Configuration!$B$13="NO","",IF(E587="","",IF(MSProject_Schedule!K587="","",IF(IFERROR(SEARCH(Import_Configuration!$B$14,MSProject_Schedule!K587,1),0)&gt;0,TRIM(MID(MSProject_Schedule!K587,1,SEARCH(Import_Configuration!$B$14,MSProject_Schedule!K587,1)-1)),TRIM(MSProject_Schedule!K587)))))</f>
        <v/>
      </c>
      <c r="P587" s="43"/>
      <c r="Q587" s="66" t="str">
        <f>IF(E587="","",IF(MSProject_Schedule!E587=0,"",IF(Import_Configuration!$B$19="YES",Projeqtor_Import!Z587,Import_Configuration!$B$10)))</f>
        <v/>
      </c>
      <c r="R587" s="43"/>
      <c r="S587" s="66" t="str">
        <f>IF(E587="","",IF(MSProject_Schedule!E587=0,"",IF(MSProject_Schedule!E587=1,IF(Import_Configuration!$B$20="YES",Projeqtor_Import!AE587,Import_Configuration!$B$10),"")))</f>
        <v/>
      </c>
      <c r="T587" s="43"/>
      <c r="U587" s="44"/>
      <c r="V587" s="43"/>
      <c r="W587" s="43"/>
      <c r="X587" s="43"/>
      <c r="Y587" s="66" t="str">
        <f>IF(MSProject_Schedule!H587="","",IF(A587="",MSProject_Schedule!H587,""))</f>
        <v/>
      </c>
      <c r="Z587" s="66" t="str">
        <f>IF(MSProject_Schedule!H587="","",MSProject_Schedule!H587)</f>
        <v/>
      </c>
      <c r="AA587" s="43"/>
      <c r="AB587" s="43"/>
      <c r="AC587" s="65" t="str">
        <f>IF(E587="","",IF(A587="",Import_Configuration!$B$6,""))</f>
        <v/>
      </c>
      <c r="AD587" s="66" t="str">
        <f>IF(MSProject_Schedule!I587="","",IF(A587="",MSProject_Schedule!I587,""))</f>
        <v/>
      </c>
      <c r="AE587" s="66" t="str">
        <f>IF(MSProject_Schedule!I587="","",MSProject_Schedule!I587)</f>
        <v/>
      </c>
      <c r="AF587" s="43"/>
      <c r="AG587" s="43"/>
      <c r="AH587" s="65" t="str">
        <f>IF(E587="","",IF(A587="",Import_Configuration!$B$7,""))</f>
        <v/>
      </c>
      <c r="AI587" s="65" t="str">
        <f>IF(MSProject_Schedule!G587="","",IF(A587="",SUBSTITUTE(SUBSTITUTE(SUBSTITUTE(SUBSTITUTE(MSProject_Schedule!G587,CONCATENATE(" ",Import_Configuration!$B$8,"?"),""),CONCATENATE(" ",Import_Configuration!$B$8),""),CONCATENATE(" ",Import_Configuration!$B$9,"?"),""),CONCATENATE(" ",Import_Configuration!$B$9),""),""))</f>
        <v/>
      </c>
      <c r="AJ587" s="65" t="str">
        <f>IF(MSProject_Schedule!G587="","",SUBSTITUTE(SUBSTITUTE(SUBSTITUTE(SUBSTITUTE(MSProject_Schedule!G587,CONCATENATE(" ",Import_Configuration!$B$8,"?"),""),CONCATENATE(" ",Import_Configuration!$B$8),""),CONCATENATE(" ",Import_Configuration!$B$9,"?"),""),CONCATENATE(" ",Import_Configuration!$B$9),""))</f>
        <v/>
      </c>
      <c r="AK587" s="43"/>
      <c r="AL587" s="43"/>
      <c r="AM587" s="43"/>
      <c r="AN587" s="43"/>
      <c r="AO587" s="43"/>
      <c r="AP587" s="43"/>
      <c r="AQ587" s="43"/>
      <c r="AR587" s="43"/>
      <c r="AS587" s="43"/>
      <c r="AT587" s="43"/>
      <c r="AU587" s="43"/>
      <c r="AV587" s="43"/>
      <c r="AW587" s="43"/>
      <c r="AX587" s="43"/>
      <c r="AY587" s="43"/>
      <c r="AZ587" s="43"/>
      <c r="BA587" s="43"/>
      <c r="BB587" s="43"/>
      <c r="BC587" s="43"/>
    </row>
    <row r="588" spans="1:55">
      <c r="A588" s="77" t="str">
        <f>IF(MSProject_Schedule!A588="","",MSProject_Schedule!A588)</f>
        <v/>
      </c>
      <c r="B588" s="43"/>
      <c r="C588" s="65" t="str">
        <f>IF(E588="","",Import_Configuration!$B$12)</f>
        <v/>
      </c>
      <c r="D588" s="65" t="str">
        <f>IF(E588="","",IF(A588="",IF(MSProject_Schedule!K588="",IF(Import_Configuration!$B$15="YES",Import_Configuration!$B$16,""),IF(Import_Configuration!$B$17="YES",Import_Configuration!$B$18,"")),""))</f>
        <v/>
      </c>
      <c r="E588" s="65" t="str">
        <f>IF(MSProject_Schedule!B588="","",MSProject_Schedule!B588)</f>
        <v/>
      </c>
      <c r="F588" s="43"/>
      <c r="G588" s="66" t="str">
        <f>IF(E588="","",IF(A588="",Import_Configuration!$B$10,""))</f>
        <v/>
      </c>
      <c r="H588" s="65" t="str">
        <f>IF(E588="","",IF(A588="",Import_Configuration!$B$11,""))</f>
        <v/>
      </c>
      <c r="I588" s="43"/>
      <c r="J588" s="43"/>
      <c r="K588" s="43"/>
      <c r="L588" s="43"/>
      <c r="M588" s="43"/>
      <c r="N588" s="65" t="str">
        <f>IF(E588="","",IF(MSProject_Schedule!E588=0,Import_Configuration!$B$3,IF(MSProject_Schedule!E588=1,Import_Configuration!$B$5,Import_Configuration!$B$4)))</f>
        <v/>
      </c>
      <c r="O588" s="65" t="str">
        <f>IF(Import_Configuration!$B$13="NO","",IF(E588="","",IF(MSProject_Schedule!K588="","",IF(IFERROR(SEARCH(Import_Configuration!$B$14,MSProject_Schedule!K588,1),0)&gt;0,TRIM(MID(MSProject_Schedule!K588,1,SEARCH(Import_Configuration!$B$14,MSProject_Schedule!K588,1)-1)),TRIM(MSProject_Schedule!K588)))))</f>
        <v/>
      </c>
      <c r="P588" s="43"/>
      <c r="Q588" s="66" t="str">
        <f>IF(E588="","",IF(MSProject_Schedule!E588=0,"",IF(Import_Configuration!$B$19="YES",Projeqtor_Import!Z588,Import_Configuration!$B$10)))</f>
        <v/>
      </c>
      <c r="R588" s="43"/>
      <c r="S588" s="66" t="str">
        <f>IF(E588="","",IF(MSProject_Schedule!E588=0,"",IF(MSProject_Schedule!E588=1,IF(Import_Configuration!$B$20="YES",Projeqtor_Import!AE588,Import_Configuration!$B$10),"")))</f>
        <v/>
      </c>
      <c r="T588" s="43"/>
      <c r="U588" s="44"/>
      <c r="V588" s="43"/>
      <c r="W588" s="43"/>
      <c r="X588" s="43"/>
      <c r="Y588" s="66" t="str">
        <f>IF(MSProject_Schedule!H588="","",IF(A588="",MSProject_Schedule!H588,""))</f>
        <v/>
      </c>
      <c r="Z588" s="66" t="str">
        <f>IF(MSProject_Schedule!H588="","",MSProject_Schedule!H588)</f>
        <v/>
      </c>
      <c r="AA588" s="43"/>
      <c r="AB588" s="43"/>
      <c r="AC588" s="65" t="str">
        <f>IF(E588="","",IF(A588="",Import_Configuration!$B$6,""))</f>
        <v/>
      </c>
      <c r="AD588" s="66" t="str">
        <f>IF(MSProject_Schedule!I588="","",IF(A588="",MSProject_Schedule!I588,""))</f>
        <v/>
      </c>
      <c r="AE588" s="66" t="str">
        <f>IF(MSProject_Schedule!I588="","",MSProject_Schedule!I588)</f>
        <v/>
      </c>
      <c r="AF588" s="43"/>
      <c r="AG588" s="43"/>
      <c r="AH588" s="65" t="str">
        <f>IF(E588="","",IF(A588="",Import_Configuration!$B$7,""))</f>
        <v/>
      </c>
      <c r="AI588" s="65" t="str">
        <f>IF(MSProject_Schedule!G588="","",IF(A588="",SUBSTITUTE(SUBSTITUTE(SUBSTITUTE(SUBSTITUTE(MSProject_Schedule!G588,CONCATENATE(" ",Import_Configuration!$B$8,"?"),""),CONCATENATE(" ",Import_Configuration!$B$8),""),CONCATENATE(" ",Import_Configuration!$B$9,"?"),""),CONCATENATE(" ",Import_Configuration!$B$9),""),""))</f>
        <v/>
      </c>
      <c r="AJ588" s="65" t="str">
        <f>IF(MSProject_Schedule!G588="","",SUBSTITUTE(SUBSTITUTE(SUBSTITUTE(SUBSTITUTE(MSProject_Schedule!G588,CONCATENATE(" ",Import_Configuration!$B$8,"?"),""),CONCATENATE(" ",Import_Configuration!$B$8),""),CONCATENATE(" ",Import_Configuration!$B$9,"?"),""),CONCATENATE(" ",Import_Configuration!$B$9),""))</f>
        <v/>
      </c>
      <c r="AK588" s="43"/>
      <c r="AL588" s="43"/>
      <c r="AM588" s="43"/>
      <c r="AN588" s="43"/>
      <c r="AO588" s="43"/>
      <c r="AP588" s="43"/>
      <c r="AQ588" s="43"/>
      <c r="AR588" s="43"/>
      <c r="AS588" s="43"/>
      <c r="AT588" s="43"/>
      <c r="AU588" s="43"/>
      <c r="AV588" s="43"/>
      <c r="AW588" s="43"/>
      <c r="AX588" s="43"/>
      <c r="AY588" s="43"/>
      <c r="AZ588" s="43"/>
      <c r="BA588" s="43"/>
      <c r="BB588" s="43"/>
      <c r="BC588" s="43"/>
    </row>
    <row r="589" spans="1:55">
      <c r="A589" s="77" t="str">
        <f>IF(MSProject_Schedule!A589="","",MSProject_Schedule!A589)</f>
        <v/>
      </c>
      <c r="B589" s="43"/>
      <c r="C589" s="65" t="str">
        <f>IF(E589="","",Import_Configuration!$B$12)</f>
        <v/>
      </c>
      <c r="D589" s="65" t="str">
        <f>IF(E589="","",IF(A589="",IF(MSProject_Schedule!K589="",IF(Import_Configuration!$B$15="YES",Import_Configuration!$B$16,""),IF(Import_Configuration!$B$17="YES",Import_Configuration!$B$18,"")),""))</f>
        <v/>
      </c>
      <c r="E589" s="65" t="str">
        <f>IF(MSProject_Schedule!B589="","",MSProject_Schedule!B589)</f>
        <v/>
      </c>
      <c r="F589" s="43"/>
      <c r="G589" s="66" t="str">
        <f>IF(E589="","",IF(A589="",Import_Configuration!$B$10,""))</f>
        <v/>
      </c>
      <c r="H589" s="65" t="str">
        <f>IF(E589="","",IF(A589="",Import_Configuration!$B$11,""))</f>
        <v/>
      </c>
      <c r="I589" s="43"/>
      <c r="J589" s="43"/>
      <c r="K589" s="43"/>
      <c r="L589" s="43"/>
      <c r="M589" s="43"/>
      <c r="N589" s="65" t="str">
        <f>IF(E589="","",IF(MSProject_Schedule!E589=0,Import_Configuration!$B$3,IF(MSProject_Schedule!E589=1,Import_Configuration!$B$5,Import_Configuration!$B$4)))</f>
        <v/>
      </c>
      <c r="O589" s="65" t="str">
        <f>IF(Import_Configuration!$B$13="NO","",IF(E589="","",IF(MSProject_Schedule!K589="","",IF(IFERROR(SEARCH(Import_Configuration!$B$14,MSProject_Schedule!K589,1),0)&gt;0,TRIM(MID(MSProject_Schedule!K589,1,SEARCH(Import_Configuration!$B$14,MSProject_Schedule!K589,1)-1)),TRIM(MSProject_Schedule!K589)))))</f>
        <v/>
      </c>
      <c r="P589" s="43"/>
      <c r="Q589" s="66" t="str">
        <f>IF(E589="","",IF(MSProject_Schedule!E589=0,"",IF(Import_Configuration!$B$19="YES",Projeqtor_Import!Z589,Import_Configuration!$B$10)))</f>
        <v/>
      </c>
      <c r="R589" s="43"/>
      <c r="S589" s="66" t="str">
        <f>IF(E589="","",IF(MSProject_Schedule!E589=0,"",IF(MSProject_Schedule!E589=1,IF(Import_Configuration!$B$20="YES",Projeqtor_Import!AE589,Import_Configuration!$B$10),"")))</f>
        <v/>
      </c>
      <c r="T589" s="43"/>
      <c r="U589" s="44"/>
      <c r="V589" s="43"/>
      <c r="W589" s="43"/>
      <c r="X589" s="43"/>
      <c r="Y589" s="66" t="str">
        <f>IF(MSProject_Schedule!H589="","",IF(A589="",MSProject_Schedule!H589,""))</f>
        <v/>
      </c>
      <c r="Z589" s="66" t="str">
        <f>IF(MSProject_Schedule!H589="","",MSProject_Schedule!H589)</f>
        <v/>
      </c>
      <c r="AA589" s="43"/>
      <c r="AB589" s="43"/>
      <c r="AC589" s="65" t="str">
        <f>IF(E589="","",IF(A589="",Import_Configuration!$B$6,""))</f>
        <v/>
      </c>
      <c r="AD589" s="66" t="str">
        <f>IF(MSProject_Schedule!I589="","",IF(A589="",MSProject_Schedule!I589,""))</f>
        <v/>
      </c>
      <c r="AE589" s="66" t="str">
        <f>IF(MSProject_Schedule!I589="","",MSProject_Schedule!I589)</f>
        <v/>
      </c>
      <c r="AF589" s="43"/>
      <c r="AG589" s="43"/>
      <c r="AH589" s="65" t="str">
        <f>IF(E589="","",IF(A589="",Import_Configuration!$B$7,""))</f>
        <v/>
      </c>
      <c r="AI589" s="65" t="str">
        <f>IF(MSProject_Schedule!G589="","",IF(A589="",SUBSTITUTE(SUBSTITUTE(SUBSTITUTE(SUBSTITUTE(MSProject_Schedule!G589,CONCATENATE(" ",Import_Configuration!$B$8,"?"),""),CONCATENATE(" ",Import_Configuration!$B$8),""),CONCATENATE(" ",Import_Configuration!$B$9,"?"),""),CONCATENATE(" ",Import_Configuration!$B$9),""),""))</f>
        <v/>
      </c>
      <c r="AJ589" s="65" t="str">
        <f>IF(MSProject_Schedule!G589="","",SUBSTITUTE(SUBSTITUTE(SUBSTITUTE(SUBSTITUTE(MSProject_Schedule!G589,CONCATENATE(" ",Import_Configuration!$B$8,"?"),""),CONCATENATE(" ",Import_Configuration!$B$8),""),CONCATENATE(" ",Import_Configuration!$B$9,"?"),""),CONCATENATE(" ",Import_Configuration!$B$9),""))</f>
        <v/>
      </c>
      <c r="AK589" s="43"/>
      <c r="AL589" s="43"/>
      <c r="AM589" s="43"/>
      <c r="AN589" s="43"/>
      <c r="AO589" s="43"/>
      <c r="AP589" s="43"/>
      <c r="AQ589" s="43"/>
      <c r="AR589" s="43"/>
      <c r="AS589" s="43"/>
      <c r="AT589" s="43"/>
      <c r="AU589" s="43"/>
      <c r="AV589" s="43"/>
      <c r="AW589" s="43"/>
      <c r="AX589" s="43"/>
      <c r="AY589" s="43"/>
      <c r="AZ589" s="43"/>
      <c r="BA589" s="43"/>
      <c r="BB589" s="43"/>
      <c r="BC589" s="43"/>
    </row>
    <row r="590" spans="1:55">
      <c r="A590" s="77" t="str">
        <f>IF(MSProject_Schedule!A590="","",MSProject_Schedule!A590)</f>
        <v/>
      </c>
      <c r="B590" s="43"/>
      <c r="C590" s="65" t="str">
        <f>IF(E590="","",Import_Configuration!$B$12)</f>
        <v/>
      </c>
      <c r="D590" s="65" t="str">
        <f>IF(E590="","",IF(A590="",IF(MSProject_Schedule!K590="",IF(Import_Configuration!$B$15="YES",Import_Configuration!$B$16,""),IF(Import_Configuration!$B$17="YES",Import_Configuration!$B$18,"")),""))</f>
        <v/>
      </c>
      <c r="E590" s="65" t="str">
        <f>IF(MSProject_Schedule!B590="","",MSProject_Schedule!B590)</f>
        <v/>
      </c>
      <c r="F590" s="43"/>
      <c r="G590" s="66" t="str">
        <f>IF(E590="","",IF(A590="",Import_Configuration!$B$10,""))</f>
        <v/>
      </c>
      <c r="H590" s="65" t="str">
        <f>IF(E590="","",IF(A590="",Import_Configuration!$B$11,""))</f>
        <v/>
      </c>
      <c r="I590" s="43"/>
      <c r="J590" s="43"/>
      <c r="K590" s="43"/>
      <c r="L590" s="43"/>
      <c r="M590" s="43"/>
      <c r="N590" s="65" t="str">
        <f>IF(E590="","",IF(MSProject_Schedule!E590=0,Import_Configuration!$B$3,IF(MSProject_Schedule!E590=1,Import_Configuration!$B$5,Import_Configuration!$B$4)))</f>
        <v/>
      </c>
      <c r="O590" s="65" t="str">
        <f>IF(Import_Configuration!$B$13="NO","",IF(E590="","",IF(MSProject_Schedule!K590="","",IF(IFERROR(SEARCH(Import_Configuration!$B$14,MSProject_Schedule!K590,1),0)&gt;0,TRIM(MID(MSProject_Schedule!K590,1,SEARCH(Import_Configuration!$B$14,MSProject_Schedule!K590,1)-1)),TRIM(MSProject_Schedule!K590)))))</f>
        <v/>
      </c>
      <c r="P590" s="43"/>
      <c r="Q590" s="66" t="str">
        <f>IF(E590="","",IF(MSProject_Schedule!E590=0,"",IF(Import_Configuration!$B$19="YES",Projeqtor_Import!Z590,Import_Configuration!$B$10)))</f>
        <v/>
      </c>
      <c r="R590" s="43"/>
      <c r="S590" s="66" t="str">
        <f>IF(E590="","",IF(MSProject_Schedule!E590=0,"",IF(MSProject_Schedule!E590=1,IF(Import_Configuration!$B$20="YES",Projeqtor_Import!AE590,Import_Configuration!$B$10),"")))</f>
        <v/>
      </c>
      <c r="T590" s="43"/>
      <c r="U590" s="44"/>
      <c r="V590" s="43"/>
      <c r="W590" s="43"/>
      <c r="X590" s="43"/>
      <c r="Y590" s="66" t="str">
        <f>IF(MSProject_Schedule!H590="","",IF(A590="",MSProject_Schedule!H590,""))</f>
        <v/>
      </c>
      <c r="Z590" s="66" t="str">
        <f>IF(MSProject_Schedule!H590="","",MSProject_Schedule!H590)</f>
        <v/>
      </c>
      <c r="AA590" s="43"/>
      <c r="AB590" s="43"/>
      <c r="AC590" s="65" t="str">
        <f>IF(E590="","",IF(A590="",Import_Configuration!$B$6,""))</f>
        <v/>
      </c>
      <c r="AD590" s="66" t="str">
        <f>IF(MSProject_Schedule!I590="","",IF(A590="",MSProject_Schedule!I590,""))</f>
        <v/>
      </c>
      <c r="AE590" s="66" t="str">
        <f>IF(MSProject_Schedule!I590="","",MSProject_Schedule!I590)</f>
        <v/>
      </c>
      <c r="AF590" s="43"/>
      <c r="AG590" s="43"/>
      <c r="AH590" s="65" t="str">
        <f>IF(E590="","",IF(A590="",Import_Configuration!$B$7,""))</f>
        <v/>
      </c>
      <c r="AI590" s="65" t="str">
        <f>IF(MSProject_Schedule!G590="","",IF(A590="",SUBSTITUTE(SUBSTITUTE(SUBSTITUTE(SUBSTITUTE(MSProject_Schedule!G590,CONCATENATE(" ",Import_Configuration!$B$8,"?"),""),CONCATENATE(" ",Import_Configuration!$B$8),""),CONCATENATE(" ",Import_Configuration!$B$9,"?"),""),CONCATENATE(" ",Import_Configuration!$B$9),""),""))</f>
        <v/>
      </c>
      <c r="AJ590" s="65" t="str">
        <f>IF(MSProject_Schedule!G590="","",SUBSTITUTE(SUBSTITUTE(SUBSTITUTE(SUBSTITUTE(MSProject_Schedule!G590,CONCATENATE(" ",Import_Configuration!$B$8,"?"),""),CONCATENATE(" ",Import_Configuration!$B$8),""),CONCATENATE(" ",Import_Configuration!$B$9,"?"),""),CONCATENATE(" ",Import_Configuration!$B$9),""))</f>
        <v/>
      </c>
      <c r="AK590" s="43"/>
      <c r="AL590" s="43"/>
      <c r="AM590" s="43"/>
      <c r="AN590" s="43"/>
      <c r="AO590" s="43"/>
      <c r="AP590" s="43"/>
      <c r="AQ590" s="43"/>
      <c r="AR590" s="43"/>
      <c r="AS590" s="43"/>
      <c r="AT590" s="43"/>
      <c r="AU590" s="43"/>
      <c r="AV590" s="43"/>
      <c r="AW590" s="43"/>
      <c r="AX590" s="43"/>
      <c r="AY590" s="43"/>
      <c r="AZ590" s="43"/>
      <c r="BA590" s="43"/>
      <c r="BB590" s="43"/>
      <c r="BC590" s="43"/>
    </row>
    <row r="591" spans="1:55">
      <c r="A591" s="77" t="str">
        <f>IF(MSProject_Schedule!A591="","",MSProject_Schedule!A591)</f>
        <v/>
      </c>
      <c r="B591" s="43"/>
      <c r="C591" s="65" t="str">
        <f>IF(E591="","",Import_Configuration!$B$12)</f>
        <v/>
      </c>
      <c r="D591" s="65" t="str">
        <f>IF(E591="","",IF(A591="",IF(MSProject_Schedule!K591="",IF(Import_Configuration!$B$15="YES",Import_Configuration!$B$16,""),IF(Import_Configuration!$B$17="YES",Import_Configuration!$B$18,"")),""))</f>
        <v/>
      </c>
      <c r="E591" s="65" t="str">
        <f>IF(MSProject_Schedule!B591="","",MSProject_Schedule!B591)</f>
        <v/>
      </c>
      <c r="F591" s="43"/>
      <c r="G591" s="66" t="str">
        <f>IF(E591="","",IF(A591="",Import_Configuration!$B$10,""))</f>
        <v/>
      </c>
      <c r="H591" s="65" t="str">
        <f>IF(E591="","",IF(A591="",Import_Configuration!$B$11,""))</f>
        <v/>
      </c>
      <c r="I591" s="43"/>
      <c r="J591" s="43"/>
      <c r="K591" s="43"/>
      <c r="L591" s="43"/>
      <c r="M591" s="43"/>
      <c r="N591" s="65" t="str">
        <f>IF(E591="","",IF(MSProject_Schedule!E591=0,Import_Configuration!$B$3,IF(MSProject_Schedule!E591=1,Import_Configuration!$B$5,Import_Configuration!$B$4)))</f>
        <v/>
      </c>
      <c r="O591" s="65" t="str">
        <f>IF(Import_Configuration!$B$13="NO","",IF(E591="","",IF(MSProject_Schedule!K591="","",IF(IFERROR(SEARCH(Import_Configuration!$B$14,MSProject_Schedule!K591,1),0)&gt;0,TRIM(MID(MSProject_Schedule!K591,1,SEARCH(Import_Configuration!$B$14,MSProject_Schedule!K591,1)-1)),TRIM(MSProject_Schedule!K591)))))</f>
        <v/>
      </c>
      <c r="P591" s="43"/>
      <c r="Q591" s="66" t="str">
        <f>IF(E591="","",IF(MSProject_Schedule!E591=0,"",IF(Import_Configuration!$B$19="YES",Projeqtor_Import!Z591,Import_Configuration!$B$10)))</f>
        <v/>
      </c>
      <c r="R591" s="43"/>
      <c r="S591" s="66" t="str">
        <f>IF(E591="","",IF(MSProject_Schedule!E591=0,"",IF(MSProject_Schedule!E591=1,IF(Import_Configuration!$B$20="YES",Projeqtor_Import!AE591,Import_Configuration!$B$10),"")))</f>
        <v/>
      </c>
      <c r="T591" s="43"/>
      <c r="U591" s="44"/>
      <c r="V591" s="43"/>
      <c r="W591" s="43"/>
      <c r="X591" s="43"/>
      <c r="Y591" s="66" t="str">
        <f>IF(MSProject_Schedule!H591="","",IF(A591="",MSProject_Schedule!H591,""))</f>
        <v/>
      </c>
      <c r="Z591" s="66" t="str">
        <f>IF(MSProject_Schedule!H591="","",MSProject_Schedule!H591)</f>
        <v/>
      </c>
      <c r="AA591" s="43"/>
      <c r="AB591" s="43"/>
      <c r="AC591" s="65" t="str">
        <f>IF(E591="","",IF(A591="",Import_Configuration!$B$6,""))</f>
        <v/>
      </c>
      <c r="AD591" s="66" t="str">
        <f>IF(MSProject_Schedule!I591="","",IF(A591="",MSProject_Schedule!I591,""))</f>
        <v/>
      </c>
      <c r="AE591" s="66" t="str">
        <f>IF(MSProject_Schedule!I591="","",MSProject_Schedule!I591)</f>
        <v/>
      </c>
      <c r="AF591" s="43"/>
      <c r="AG591" s="43"/>
      <c r="AH591" s="65" t="str">
        <f>IF(E591="","",IF(A591="",Import_Configuration!$B$7,""))</f>
        <v/>
      </c>
      <c r="AI591" s="65" t="str">
        <f>IF(MSProject_Schedule!G591="","",IF(A591="",SUBSTITUTE(SUBSTITUTE(SUBSTITUTE(SUBSTITUTE(MSProject_Schedule!G591,CONCATENATE(" ",Import_Configuration!$B$8,"?"),""),CONCATENATE(" ",Import_Configuration!$B$8),""),CONCATENATE(" ",Import_Configuration!$B$9,"?"),""),CONCATENATE(" ",Import_Configuration!$B$9),""),""))</f>
        <v/>
      </c>
      <c r="AJ591" s="65" t="str">
        <f>IF(MSProject_Schedule!G591="","",SUBSTITUTE(SUBSTITUTE(SUBSTITUTE(SUBSTITUTE(MSProject_Schedule!G591,CONCATENATE(" ",Import_Configuration!$B$8,"?"),""),CONCATENATE(" ",Import_Configuration!$B$8),""),CONCATENATE(" ",Import_Configuration!$B$9,"?"),""),CONCATENATE(" ",Import_Configuration!$B$9),""))</f>
        <v/>
      </c>
      <c r="AK591" s="43"/>
      <c r="AL591" s="43"/>
      <c r="AM591" s="43"/>
      <c r="AN591" s="43"/>
      <c r="AO591" s="43"/>
      <c r="AP591" s="43"/>
      <c r="AQ591" s="43"/>
      <c r="AR591" s="43"/>
      <c r="AS591" s="43"/>
      <c r="AT591" s="43"/>
      <c r="AU591" s="43"/>
      <c r="AV591" s="43"/>
      <c r="AW591" s="43"/>
      <c r="AX591" s="43"/>
      <c r="AY591" s="43"/>
      <c r="AZ591" s="43"/>
      <c r="BA591" s="43"/>
      <c r="BB591" s="43"/>
      <c r="BC591" s="43"/>
    </row>
    <row r="592" spans="1:55">
      <c r="A592" s="77" t="str">
        <f>IF(MSProject_Schedule!A592="","",MSProject_Schedule!A592)</f>
        <v/>
      </c>
      <c r="B592" s="43"/>
      <c r="C592" s="65" t="str">
        <f>IF(E592="","",Import_Configuration!$B$12)</f>
        <v/>
      </c>
      <c r="D592" s="65" t="str">
        <f>IF(E592="","",IF(A592="",IF(MSProject_Schedule!K592="",IF(Import_Configuration!$B$15="YES",Import_Configuration!$B$16,""),IF(Import_Configuration!$B$17="YES",Import_Configuration!$B$18,"")),""))</f>
        <v/>
      </c>
      <c r="E592" s="65" t="str">
        <f>IF(MSProject_Schedule!B592="","",MSProject_Schedule!B592)</f>
        <v/>
      </c>
      <c r="F592" s="43"/>
      <c r="G592" s="66" t="str">
        <f>IF(E592="","",IF(A592="",Import_Configuration!$B$10,""))</f>
        <v/>
      </c>
      <c r="H592" s="65" t="str">
        <f>IF(E592="","",IF(A592="",Import_Configuration!$B$11,""))</f>
        <v/>
      </c>
      <c r="I592" s="43"/>
      <c r="J592" s="43"/>
      <c r="K592" s="43"/>
      <c r="L592" s="43"/>
      <c r="M592" s="43"/>
      <c r="N592" s="65" t="str">
        <f>IF(E592="","",IF(MSProject_Schedule!E592=0,Import_Configuration!$B$3,IF(MSProject_Schedule!E592=1,Import_Configuration!$B$5,Import_Configuration!$B$4)))</f>
        <v/>
      </c>
      <c r="O592" s="65" t="str">
        <f>IF(Import_Configuration!$B$13="NO","",IF(E592="","",IF(MSProject_Schedule!K592="","",IF(IFERROR(SEARCH(Import_Configuration!$B$14,MSProject_Schedule!K592,1),0)&gt;0,TRIM(MID(MSProject_Schedule!K592,1,SEARCH(Import_Configuration!$B$14,MSProject_Schedule!K592,1)-1)),TRIM(MSProject_Schedule!K592)))))</f>
        <v/>
      </c>
      <c r="P592" s="43"/>
      <c r="Q592" s="66" t="str">
        <f>IF(E592="","",IF(MSProject_Schedule!E592=0,"",IF(Import_Configuration!$B$19="YES",Projeqtor_Import!Z592,Import_Configuration!$B$10)))</f>
        <v/>
      </c>
      <c r="R592" s="43"/>
      <c r="S592" s="66" t="str">
        <f>IF(E592="","",IF(MSProject_Schedule!E592=0,"",IF(MSProject_Schedule!E592=1,IF(Import_Configuration!$B$20="YES",Projeqtor_Import!AE592,Import_Configuration!$B$10),"")))</f>
        <v/>
      </c>
      <c r="T592" s="43"/>
      <c r="U592" s="44"/>
      <c r="V592" s="43"/>
      <c r="W592" s="43"/>
      <c r="X592" s="43"/>
      <c r="Y592" s="66" t="str">
        <f>IF(MSProject_Schedule!H592="","",IF(A592="",MSProject_Schedule!H592,""))</f>
        <v/>
      </c>
      <c r="Z592" s="66" t="str">
        <f>IF(MSProject_Schedule!H592="","",MSProject_Schedule!H592)</f>
        <v/>
      </c>
      <c r="AA592" s="43"/>
      <c r="AB592" s="43"/>
      <c r="AC592" s="65" t="str">
        <f>IF(E592="","",IF(A592="",Import_Configuration!$B$6,""))</f>
        <v/>
      </c>
      <c r="AD592" s="66" t="str">
        <f>IF(MSProject_Schedule!I592="","",IF(A592="",MSProject_Schedule!I592,""))</f>
        <v/>
      </c>
      <c r="AE592" s="66" t="str">
        <f>IF(MSProject_Schedule!I592="","",MSProject_Schedule!I592)</f>
        <v/>
      </c>
      <c r="AF592" s="43"/>
      <c r="AG592" s="43"/>
      <c r="AH592" s="65" t="str">
        <f>IF(E592="","",IF(A592="",Import_Configuration!$B$7,""))</f>
        <v/>
      </c>
      <c r="AI592" s="65" t="str">
        <f>IF(MSProject_Schedule!G592="","",IF(A592="",SUBSTITUTE(SUBSTITUTE(SUBSTITUTE(SUBSTITUTE(MSProject_Schedule!G592,CONCATENATE(" ",Import_Configuration!$B$8,"?"),""),CONCATENATE(" ",Import_Configuration!$B$8),""),CONCATENATE(" ",Import_Configuration!$B$9,"?"),""),CONCATENATE(" ",Import_Configuration!$B$9),""),""))</f>
        <v/>
      </c>
      <c r="AJ592" s="65" t="str">
        <f>IF(MSProject_Schedule!G592="","",SUBSTITUTE(SUBSTITUTE(SUBSTITUTE(SUBSTITUTE(MSProject_Schedule!G592,CONCATENATE(" ",Import_Configuration!$B$8,"?"),""),CONCATENATE(" ",Import_Configuration!$B$8),""),CONCATENATE(" ",Import_Configuration!$B$9,"?"),""),CONCATENATE(" ",Import_Configuration!$B$9),""))</f>
        <v/>
      </c>
      <c r="AK592" s="43"/>
      <c r="AL592" s="43"/>
      <c r="AM592" s="43"/>
      <c r="AN592" s="43"/>
      <c r="AO592" s="43"/>
      <c r="AP592" s="43"/>
      <c r="AQ592" s="43"/>
      <c r="AR592" s="43"/>
      <c r="AS592" s="43"/>
      <c r="AT592" s="43"/>
      <c r="AU592" s="43"/>
      <c r="AV592" s="43"/>
      <c r="AW592" s="43"/>
      <c r="AX592" s="43"/>
      <c r="AY592" s="43"/>
      <c r="AZ592" s="43"/>
      <c r="BA592" s="43"/>
      <c r="BB592" s="43"/>
      <c r="BC592" s="43"/>
    </row>
    <row r="593" spans="1:55">
      <c r="A593" s="77" t="str">
        <f>IF(MSProject_Schedule!A593="","",MSProject_Schedule!A593)</f>
        <v/>
      </c>
      <c r="B593" s="43"/>
      <c r="C593" s="65" t="str">
        <f>IF(E593="","",Import_Configuration!$B$12)</f>
        <v/>
      </c>
      <c r="D593" s="65" t="str">
        <f>IF(E593="","",IF(A593="",IF(MSProject_Schedule!K593="",IF(Import_Configuration!$B$15="YES",Import_Configuration!$B$16,""),IF(Import_Configuration!$B$17="YES",Import_Configuration!$B$18,"")),""))</f>
        <v/>
      </c>
      <c r="E593" s="65" t="str">
        <f>IF(MSProject_Schedule!B593="","",MSProject_Schedule!B593)</f>
        <v/>
      </c>
      <c r="F593" s="43"/>
      <c r="G593" s="66" t="str">
        <f>IF(E593="","",IF(A593="",Import_Configuration!$B$10,""))</f>
        <v/>
      </c>
      <c r="H593" s="65" t="str">
        <f>IF(E593="","",IF(A593="",Import_Configuration!$B$11,""))</f>
        <v/>
      </c>
      <c r="I593" s="43"/>
      <c r="J593" s="43"/>
      <c r="K593" s="43"/>
      <c r="L593" s="43"/>
      <c r="M593" s="43"/>
      <c r="N593" s="65" t="str">
        <f>IF(E593="","",IF(MSProject_Schedule!E593=0,Import_Configuration!$B$3,IF(MSProject_Schedule!E593=1,Import_Configuration!$B$5,Import_Configuration!$B$4)))</f>
        <v/>
      </c>
      <c r="O593" s="65" t="str">
        <f>IF(Import_Configuration!$B$13="NO","",IF(E593="","",IF(MSProject_Schedule!K593="","",IF(IFERROR(SEARCH(Import_Configuration!$B$14,MSProject_Schedule!K593,1),0)&gt;0,TRIM(MID(MSProject_Schedule!K593,1,SEARCH(Import_Configuration!$B$14,MSProject_Schedule!K593,1)-1)),TRIM(MSProject_Schedule!K593)))))</f>
        <v/>
      </c>
      <c r="P593" s="43"/>
      <c r="Q593" s="66" t="str">
        <f>IF(E593="","",IF(MSProject_Schedule!E593=0,"",IF(Import_Configuration!$B$19="YES",Projeqtor_Import!Z593,Import_Configuration!$B$10)))</f>
        <v/>
      </c>
      <c r="R593" s="43"/>
      <c r="S593" s="66" t="str">
        <f>IF(E593="","",IF(MSProject_Schedule!E593=0,"",IF(MSProject_Schedule!E593=1,IF(Import_Configuration!$B$20="YES",Projeqtor_Import!AE593,Import_Configuration!$B$10),"")))</f>
        <v/>
      </c>
      <c r="T593" s="43"/>
      <c r="U593" s="44"/>
      <c r="V593" s="43"/>
      <c r="W593" s="43"/>
      <c r="X593" s="43"/>
      <c r="Y593" s="66" t="str">
        <f>IF(MSProject_Schedule!H593="","",IF(A593="",MSProject_Schedule!H593,""))</f>
        <v/>
      </c>
      <c r="Z593" s="66" t="str">
        <f>IF(MSProject_Schedule!H593="","",MSProject_Schedule!H593)</f>
        <v/>
      </c>
      <c r="AA593" s="43"/>
      <c r="AB593" s="43"/>
      <c r="AC593" s="65" t="str">
        <f>IF(E593="","",IF(A593="",Import_Configuration!$B$6,""))</f>
        <v/>
      </c>
      <c r="AD593" s="66" t="str">
        <f>IF(MSProject_Schedule!I593="","",IF(A593="",MSProject_Schedule!I593,""))</f>
        <v/>
      </c>
      <c r="AE593" s="66" t="str">
        <f>IF(MSProject_Schedule!I593="","",MSProject_Schedule!I593)</f>
        <v/>
      </c>
      <c r="AF593" s="43"/>
      <c r="AG593" s="43"/>
      <c r="AH593" s="65" t="str">
        <f>IF(E593="","",IF(A593="",Import_Configuration!$B$7,""))</f>
        <v/>
      </c>
      <c r="AI593" s="65" t="str">
        <f>IF(MSProject_Schedule!G593="","",IF(A593="",SUBSTITUTE(SUBSTITUTE(SUBSTITUTE(SUBSTITUTE(MSProject_Schedule!G593,CONCATENATE(" ",Import_Configuration!$B$8,"?"),""),CONCATENATE(" ",Import_Configuration!$B$8),""),CONCATENATE(" ",Import_Configuration!$B$9,"?"),""),CONCATENATE(" ",Import_Configuration!$B$9),""),""))</f>
        <v/>
      </c>
      <c r="AJ593" s="65" t="str">
        <f>IF(MSProject_Schedule!G593="","",SUBSTITUTE(SUBSTITUTE(SUBSTITUTE(SUBSTITUTE(MSProject_Schedule!G593,CONCATENATE(" ",Import_Configuration!$B$8,"?"),""),CONCATENATE(" ",Import_Configuration!$B$8),""),CONCATENATE(" ",Import_Configuration!$B$9,"?"),""),CONCATENATE(" ",Import_Configuration!$B$9),""))</f>
        <v/>
      </c>
      <c r="AK593" s="43"/>
      <c r="AL593" s="43"/>
      <c r="AM593" s="43"/>
      <c r="AN593" s="43"/>
      <c r="AO593" s="43"/>
      <c r="AP593" s="43"/>
      <c r="AQ593" s="43"/>
      <c r="AR593" s="43"/>
      <c r="AS593" s="43"/>
      <c r="AT593" s="43"/>
      <c r="AU593" s="43"/>
      <c r="AV593" s="43"/>
      <c r="AW593" s="43"/>
      <c r="AX593" s="43"/>
      <c r="AY593" s="43"/>
      <c r="AZ593" s="43"/>
      <c r="BA593" s="43"/>
      <c r="BB593" s="43"/>
      <c r="BC593" s="43"/>
    </row>
    <row r="594" spans="1:55">
      <c r="A594" s="77" t="str">
        <f>IF(MSProject_Schedule!A594="","",MSProject_Schedule!A594)</f>
        <v/>
      </c>
      <c r="B594" s="43"/>
      <c r="C594" s="65" t="str">
        <f>IF(E594="","",Import_Configuration!$B$12)</f>
        <v/>
      </c>
      <c r="D594" s="65" t="str">
        <f>IF(E594="","",IF(A594="",IF(MSProject_Schedule!K594="",IF(Import_Configuration!$B$15="YES",Import_Configuration!$B$16,""),IF(Import_Configuration!$B$17="YES",Import_Configuration!$B$18,"")),""))</f>
        <v/>
      </c>
      <c r="E594" s="65" t="str">
        <f>IF(MSProject_Schedule!B594="","",MSProject_Schedule!B594)</f>
        <v/>
      </c>
      <c r="F594" s="43"/>
      <c r="G594" s="66" t="str">
        <f>IF(E594="","",IF(A594="",Import_Configuration!$B$10,""))</f>
        <v/>
      </c>
      <c r="H594" s="65" t="str">
        <f>IF(E594="","",IF(A594="",Import_Configuration!$B$11,""))</f>
        <v/>
      </c>
      <c r="I594" s="43"/>
      <c r="J594" s="43"/>
      <c r="K594" s="43"/>
      <c r="L594" s="43"/>
      <c r="M594" s="43"/>
      <c r="N594" s="65" t="str">
        <f>IF(E594="","",IF(MSProject_Schedule!E594=0,Import_Configuration!$B$3,IF(MSProject_Schedule!E594=1,Import_Configuration!$B$5,Import_Configuration!$B$4)))</f>
        <v/>
      </c>
      <c r="O594" s="65" t="str">
        <f>IF(Import_Configuration!$B$13="NO","",IF(E594="","",IF(MSProject_Schedule!K594="","",IF(IFERROR(SEARCH(Import_Configuration!$B$14,MSProject_Schedule!K594,1),0)&gt;0,TRIM(MID(MSProject_Schedule!K594,1,SEARCH(Import_Configuration!$B$14,MSProject_Schedule!K594,1)-1)),TRIM(MSProject_Schedule!K594)))))</f>
        <v/>
      </c>
      <c r="P594" s="43"/>
      <c r="Q594" s="66" t="str">
        <f>IF(E594="","",IF(MSProject_Schedule!E594=0,"",IF(Import_Configuration!$B$19="YES",Projeqtor_Import!Z594,Import_Configuration!$B$10)))</f>
        <v/>
      </c>
      <c r="R594" s="43"/>
      <c r="S594" s="66" t="str">
        <f>IF(E594="","",IF(MSProject_Schedule!E594=0,"",IF(MSProject_Schedule!E594=1,IF(Import_Configuration!$B$20="YES",Projeqtor_Import!AE594,Import_Configuration!$B$10),"")))</f>
        <v/>
      </c>
      <c r="T594" s="43"/>
      <c r="U594" s="44"/>
      <c r="V594" s="43"/>
      <c r="W594" s="43"/>
      <c r="X594" s="43"/>
      <c r="Y594" s="66" t="str">
        <f>IF(MSProject_Schedule!H594="","",IF(A594="",MSProject_Schedule!H594,""))</f>
        <v/>
      </c>
      <c r="Z594" s="66" t="str">
        <f>IF(MSProject_Schedule!H594="","",MSProject_Schedule!H594)</f>
        <v/>
      </c>
      <c r="AA594" s="43"/>
      <c r="AB594" s="43"/>
      <c r="AC594" s="65" t="str">
        <f>IF(E594="","",IF(A594="",Import_Configuration!$B$6,""))</f>
        <v/>
      </c>
      <c r="AD594" s="66" t="str">
        <f>IF(MSProject_Schedule!I594="","",IF(A594="",MSProject_Schedule!I594,""))</f>
        <v/>
      </c>
      <c r="AE594" s="66" t="str">
        <f>IF(MSProject_Schedule!I594="","",MSProject_Schedule!I594)</f>
        <v/>
      </c>
      <c r="AF594" s="43"/>
      <c r="AG594" s="43"/>
      <c r="AH594" s="65" t="str">
        <f>IF(E594="","",IF(A594="",Import_Configuration!$B$7,""))</f>
        <v/>
      </c>
      <c r="AI594" s="65" t="str">
        <f>IF(MSProject_Schedule!G594="","",IF(A594="",SUBSTITUTE(SUBSTITUTE(SUBSTITUTE(SUBSTITUTE(MSProject_Schedule!G594,CONCATENATE(" ",Import_Configuration!$B$8,"?"),""),CONCATENATE(" ",Import_Configuration!$B$8),""),CONCATENATE(" ",Import_Configuration!$B$9,"?"),""),CONCATENATE(" ",Import_Configuration!$B$9),""),""))</f>
        <v/>
      </c>
      <c r="AJ594" s="65" t="str">
        <f>IF(MSProject_Schedule!G594="","",SUBSTITUTE(SUBSTITUTE(SUBSTITUTE(SUBSTITUTE(MSProject_Schedule!G594,CONCATENATE(" ",Import_Configuration!$B$8,"?"),""),CONCATENATE(" ",Import_Configuration!$B$8),""),CONCATENATE(" ",Import_Configuration!$B$9,"?"),""),CONCATENATE(" ",Import_Configuration!$B$9),""))</f>
        <v/>
      </c>
      <c r="AK594" s="43"/>
      <c r="AL594" s="43"/>
      <c r="AM594" s="43"/>
      <c r="AN594" s="43"/>
      <c r="AO594" s="43"/>
      <c r="AP594" s="43"/>
      <c r="AQ594" s="43"/>
      <c r="AR594" s="43"/>
      <c r="AS594" s="43"/>
      <c r="AT594" s="43"/>
      <c r="AU594" s="43"/>
      <c r="AV594" s="43"/>
      <c r="AW594" s="43"/>
      <c r="AX594" s="43"/>
      <c r="AY594" s="43"/>
      <c r="AZ594" s="43"/>
      <c r="BA594" s="43"/>
      <c r="BB594" s="43"/>
      <c r="BC594" s="43"/>
    </row>
    <row r="595" spans="1:55">
      <c r="A595" s="77" t="str">
        <f>IF(MSProject_Schedule!A595="","",MSProject_Schedule!A595)</f>
        <v/>
      </c>
      <c r="B595" s="43"/>
      <c r="C595" s="65" t="str">
        <f>IF(E595="","",Import_Configuration!$B$12)</f>
        <v/>
      </c>
      <c r="D595" s="65" t="str">
        <f>IF(E595="","",IF(A595="",IF(MSProject_Schedule!K595="",IF(Import_Configuration!$B$15="YES",Import_Configuration!$B$16,""),IF(Import_Configuration!$B$17="YES",Import_Configuration!$B$18,"")),""))</f>
        <v/>
      </c>
      <c r="E595" s="65" t="str">
        <f>IF(MSProject_Schedule!B595="","",MSProject_Schedule!B595)</f>
        <v/>
      </c>
      <c r="F595" s="43"/>
      <c r="G595" s="66" t="str">
        <f>IF(E595="","",IF(A595="",Import_Configuration!$B$10,""))</f>
        <v/>
      </c>
      <c r="H595" s="65" t="str">
        <f>IF(E595="","",IF(A595="",Import_Configuration!$B$11,""))</f>
        <v/>
      </c>
      <c r="I595" s="43"/>
      <c r="J595" s="43"/>
      <c r="K595" s="43"/>
      <c r="L595" s="43"/>
      <c r="M595" s="43"/>
      <c r="N595" s="65" t="str">
        <f>IF(E595="","",IF(MSProject_Schedule!E595=0,Import_Configuration!$B$3,IF(MSProject_Schedule!E595=1,Import_Configuration!$B$5,Import_Configuration!$B$4)))</f>
        <v/>
      </c>
      <c r="O595" s="65" t="str">
        <f>IF(Import_Configuration!$B$13="NO","",IF(E595="","",IF(MSProject_Schedule!K595="","",IF(IFERROR(SEARCH(Import_Configuration!$B$14,MSProject_Schedule!K595,1),0)&gt;0,TRIM(MID(MSProject_Schedule!K595,1,SEARCH(Import_Configuration!$B$14,MSProject_Schedule!K595,1)-1)),TRIM(MSProject_Schedule!K595)))))</f>
        <v/>
      </c>
      <c r="P595" s="43"/>
      <c r="Q595" s="66" t="str">
        <f>IF(E595="","",IF(MSProject_Schedule!E595=0,"",IF(Import_Configuration!$B$19="YES",Projeqtor_Import!Z595,Import_Configuration!$B$10)))</f>
        <v/>
      </c>
      <c r="R595" s="43"/>
      <c r="S595" s="66" t="str">
        <f>IF(E595="","",IF(MSProject_Schedule!E595=0,"",IF(MSProject_Schedule!E595=1,IF(Import_Configuration!$B$20="YES",Projeqtor_Import!AE595,Import_Configuration!$B$10),"")))</f>
        <v/>
      </c>
      <c r="T595" s="43"/>
      <c r="U595" s="44"/>
      <c r="V595" s="43"/>
      <c r="W595" s="43"/>
      <c r="X595" s="43"/>
      <c r="Y595" s="66" t="str">
        <f>IF(MSProject_Schedule!H595="","",IF(A595="",MSProject_Schedule!H595,""))</f>
        <v/>
      </c>
      <c r="Z595" s="66" t="str">
        <f>IF(MSProject_Schedule!H595="","",MSProject_Schedule!H595)</f>
        <v/>
      </c>
      <c r="AA595" s="43"/>
      <c r="AB595" s="43"/>
      <c r="AC595" s="65" t="str">
        <f>IF(E595="","",IF(A595="",Import_Configuration!$B$6,""))</f>
        <v/>
      </c>
      <c r="AD595" s="66" t="str">
        <f>IF(MSProject_Schedule!I595="","",IF(A595="",MSProject_Schedule!I595,""))</f>
        <v/>
      </c>
      <c r="AE595" s="66" t="str">
        <f>IF(MSProject_Schedule!I595="","",MSProject_Schedule!I595)</f>
        <v/>
      </c>
      <c r="AF595" s="43"/>
      <c r="AG595" s="43"/>
      <c r="AH595" s="65" t="str">
        <f>IF(E595="","",IF(A595="",Import_Configuration!$B$7,""))</f>
        <v/>
      </c>
      <c r="AI595" s="65" t="str">
        <f>IF(MSProject_Schedule!G595="","",IF(A595="",SUBSTITUTE(SUBSTITUTE(SUBSTITUTE(SUBSTITUTE(MSProject_Schedule!G595,CONCATENATE(" ",Import_Configuration!$B$8,"?"),""),CONCATENATE(" ",Import_Configuration!$B$8),""),CONCATENATE(" ",Import_Configuration!$B$9,"?"),""),CONCATENATE(" ",Import_Configuration!$B$9),""),""))</f>
        <v/>
      </c>
      <c r="AJ595" s="65" t="str">
        <f>IF(MSProject_Schedule!G595="","",SUBSTITUTE(SUBSTITUTE(SUBSTITUTE(SUBSTITUTE(MSProject_Schedule!G595,CONCATENATE(" ",Import_Configuration!$B$8,"?"),""),CONCATENATE(" ",Import_Configuration!$B$8),""),CONCATENATE(" ",Import_Configuration!$B$9,"?"),""),CONCATENATE(" ",Import_Configuration!$B$9),""))</f>
        <v/>
      </c>
      <c r="AK595" s="43"/>
      <c r="AL595" s="43"/>
      <c r="AM595" s="43"/>
      <c r="AN595" s="43"/>
      <c r="AO595" s="43"/>
      <c r="AP595" s="43"/>
      <c r="AQ595" s="43"/>
      <c r="AR595" s="43"/>
      <c r="AS595" s="43"/>
      <c r="AT595" s="43"/>
      <c r="AU595" s="43"/>
      <c r="AV595" s="43"/>
      <c r="AW595" s="43"/>
      <c r="AX595" s="43"/>
      <c r="AY595" s="43"/>
      <c r="AZ595" s="43"/>
      <c r="BA595" s="43"/>
      <c r="BB595" s="43"/>
      <c r="BC595" s="43"/>
    </row>
    <row r="596" spans="1:55">
      <c r="A596" s="77" t="str">
        <f>IF(MSProject_Schedule!A596="","",MSProject_Schedule!A596)</f>
        <v/>
      </c>
      <c r="B596" s="43"/>
      <c r="C596" s="65" t="str">
        <f>IF(E596="","",Import_Configuration!$B$12)</f>
        <v/>
      </c>
      <c r="D596" s="65" t="str">
        <f>IF(E596="","",IF(A596="",IF(MSProject_Schedule!K596="",IF(Import_Configuration!$B$15="YES",Import_Configuration!$B$16,""),IF(Import_Configuration!$B$17="YES",Import_Configuration!$B$18,"")),""))</f>
        <v/>
      </c>
      <c r="E596" s="65" t="str">
        <f>IF(MSProject_Schedule!B596="","",MSProject_Schedule!B596)</f>
        <v/>
      </c>
      <c r="F596" s="43"/>
      <c r="G596" s="66" t="str">
        <f>IF(E596="","",IF(A596="",Import_Configuration!$B$10,""))</f>
        <v/>
      </c>
      <c r="H596" s="65" t="str">
        <f>IF(E596="","",IF(A596="",Import_Configuration!$B$11,""))</f>
        <v/>
      </c>
      <c r="I596" s="43"/>
      <c r="J596" s="43"/>
      <c r="K596" s="43"/>
      <c r="L596" s="43"/>
      <c r="M596" s="43"/>
      <c r="N596" s="65" t="str">
        <f>IF(E596="","",IF(MSProject_Schedule!E596=0,Import_Configuration!$B$3,IF(MSProject_Schedule!E596=1,Import_Configuration!$B$5,Import_Configuration!$B$4)))</f>
        <v/>
      </c>
      <c r="O596" s="65" t="str">
        <f>IF(Import_Configuration!$B$13="NO","",IF(E596="","",IF(MSProject_Schedule!K596="","",IF(IFERROR(SEARCH(Import_Configuration!$B$14,MSProject_Schedule!K596,1),0)&gt;0,TRIM(MID(MSProject_Schedule!K596,1,SEARCH(Import_Configuration!$B$14,MSProject_Schedule!K596,1)-1)),TRIM(MSProject_Schedule!K596)))))</f>
        <v/>
      </c>
      <c r="P596" s="43"/>
      <c r="Q596" s="66" t="str">
        <f>IF(E596="","",IF(MSProject_Schedule!E596=0,"",IF(Import_Configuration!$B$19="YES",Projeqtor_Import!Z596,Import_Configuration!$B$10)))</f>
        <v/>
      </c>
      <c r="R596" s="43"/>
      <c r="S596" s="66" t="str">
        <f>IF(E596="","",IF(MSProject_Schedule!E596=0,"",IF(MSProject_Schedule!E596=1,IF(Import_Configuration!$B$20="YES",Projeqtor_Import!AE596,Import_Configuration!$B$10),"")))</f>
        <v/>
      </c>
      <c r="T596" s="43"/>
      <c r="U596" s="44"/>
      <c r="V596" s="43"/>
      <c r="W596" s="43"/>
      <c r="X596" s="43"/>
      <c r="Y596" s="66" t="str">
        <f>IF(MSProject_Schedule!H596="","",IF(A596="",MSProject_Schedule!H596,""))</f>
        <v/>
      </c>
      <c r="Z596" s="66" t="str">
        <f>IF(MSProject_Schedule!H596="","",MSProject_Schedule!H596)</f>
        <v/>
      </c>
      <c r="AA596" s="43"/>
      <c r="AB596" s="43"/>
      <c r="AC596" s="65" t="str">
        <f>IF(E596="","",IF(A596="",Import_Configuration!$B$6,""))</f>
        <v/>
      </c>
      <c r="AD596" s="66" t="str">
        <f>IF(MSProject_Schedule!I596="","",IF(A596="",MSProject_Schedule!I596,""))</f>
        <v/>
      </c>
      <c r="AE596" s="66" t="str">
        <f>IF(MSProject_Schedule!I596="","",MSProject_Schedule!I596)</f>
        <v/>
      </c>
      <c r="AF596" s="43"/>
      <c r="AG596" s="43"/>
      <c r="AH596" s="65" t="str">
        <f>IF(E596="","",IF(A596="",Import_Configuration!$B$7,""))</f>
        <v/>
      </c>
      <c r="AI596" s="65" t="str">
        <f>IF(MSProject_Schedule!G596="","",IF(A596="",SUBSTITUTE(SUBSTITUTE(SUBSTITUTE(SUBSTITUTE(MSProject_Schedule!G596,CONCATENATE(" ",Import_Configuration!$B$8,"?"),""),CONCATENATE(" ",Import_Configuration!$B$8),""),CONCATENATE(" ",Import_Configuration!$B$9,"?"),""),CONCATENATE(" ",Import_Configuration!$B$9),""),""))</f>
        <v/>
      </c>
      <c r="AJ596" s="65" t="str">
        <f>IF(MSProject_Schedule!G596="","",SUBSTITUTE(SUBSTITUTE(SUBSTITUTE(SUBSTITUTE(MSProject_Schedule!G596,CONCATENATE(" ",Import_Configuration!$B$8,"?"),""),CONCATENATE(" ",Import_Configuration!$B$8),""),CONCATENATE(" ",Import_Configuration!$B$9,"?"),""),CONCATENATE(" ",Import_Configuration!$B$9),""))</f>
        <v/>
      </c>
      <c r="AK596" s="43"/>
      <c r="AL596" s="43"/>
      <c r="AM596" s="43"/>
      <c r="AN596" s="43"/>
      <c r="AO596" s="43"/>
      <c r="AP596" s="43"/>
      <c r="AQ596" s="43"/>
      <c r="AR596" s="43"/>
      <c r="AS596" s="43"/>
      <c r="AT596" s="43"/>
      <c r="AU596" s="43"/>
      <c r="AV596" s="43"/>
      <c r="AW596" s="43"/>
      <c r="AX596" s="43"/>
      <c r="AY596" s="43"/>
      <c r="AZ596" s="43"/>
      <c r="BA596" s="43"/>
      <c r="BB596" s="43"/>
      <c r="BC596" s="43"/>
    </row>
    <row r="597" spans="1:55">
      <c r="A597" s="77" t="str">
        <f>IF(MSProject_Schedule!A597="","",MSProject_Schedule!A597)</f>
        <v/>
      </c>
      <c r="B597" s="43"/>
      <c r="C597" s="65" t="str">
        <f>IF(E597="","",Import_Configuration!$B$12)</f>
        <v/>
      </c>
      <c r="D597" s="65" t="str">
        <f>IF(E597="","",IF(A597="",IF(MSProject_Schedule!K597="",IF(Import_Configuration!$B$15="YES",Import_Configuration!$B$16,""),IF(Import_Configuration!$B$17="YES",Import_Configuration!$B$18,"")),""))</f>
        <v/>
      </c>
      <c r="E597" s="65" t="str">
        <f>IF(MSProject_Schedule!B597="","",MSProject_Schedule!B597)</f>
        <v/>
      </c>
      <c r="F597" s="43"/>
      <c r="G597" s="66" t="str">
        <f>IF(E597="","",IF(A597="",Import_Configuration!$B$10,""))</f>
        <v/>
      </c>
      <c r="H597" s="65" t="str">
        <f>IF(E597="","",IF(A597="",Import_Configuration!$B$11,""))</f>
        <v/>
      </c>
      <c r="I597" s="43"/>
      <c r="J597" s="43"/>
      <c r="K597" s="43"/>
      <c r="L597" s="43"/>
      <c r="M597" s="43"/>
      <c r="N597" s="65" t="str">
        <f>IF(E597="","",IF(MSProject_Schedule!E597=0,Import_Configuration!$B$3,IF(MSProject_Schedule!E597=1,Import_Configuration!$B$5,Import_Configuration!$B$4)))</f>
        <v/>
      </c>
      <c r="O597" s="65" t="str">
        <f>IF(Import_Configuration!$B$13="NO","",IF(E597="","",IF(MSProject_Schedule!K597="","",IF(IFERROR(SEARCH(Import_Configuration!$B$14,MSProject_Schedule!K597,1),0)&gt;0,TRIM(MID(MSProject_Schedule!K597,1,SEARCH(Import_Configuration!$B$14,MSProject_Schedule!K597,1)-1)),TRIM(MSProject_Schedule!K597)))))</f>
        <v/>
      </c>
      <c r="P597" s="43"/>
      <c r="Q597" s="66" t="str">
        <f>IF(E597="","",IF(MSProject_Schedule!E597=0,"",IF(Import_Configuration!$B$19="YES",Projeqtor_Import!Z597,Import_Configuration!$B$10)))</f>
        <v/>
      </c>
      <c r="R597" s="43"/>
      <c r="S597" s="66" t="str">
        <f>IF(E597="","",IF(MSProject_Schedule!E597=0,"",IF(MSProject_Schedule!E597=1,IF(Import_Configuration!$B$20="YES",Projeqtor_Import!AE597,Import_Configuration!$B$10),"")))</f>
        <v/>
      </c>
      <c r="T597" s="43"/>
      <c r="U597" s="44"/>
      <c r="V597" s="43"/>
      <c r="W597" s="43"/>
      <c r="X597" s="43"/>
      <c r="Y597" s="66" t="str">
        <f>IF(MSProject_Schedule!H597="","",IF(A597="",MSProject_Schedule!H597,""))</f>
        <v/>
      </c>
      <c r="Z597" s="66" t="str">
        <f>IF(MSProject_Schedule!H597="","",MSProject_Schedule!H597)</f>
        <v/>
      </c>
      <c r="AA597" s="43"/>
      <c r="AB597" s="43"/>
      <c r="AC597" s="65" t="str">
        <f>IF(E597="","",IF(A597="",Import_Configuration!$B$6,""))</f>
        <v/>
      </c>
      <c r="AD597" s="66" t="str">
        <f>IF(MSProject_Schedule!I597="","",IF(A597="",MSProject_Schedule!I597,""))</f>
        <v/>
      </c>
      <c r="AE597" s="66" t="str">
        <f>IF(MSProject_Schedule!I597="","",MSProject_Schedule!I597)</f>
        <v/>
      </c>
      <c r="AF597" s="43"/>
      <c r="AG597" s="43"/>
      <c r="AH597" s="65" t="str">
        <f>IF(E597="","",IF(A597="",Import_Configuration!$B$7,""))</f>
        <v/>
      </c>
      <c r="AI597" s="65" t="str">
        <f>IF(MSProject_Schedule!G597="","",IF(A597="",SUBSTITUTE(SUBSTITUTE(SUBSTITUTE(SUBSTITUTE(MSProject_Schedule!G597,CONCATENATE(" ",Import_Configuration!$B$8,"?"),""),CONCATENATE(" ",Import_Configuration!$B$8),""),CONCATENATE(" ",Import_Configuration!$B$9,"?"),""),CONCATENATE(" ",Import_Configuration!$B$9),""),""))</f>
        <v/>
      </c>
      <c r="AJ597" s="65" t="str">
        <f>IF(MSProject_Schedule!G597="","",SUBSTITUTE(SUBSTITUTE(SUBSTITUTE(SUBSTITUTE(MSProject_Schedule!G597,CONCATENATE(" ",Import_Configuration!$B$8,"?"),""),CONCATENATE(" ",Import_Configuration!$B$8),""),CONCATENATE(" ",Import_Configuration!$B$9,"?"),""),CONCATENATE(" ",Import_Configuration!$B$9),""))</f>
        <v/>
      </c>
      <c r="AK597" s="43"/>
      <c r="AL597" s="43"/>
      <c r="AM597" s="43"/>
      <c r="AN597" s="43"/>
      <c r="AO597" s="43"/>
      <c r="AP597" s="43"/>
      <c r="AQ597" s="43"/>
      <c r="AR597" s="43"/>
      <c r="AS597" s="43"/>
      <c r="AT597" s="43"/>
      <c r="AU597" s="43"/>
      <c r="AV597" s="43"/>
      <c r="AW597" s="43"/>
      <c r="AX597" s="43"/>
      <c r="AY597" s="43"/>
      <c r="AZ597" s="43"/>
      <c r="BA597" s="43"/>
      <c r="BB597" s="43"/>
      <c r="BC597" s="43"/>
    </row>
    <row r="598" spans="1:55">
      <c r="A598" s="77" t="str">
        <f>IF(MSProject_Schedule!A598="","",MSProject_Schedule!A598)</f>
        <v/>
      </c>
      <c r="B598" s="43"/>
      <c r="C598" s="65" t="str">
        <f>IF(E598="","",Import_Configuration!$B$12)</f>
        <v/>
      </c>
      <c r="D598" s="65" t="str">
        <f>IF(E598="","",IF(A598="",IF(MSProject_Schedule!K598="",IF(Import_Configuration!$B$15="YES",Import_Configuration!$B$16,""),IF(Import_Configuration!$B$17="YES",Import_Configuration!$B$18,"")),""))</f>
        <v/>
      </c>
      <c r="E598" s="65" t="str">
        <f>IF(MSProject_Schedule!B598="","",MSProject_Schedule!B598)</f>
        <v/>
      </c>
      <c r="F598" s="43"/>
      <c r="G598" s="66" t="str">
        <f>IF(E598="","",IF(A598="",Import_Configuration!$B$10,""))</f>
        <v/>
      </c>
      <c r="H598" s="65" t="str">
        <f>IF(E598="","",IF(A598="",Import_Configuration!$B$11,""))</f>
        <v/>
      </c>
      <c r="I598" s="43"/>
      <c r="J598" s="43"/>
      <c r="K598" s="43"/>
      <c r="L598" s="43"/>
      <c r="M598" s="43"/>
      <c r="N598" s="65" t="str">
        <f>IF(E598="","",IF(MSProject_Schedule!E598=0,Import_Configuration!$B$3,IF(MSProject_Schedule!E598=1,Import_Configuration!$B$5,Import_Configuration!$B$4)))</f>
        <v/>
      </c>
      <c r="O598" s="65" t="str">
        <f>IF(Import_Configuration!$B$13="NO","",IF(E598="","",IF(MSProject_Schedule!K598="","",IF(IFERROR(SEARCH(Import_Configuration!$B$14,MSProject_Schedule!K598,1),0)&gt;0,TRIM(MID(MSProject_Schedule!K598,1,SEARCH(Import_Configuration!$B$14,MSProject_Schedule!K598,1)-1)),TRIM(MSProject_Schedule!K598)))))</f>
        <v/>
      </c>
      <c r="P598" s="43"/>
      <c r="Q598" s="66" t="str">
        <f>IF(E598="","",IF(MSProject_Schedule!E598=0,"",IF(Import_Configuration!$B$19="YES",Projeqtor_Import!Z598,Import_Configuration!$B$10)))</f>
        <v/>
      </c>
      <c r="R598" s="43"/>
      <c r="S598" s="66" t="str">
        <f>IF(E598="","",IF(MSProject_Schedule!E598=0,"",IF(MSProject_Schedule!E598=1,IF(Import_Configuration!$B$20="YES",Projeqtor_Import!AE598,Import_Configuration!$B$10),"")))</f>
        <v/>
      </c>
      <c r="T598" s="43"/>
      <c r="U598" s="44"/>
      <c r="V598" s="43"/>
      <c r="W598" s="43"/>
      <c r="X598" s="43"/>
      <c r="Y598" s="66" t="str">
        <f>IF(MSProject_Schedule!H598="","",IF(A598="",MSProject_Schedule!H598,""))</f>
        <v/>
      </c>
      <c r="Z598" s="66" t="str">
        <f>IF(MSProject_Schedule!H598="","",MSProject_Schedule!H598)</f>
        <v/>
      </c>
      <c r="AA598" s="43"/>
      <c r="AB598" s="43"/>
      <c r="AC598" s="65" t="str">
        <f>IF(E598="","",IF(A598="",Import_Configuration!$B$6,""))</f>
        <v/>
      </c>
      <c r="AD598" s="66" t="str">
        <f>IF(MSProject_Schedule!I598="","",IF(A598="",MSProject_Schedule!I598,""))</f>
        <v/>
      </c>
      <c r="AE598" s="66" t="str">
        <f>IF(MSProject_Schedule!I598="","",MSProject_Schedule!I598)</f>
        <v/>
      </c>
      <c r="AF598" s="43"/>
      <c r="AG598" s="43"/>
      <c r="AH598" s="65" t="str">
        <f>IF(E598="","",IF(A598="",Import_Configuration!$B$7,""))</f>
        <v/>
      </c>
      <c r="AI598" s="65" t="str">
        <f>IF(MSProject_Schedule!G598="","",IF(A598="",SUBSTITUTE(SUBSTITUTE(SUBSTITUTE(SUBSTITUTE(MSProject_Schedule!G598,CONCATENATE(" ",Import_Configuration!$B$8,"?"),""),CONCATENATE(" ",Import_Configuration!$B$8),""),CONCATENATE(" ",Import_Configuration!$B$9,"?"),""),CONCATENATE(" ",Import_Configuration!$B$9),""),""))</f>
        <v/>
      </c>
      <c r="AJ598" s="65" t="str">
        <f>IF(MSProject_Schedule!G598="","",SUBSTITUTE(SUBSTITUTE(SUBSTITUTE(SUBSTITUTE(MSProject_Schedule!G598,CONCATENATE(" ",Import_Configuration!$B$8,"?"),""),CONCATENATE(" ",Import_Configuration!$B$8),""),CONCATENATE(" ",Import_Configuration!$B$9,"?"),""),CONCATENATE(" ",Import_Configuration!$B$9),""))</f>
        <v/>
      </c>
      <c r="AK598" s="43"/>
      <c r="AL598" s="43"/>
      <c r="AM598" s="43"/>
      <c r="AN598" s="43"/>
      <c r="AO598" s="43"/>
      <c r="AP598" s="43"/>
      <c r="AQ598" s="43"/>
      <c r="AR598" s="43"/>
      <c r="AS598" s="43"/>
      <c r="AT598" s="43"/>
      <c r="AU598" s="43"/>
      <c r="AV598" s="43"/>
      <c r="AW598" s="43"/>
      <c r="AX598" s="43"/>
      <c r="AY598" s="43"/>
      <c r="AZ598" s="43"/>
      <c r="BA598" s="43"/>
      <c r="BB598" s="43"/>
      <c r="BC598" s="43"/>
    </row>
    <row r="599" spans="1:55">
      <c r="A599" s="77" t="str">
        <f>IF(MSProject_Schedule!A599="","",MSProject_Schedule!A599)</f>
        <v/>
      </c>
      <c r="B599" s="43"/>
      <c r="C599" s="65" t="str">
        <f>IF(E599="","",Import_Configuration!$B$12)</f>
        <v/>
      </c>
      <c r="D599" s="65" t="str">
        <f>IF(E599="","",IF(A599="",IF(MSProject_Schedule!K599="",IF(Import_Configuration!$B$15="YES",Import_Configuration!$B$16,""),IF(Import_Configuration!$B$17="YES",Import_Configuration!$B$18,"")),""))</f>
        <v/>
      </c>
      <c r="E599" s="65" t="str">
        <f>IF(MSProject_Schedule!B599="","",MSProject_Schedule!B599)</f>
        <v/>
      </c>
      <c r="F599" s="43"/>
      <c r="G599" s="66" t="str">
        <f>IF(E599="","",IF(A599="",Import_Configuration!$B$10,""))</f>
        <v/>
      </c>
      <c r="H599" s="65" t="str">
        <f>IF(E599="","",IF(A599="",Import_Configuration!$B$11,""))</f>
        <v/>
      </c>
      <c r="I599" s="43"/>
      <c r="J599" s="43"/>
      <c r="K599" s="43"/>
      <c r="L599" s="43"/>
      <c r="M599" s="43"/>
      <c r="N599" s="65" t="str">
        <f>IF(E599="","",IF(MSProject_Schedule!E599=0,Import_Configuration!$B$3,IF(MSProject_Schedule!E599=1,Import_Configuration!$B$5,Import_Configuration!$B$4)))</f>
        <v/>
      </c>
      <c r="O599" s="65" t="str">
        <f>IF(Import_Configuration!$B$13="NO","",IF(E599="","",IF(MSProject_Schedule!K599="","",IF(IFERROR(SEARCH(Import_Configuration!$B$14,MSProject_Schedule!K599,1),0)&gt;0,TRIM(MID(MSProject_Schedule!K599,1,SEARCH(Import_Configuration!$B$14,MSProject_Schedule!K599,1)-1)),TRIM(MSProject_Schedule!K599)))))</f>
        <v/>
      </c>
      <c r="P599" s="43"/>
      <c r="Q599" s="66" t="str">
        <f>IF(E599="","",IF(MSProject_Schedule!E599=0,"",IF(Import_Configuration!$B$19="YES",Projeqtor_Import!Z599,Import_Configuration!$B$10)))</f>
        <v/>
      </c>
      <c r="R599" s="43"/>
      <c r="S599" s="66" t="str">
        <f>IF(E599="","",IF(MSProject_Schedule!E599=0,"",IF(MSProject_Schedule!E599=1,IF(Import_Configuration!$B$20="YES",Projeqtor_Import!AE599,Import_Configuration!$B$10),"")))</f>
        <v/>
      </c>
      <c r="T599" s="43"/>
      <c r="U599" s="44"/>
      <c r="V599" s="43"/>
      <c r="W599" s="43"/>
      <c r="X599" s="43"/>
      <c r="Y599" s="66" t="str">
        <f>IF(MSProject_Schedule!H599="","",IF(A599="",MSProject_Schedule!H599,""))</f>
        <v/>
      </c>
      <c r="Z599" s="66" t="str">
        <f>IF(MSProject_Schedule!H599="","",MSProject_Schedule!H599)</f>
        <v/>
      </c>
      <c r="AA599" s="43"/>
      <c r="AB599" s="43"/>
      <c r="AC599" s="65" t="str">
        <f>IF(E599="","",IF(A599="",Import_Configuration!$B$6,""))</f>
        <v/>
      </c>
      <c r="AD599" s="66" t="str">
        <f>IF(MSProject_Schedule!I599="","",IF(A599="",MSProject_Schedule!I599,""))</f>
        <v/>
      </c>
      <c r="AE599" s="66" t="str">
        <f>IF(MSProject_Schedule!I599="","",MSProject_Schedule!I599)</f>
        <v/>
      </c>
      <c r="AF599" s="43"/>
      <c r="AG599" s="43"/>
      <c r="AH599" s="65" t="str">
        <f>IF(E599="","",IF(A599="",Import_Configuration!$B$7,""))</f>
        <v/>
      </c>
      <c r="AI599" s="65" t="str">
        <f>IF(MSProject_Schedule!G599="","",IF(A599="",SUBSTITUTE(SUBSTITUTE(SUBSTITUTE(SUBSTITUTE(MSProject_Schedule!G599,CONCATENATE(" ",Import_Configuration!$B$8,"?"),""),CONCATENATE(" ",Import_Configuration!$B$8),""),CONCATENATE(" ",Import_Configuration!$B$9,"?"),""),CONCATENATE(" ",Import_Configuration!$B$9),""),""))</f>
        <v/>
      </c>
      <c r="AJ599" s="65" t="str">
        <f>IF(MSProject_Schedule!G599="","",SUBSTITUTE(SUBSTITUTE(SUBSTITUTE(SUBSTITUTE(MSProject_Schedule!G599,CONCATENATE(" ",Import_Configuration!$B$8,"?"),""),CONCATENATE(" ",Import_Configuration!$B$8),""),CONCATENATE(" ",Import_Configuration!$B$9,"?"),""),CONCATENATE(" ",Import_Configuration!$B$9),""))</f>
        <v/>
      </c>
      <c r="AK599" s="43"/>
      <c r="AL599" s="43"/>
      <c r="AM599" s="43"/>
      <c r="AN599" s="43"/>
      <c r="AO599" s="43"/>
      <c r="AP599" s="43"/>
      <c r="AQ599" s="43"/>
      <c r="AR599" s="43"/>
      <c r="AS599" s="43"/>
      <c r="AT599" s="43"/>
      <c r="AU599" s="43"/>
      <c r="AV599" s="43"/>
      <c r="AW599" s="43"/>
      <c r="AX599" s="43"/>
      <c r="AY599" s="43"/>
      <c r="AZ599" s="43"/>
      <c r="BA599" s="43"/>
      <c r="BB599" s="43"/>
      <c r="BC599" s="43"/>
    </row>
    <row r="600" spans="1:55">
      <c r="A600" s="77" t="str">
        <f>IF(MSProject_Schedule!A600="","",MSProject_Schedule!A600)</f>
        <v/>
      </c>
      <c r="B600" s="43"/>
      <c r="C600" s="65" t="str">
        <f>IF(E600="","",Import_Configuration!$B$12)</f>
        <v/>
      </c>
      <c r="D600" s="65" t="str">
        <f>IF(E600="","",IF(A600="",IF(MSProject_Schedule!K600="",IF(Import_Configuration!$B$15="YES",Import_Configuration!$B$16,""),IF(Import_Configuration!$B$17="YES",Import_Configuration!$B$18,"")),""))</f>
        <v/>
      </c>
      <c r="E600" s="65" t="str">
        <f>IF(MSProject_Schedule!B600="","",MSProject_Schedule!B600)</f>
        <v/>
      </c>
      <c r="F600" s="43"/>
      <c r="G600" s="66" t="str">
        <f>IF(E600="","",IF(A600="",Import_Configuration!$B$10,""))</f>
        <v/>
      </c>
      <c r="H600" s="65" t="str">
        <f>IF(E600="","",IF(A600="",Import_Configuration!$B$11,""))</f>
        <v/>
      </c>
      <c r="I600" s="43"/>
      <c r="J600" s="43"/>
      <c r="K600" s="43"/>
      <c r="L600" s="43"/>
      <c r="M600" s="43"/>
      <c r="N600" s="65" t="str">
        <f>IF(E600="","",IF(MSProject_Schedule!E600=0,Import_Configuration!$B$3,IF(MSProject_Schedule!E600=1,Import_Configuration!$B$5,Import_Configuration!$B$4)))</f>
        <v/>
      </c>
      <c r="O600" s="65" t="str">
        <f>IF(Import_Configuration!$B$13="NO","",IF(E600="","",IF(MSProject_Schedule!K600="","",IF(IFERROR(SEARCH(Import_Configuration!$B$14,MSProject_Schedule!K600,1),0)&gt;0,TRIM(MID(MSProject_Schedule!K600,1,SEARCH(Import_Configuration!$B$14,MSProject_Schedule!K600,1)-1)),TRIM(MSProject_Schedule!K600)))))</f>
        <v/>
      </c>
      <c r="P600" s="43"/>
      <c r="Q600" s="66" t="str">
        <f>IF(E600="","",IF(MSProject_Schedule!E600=0,"",IF(Import_Configuration!$B$19="YES",Projeqtor_Import!Z600,Import_Configuration!$B$10)))</f>
        <v/>
      </c>
      <c r="R600" s="43"/>
      <c r="S600" s="66" t="str">
        <f>IF(E600="","",IF(MSProject_Schedule!E600=0,"",IF(MSProject_Schedule!E600=1,IF(Import_Configuration!$B$20="YES",Projeqtor_Import!AE600,Import_Configuration!$B$10),"")))</f>
        <v/>
      </c>
      <c r="T600" s="43"/>
      <c r="U600" s="44"/>
      <c r="V600" s="43"/>
      <c r="W600" s="43"/>
      <c r="X600" s="43"/>
      <c r="Y600" s="66" t="str">
        <f>IF(MSProject_Schedule!H600="","",IF(A600="",MSProject_Schedule!H600,""))</f>
        <v/>
      </c>
      <c r="Z600" s="66" t="str">
        <f>IF(MSProject_Schedule!H600="","",MSProject_Schedule!H600)</f>
        <v/>
      </c>
      <c r="AA600" s="43"/>
      <c r="AB600" s="43"/>
      <c r="AC600" s="65" t="str">
        <f>IF(E600="","",IF(A600="",Import_Configuration!$B$6,""))</f>
        <v/>
      </c>
      <c r="AD600" s="66" t="str">
        <f>IF(MSProject_Schedule!I600="","",IF(A600="",MSProject_Schedule!I600,""))</f>
        <v/>
      </c>
      <c r="AE600" s="66" t="str">
        <f>IF(MSProject_Schedule!I600="","",MSProject_Schedule!I600)</f>
        <v/>
      </c>
      <c r="AF600" s="43"/>
      <c r="AG600" s="43"/>
      <c r="AH600" s="65" t="str">
        <f>IF(E600="","",IF(A600="",Import_Configuration!$B$7,""))</f>
        <v/>
      </c>
      <c r="AI600" s="65" t="str">
        <f>IF(MSProject_Schedule!G600="","",IF(A600="",SUBSTITUTE(SUBSTITUTE(SUBSTITUTE(SUBSTITUTE(MSProject_Schedule!G600,CONCATENATE(" ",Import_Configuration!$B$8,"?"),""),CONCATENATE(" ",Import_Configuration!$B$8),""),CONCATENATE(" ",Import_Configuration!$B$9,"?"),""),CONCATENATE(" ",Import_Configuration!$B$9),""),""))</f>
        <v/>
      </c>
      <c r="AJ600" s="65" t="str">
        <f>IF(MSProject_Schedule!G600="","",SUBSTITUTE(SUBSTITUTE(SUBSTITUTE(SUBSTITUTE(MSProject_Schedule!G600,CONCATENATE(" ",Import_Configuration!$B$8,"?"),""),CONCATENATE(" ",Import_Configuration!$B$8),""),CONCATENATE(" ",Import_Configuration!$B$9,"?"),""),CONCATENATE(" ",Import_Configuration!$B$9),""))</f>
        <v/>
      </c>
      <c r="AK600" s="43"/>
      <c r="AL600" s="43"/>
      <c r="AM600" s="43"/>
      <c r="AN600" s="43"/>
      <c r="AO600" s="43"/>
      <c r="AP600" s="43"/>
      <c r="AQ600" s="43"/>
      <c r="AR600" s="43"/>
      <c r="AS600" s="43"/>
      <c r="AT600" s="43"/>
      <c r="AU600" s="43"/>
      <c r="AV600" s="43"/>
      <c r="AW600" s="43"/>
      <c r="AX600" s="43"/>
      <c r="AY600" s="43"/>
      <c r="AZ600" s="43"/>
      <c r="BA600" s="43"/>
      <c r="BB600" s="43"/>
      <c r="BC600" s="43"/>
    </row>
    <row r="601" spans="1:55">
      <c r="A601" s="77" t="str">
        <f>IF(MSProject_Schedule!A601="","",MSProject_Schedule!A601)</f>
        <v/>
      </c>
      <c r="B601" s="43"/>
      <c r="C601" s="65" t="str">
        <f>IF(E601="","",Import_Configuration!$B$12)</f>
        <v/>
      </c>
      <c r="D601" s="65" t="str">
        <f>IF(E601="","",IF(A601="",IF(MSProject_Schedule!K601="",IF(Import_Configuration!$B$15="YES",Import_Configuration!$B$16,""),IF(Import_Configuration!$B$17="YES",Import_Configuration!$B$18,"")),""))</f>
        <v/>
      </c>
      <c r="E601" s="65" t="str">
        <f>IF(MSProject_Schedule!B601="","",MSProject_Schedule!B601)</f>
        <v/>
      </c>
      <c r="F601" s="43"/>
      <c r="G601" s="66" t="str">
        <f>IF(E601="","",IF(A601="",Import_Configuration!$B$10,""))</f>
        <v/>
      </c>
      <c r="H601" s="65" t="str">
        <f>IF(E601="","",IF(A601="",Import_Configuration!$B$11,""))</f>
        <v/>
      </c>
      <c r="I601" s="43"/>
      <c r="J601" s="43"/>
      <c r="K601" s="43"/>
      <c r="L601" s="43"/>
      <c r="M601" s="43"/>
      <c r="N601" s="65" t="str">
        <f>IF(E601="","",IF(MSProject_Schedule!E601=0,Import_Configuration!$B$3,IF(MSProject_Schedule!E601=1,Import_Configuration!$B$5,Import_Configuration!$B$4)))</f>
        <v/>
      </c>
      <c r="O601" s="65" t="str">
        <f>IF(Import_Configuration!$B$13="NO","",IF(E601="","",IF(MSProject_Schedule!K601="","",IF(IFERROR(SEARCH(Import_Configuration!$B$14,MSProject_Schedule!K601,1),0)&gt;0,TRIM(MID(MSProject_Schedule!K601,1,SEARCH(Import_Configuration!$B$14,MSProject_Schedule!K601,1)-1)),TRIM(MSProject_Schedule!K601)))))</f>
        <v/>
      </c>
      <c r="P601" s="43"/>
      <c r="Q601" s="66" t="str">
        <f>IF(E601="","",IF(MSProject_Schedule!E601=0,"",IF(Import_Configuration!$B$19="YES",Projeqtor_Import!Z601,Import_Configuration!$B$10)))</f>
        <v/>
      </c>
      <c r="R601" s="43"/>
      <c r="S601" s="66" t="str">
        <f>IF(E601="","",IF(MSProject_Schedule!E601=0,"",IF(MSProject_Schedule!E601=1,IF(Import_Configuration!$B$20="YES",Projeqtor_Import!AE601,Import_Configuration!$B$10),"")))</f>
        <v/>
      </c>
      <c r="T601" s="43"/>
      <c r="U601" s="44"/>
      <c r="V601" s="43"/>
      <c r="W601" s="43"/>
      <c r="X601" s="43"/>
      <c r="Y601" s="66" t="str">
        <f>IF(MSProject_Schedule!H601="","",IF(A601="",MSProject_Schedule!H601,""))</f>
        <v/>
      </c>
      <c r="Z601" s="66" t="str">
        <f>IF(MSProject_Schedule!H601="","",MSProject_Schedule!H601)</f>
        <v/>
      </c>
      <c r="AA601" s="43"/>
      <c r="AB601" s="43"/>
      <c r="AC601" s="65" t="str">
        <f>IF(E601="","",IF(A601="",Import_Configuration!$B$6,""))</f>
        <v/>
      </c>
      <c r="AD601" s="66" t="str">
        <f>IF(MSProject_Schedule!I601="","",IF(A601="",MSProject_Schedule!I601,""))</f>
        <v/>
      </c>
      <c r="AE601" s="66" t="str">
        <f>IF(MSProject_Schedule!I601="","",MSProject_Schedule!I601)</f>
        <v/>
      </c>
      <c r="AF601" s="43"/>
      <c r="AG601" s="43"/>
      <c r="AH601" s="65" t="str">
        <f>IF(E601="","",IF(A601="",Import_Configuration!$B$7,""))</f>
        <v/>
      </c>
      <c r="AI601" s="65" t="str">
        <f>IF(MSProject_Schedule!G601="","",IF(A601="",SUBSTITUTE(SUBSTITUTE(SUBSTITUTE(SUBSTITUTE(MSProject_Schedule!G601,CONCATENATE(" ",Import_Configuration!$B$8,"?"),""),CONCATENATE(" ",Import_Configuration!$B$8),""),CONCATENATE(" ",Import_Configuration!$B$9,"?"),""),CONCATENATE(" ",Import_Configuration!$B$9),""),""))</f>
        <v/>
      </c>
      <c r="AJ601" s="65" t="str">
        <f>IF(MSProject_Schedule!G601="","",SUBSTITUTE(SUBSTITUTE(SUBSTITUTE(SUBSTITUTE(MSProject_Schedule!G601,CONCATENATE(" ",Import_Configuration!$B$8,"?"),""),CONCATENATE(" ",Import_Configuration!$B$8),""),CONCATENATE(" ",Import_Configuration!$B$9,"?"),""),CONCATENATE(" ",Import_Configuration!$B$9),""))</f>
        <v/>
      </c>
      <c r="AK601" s="43"/>
      <c r="AL601" s="43"/>
      <c r="AM601" s="43"/>
      <c r="AN601" s="43"/>
      <c r="AO601" s="43"/>
      <c r="AP601" s="43"/>
      <c r="AQ601" s="43"/>
      <c r="AR601" s="43"/>
      <c r="AS601" s="43"/>
      <c r="AT601" s="43"/>
      <c r="AU601" s="43"/>
      <c r="AV601" s="43"/>
      <c r="AW601" s="43"/>
      <c r="AX601" s="43"/>
      <c r="AY601" s="43"/>
      <c r="AZ601" s="43"/>
      <c r="BA601" s="43"/>
      <c r="BB601" s="43"/>
      <c r="BC601" s="43"/>
    </row>
    <row r="602" spans="1:55">
      <c r="A602" s="77" t="str">
        <f>IF(MSProject_Schedule!A602="","",MSProject_Schedule!A602)</f>
        <v/>
      </c>
      <c r="B602" s="43"/>
      <c r="C602" s="65" t="str">
        <f>IF(E602="","",Import_Configuration!$B$12)</f>
        <v/>
      </c>
      <c r="D602" s="65" t="str">
        <f>IF(E602="","",IF(A602="",IF(MSProject_Schedule!K602="",IF(Import_Configuration!$B$15="YES",Import_Configuration!$B$16,""),IF(Import_Configuration!$B$17="YES",Import_Configuration!$B$18,"")),""))</f>
        <v/>
      </c>
      <c r="E602" s="65" t="str">
        <f>IF(MSProject_Schedule!B602="","",MSProject_Schedule!B602)</f>
        <v/>
      </c>
      <c r="F602" s="43"/>
      <c r="G602" s="66" t="str">
        <f>IF(E602="","",IF(A602="",Import_Configuration!$B$10,""))</f>
        <v/>
      </c>
      <c r="H602" s="65" t="str">
        <f>IF(E602="","",IF(A602="",Import_Configuration!$B$11,""))</f>
        <v/>
      </c>
      <c r="I602" s="43"/>
      <c r="J602" s="43"/>
      <c r="K602" s="43"/>
      <c r="L602" s="43"/>
      <c r="M602" s="43"/>
      <c r="N602" s="65" t="str">
        <f>IF(E602="","",IF(MSProject_Schedule!E602=0,Import_Configuration!$B$3,IF(MSProject_Schedule!E602=1,Import_Configuration!$B$5,Import_Configuration!$B$4)))</f>
        <v/>
      </c>
      <c r="O602" s="65" t="str">
        <f>IF(Import_Configuration!$B$13="NO","",IF(E602="","",IF(MSProject_Schedule!K602="","",IF(IFERROR(SEARCH(Import_Configuration!$B$14,MSProject_Schedule!K602,1),0)&gt;0,TRIM(MID(MSProject_Schedule!K602,1,SEARCH(Import_Configuration!$B$14,MSProject_Schedule!K602,1)-1)),TRIM(MSProject_Schedule!K602)))))</f>
        <v/>
      </c>
      <c r="P602" s="43"/>
      <c r="Q602" s="66" t="str">
        <f>IF(E602="","",IF(MSProject_Schedule!E602=0,"",IF(Import_Configuration!$B$19="YES",Projeqtor_Import!Z602,Import_Configuration!$B$10)))</f>
        <v/>
      </c>
      <c r="R602" s="43"/>
      <c r="S602" s="66" t="str">
        <f>IF(E602="","",IF(MSProject_Schedule!E602=0,"",IF(MSProject_Schedule!E602=1,IF(Import_Configuration!$B$20="YES",Projeqtor_Import!AE602,Import_Configuration!$B$10),"")))</f>
        <v/>
      </c>
      <c r="T602" s="43"/>
      <c r="U602" s="44"/>
      <c r="V602" s="43"/>
      <c r="W602" s="43"/>
      <c r="X602" s="43"/>
      <c r="Y602" s="66" t="str">
        <f>IF(MSProject_Schedule!H602="","",IF(A602="",MSProject_Schedule!H602,""))</f>
        <v/>
      </c>
      <c r="Z602" s="66" t="str">
        <f>IF(MSProject_Schedule!H602="","",MSProject_Schedule!H602)</f>
        <v/>
      </c>
      <c r="AA602" s="43"/>
      <c r="AB602" s="43"/>
      <c r="AC602" s="65" t="str">
        <f>IF(E602="","",IF(A602="",Import_Configuration!$B$6,""))</f>
        <v/>
      </c>
      <c r="AD602" s="66" t="str">
        <f>IF(MSProject_Schedule!I602="","",IF(A602="",MSProject_Schedule!I602,""))</f>
        <v/>
      </c>
      <c r="AE602" s="66" t="str">
        <f>IF(MSProject_Schedule!I602="","",MSProject_Schedule!I602)</f>
        <v/>
      </c>
      <c r="AF602" s="43"/>
      <c r="AG602" s="43"/>
      <c r="AH602" s="65" t="str">
        <f>IF(E602="","",IF(A602="",Import_Configuration!$B$7,""))</f>
        <v/>
      </c>
      <c r="AI602" s="65" t="str">
        <f>IF(MSProject_Schedule!G602="","",IF(A602="",SUBSTITUTE(SUBSTITUTE(SUBSTITUTE(SUBSTITUTE(MSProject_Schedule!G602,CONCATENATE(" ",Import_Configuration!$B$8,"?"),""),CONCATENATE(" ",Import_Configuration!$B$8),""),CONCATENATE(" ",Import_Configuration!$B$9,"?"),""),CONCATENATE(" ",Import_Configuration!$B$9),""),""))</f>
        <v/>
      </c>
      <c r="AJ602" s="65" t="str">
        <f>IF(MSProject_Schedule!G602="","",SUBSTITUTE(SUBSTITUTE(SUBSTITUTE(SUBSTITUTE(MSProject_Schedule!G602,CONCATENATE(" ",Import_Configuration!$B$8,"?"),""),CONCATENATE(" ",Import_Configuration!$B$8),""),CONCATENATE(" ",Import_Configuration!$B$9,"?"),""),CONCATENATE(" ",Import_Configuration!$B$9),""))</f>
        <v/>
      </c>
      <c r="AK602" s="43"/>
      <c r="AL602" s="43"/>
      <c r="AM602" s="43"/>
      <c r="AN602" s="43"/>
      <c r="AO602" s="43"/>
      <c r="AP602" s="43"/>
      <c r="AQ602" s="43"/>
      <c r="AR602" s="43"/>
      <c r="AS602" s="43"/>
      <c r="AT602" s="43"/>
      <c r="AU602" s="43"/>
      <c r="AV602" s="43"/>
      <c r="AW602" s="43"/>
      <c r="AX602" s="43"/>
      <c r="AY602" s="43"/>
      <c r="AZ602" s="43"/>
      <c r="BA602" s="43"/>
      <c r="BB602" s="43"/>
      <c r="BC602" s="43"/>
    </row>
    <row r="603" spans="1:55">
      <c r="A603" s="77" t="str">
        <f>IF(MSProject_Schedule!A603="","",MSProject_Schedule!A603)</f>
        <v/>
      </c>
      <c r="B603" s="43"/>
      <c r="C603" s="65" t="str">
        <f>IF(E603="","",Import_Configuration!$B$12)</f>
        <v/>
      </c>
      <c r="D603" s="65" t="str">
        <f>IF(E603="","",IF(A603="",IF(MSProject_Schedule!K603="",IF(Import_Configuration!$B$15="YES",Import_Configuration!$B$16,""),IF(Import_Configuration!$B$17="YES",Import_Configuration!$B$18,"")),""))</f>
        <v/>
      </c>
      <c r="E603" s="65" t="str">
        <f>IF(MSProject_Schedule!B603="","",MSProject_Schedule!B603)</f>
        <v/>
      </c>
      <c r="F603" s="43"/>
      <c r="G603" s="66" t="str">
        <f>IF(E603="","",IF(A603="",Import_Configuration!$B$10,""))</f>
        <v/>
      </c>
      <c r="H603" s="65" t="str">
        <f>IF(E603="","",IF(A603="",Import_Configuration!$B$11,""))</f>
        <v/>
      </c>
      <c r="I603" s="43"/>
      <c r="J603" s="43"/>
      <c r="K603" s="43"/>
      <c r="L603" s="43"/>
      <c r="M603" s="43"/>
      <c r="N603" s="65" t="str">
        <f>IF(E603="","",IF(MSProject_Schedule!E603=0,Import_Configuration!$B$3,IF(MSProject_Schedule!E603=1,Import_Configuration!$B$5,Import_Configuration!$B$4)))</f>
        <v/>
      </c>
      <c r="O603" s="65" t="str">
        <f>IF(Import_Configuration!$B$13="NO","",IF(E603="","",IF(MSProject_Schedule!K603="","",IF(IFERROR(SEARCH(Import_Configuration!$B$14,MSProject_Schedule!K603,1),0)&gt;0,TRIM(MID(MSProject_Schedule!K603,1,SEARCH(Import_Configuration!$B$14,MSProject_Schedule!K603,1)-1)),TRIM(MSProject_Schedule!K603)))))</f>
        <v/>
      </c>
      <c r="P603" s="43"/>
      <c r="Q603" s="66" t="str">
        <f>IF(E603="","",IF(MSProject_Schedule!E603=0,"",IF(Import_Configuration!$B$19="YES",Projeqtor_Import!Z603,Import_Configuration!$B$10)))</f>
        <v/>
      </c>
      <c r="R603" s="43"/>
      <c r="S603" s="66" t="str">
        <f>IF(E603="","",IF(MSProject_Schedule!E603=0,"",IF(MSProject_Schedule!E603=1,IF(Import_Configuration!$B$20="YES",Projeqtor_Import!AE603,Import_Configuration!$B$10),"")))</f>
        <v/>
      </c>
      <c r="T603" s="43"/>
      <c r="U603" s="44"/>
      <c r="V603" s="43"/>
      <c r="W603" s="43"/>
      <c r="X603" s="43"/>
      <c r="Y603" s="66" t="str">
        <f>IF(MSProject_Schedule!H603="","",IF(A603="",MSProject_Schedule!H603,""))</f>
        <v/>
      </c>
      <c r="Z603" s="66" t="str">
        <f>IF(MSProject_Schedule!H603="","",MSProject_Schedule!H603)</f>
        <v/>
      </c>
      <c r="AA603" s="43"/>
      <c r="AB603" s="43"/>
      <c r="AC603" s="65" t="str">
        <f>IF(E603="","",IF(A603="",Import_Configuration!$B$6,""))</f>
        <v/>
      </c>
      <c r="AD603" s="66" t="str">
        <f>IF(MSProject_Schedule!I603="","",IF(A603="",MSProject_Schedule!I603,""))</f>
        <v/>
      </c>
      <c r="AE603" s="66" t="str">
        <f>IF(MSProject_Schedule!I603="","",MSProject_Schedule!I603)</f>
        <v/>
      </c>
      <c r="AF603" s="43"/>
      <c r="AG603" s="43"/>
      <c r="AH603" s="65" t="str">
        <f>IF(E603="","",IF(A603="",Import_Configuration!$B$7,""))</f>
        <v/>
      </c>
      <c r="AI603" s="65" t="str">
        <f>IF(MSProject_Schedule!G603="","",IF(A603="",SUBSTITUTE(SUBSTITUTE(SUBSTITUTE(SUBSTITUTE(MSProject_Schedule!G603,CONCATENATE(" ",Import_Configuration!$B$8,"?"),""),CONCATENATE(" ",Import_Configuration!$B$8),""),CONCATENATE(" ",Import_Configuration!$B$9,"?"),""),CONCATENATE(" ",Import_Configuration!$B$9),""),""))</f>
        <v/>
      </c>
      <c r="AJ603" s="65" t="str">
        <f>IF(MSProject_Schedule!G603="","",SUBSTITUTE(SUBSTITUTE(SUBSTITUTE(SUBSTITUTE(MSProject_Schedule!G603,CONCATENATE(" ",Import_Configuration!$B$8,"?"),""),CONCATENATE(" ",Import_Configuration!$B$8),""),CONCATENATE(" ",Import_Configuration!$B$9,"?"),""),CONCATENATE(" ",Import_Configuration!$B$9),""))</f>
        <v/>
      </c>
      <c r="AK603" s="43"/>
      <c r="AL603" s="43"/>
      <c r="AM603" s="43"/>
      <c r="AN603" s="43"/>
      <c r="AO603" s="43"/>
      <c r="AP603" s="43"/>
      <c r="AQ603" s="43"/>
      <c r="AR603" s="43"/>
      <c r="AS603" s="43"/>
      <c r="AT603" s="43"/>
      <c r="AU603" s="43"/>
      <c r="AV603" s="43"/>
      <c r="AW603" s="43"/>
      <c r="AX603" s="43"/>
      <c r="AY603" s="43"/>
      <c r="AZ603" s="43"/>
      <c r="BA603" s="43"/>
      <c r="BB603" s="43"/>
      <c r="BC603" s="43"/>
    </row>
    <row r="604" spans="1:55">
      <c r="A604" s="77" t="str">
        <f>IF(MSProject_Schedule!A604="","",MSProject_Schedule!A604)</f>
        <v/>
      </c>
      <c r="B604" s="43"/>
      <c r="C604" s="65" t="str">
        <f>IF(E604="","",Import_Configuration!$B$12)</f>
        <v/>
      </c>
      <c r="D604" s="65" t="str">
        <f>IF(E604="","",IF(A604="",IF(MSProject_Schedule!K604="",IF(Import_Configuration!$B$15="YES",Import_Configuration!$B$16,""),IF(Import_Configuration!$B$17="YES",Import_Configuration!$B$18,"")),""))</f>
        <v/>
      </c>
      <c r="E604" s="65" t="str">
        <f>IF(MSProject_Schedule!B604="","",MSProject_Schedule!B604)</f>
        <v/>
      </c>
      <c r="F604" s="43"/>
      <c r="G604" s="66" t="str">
        <f>IF(E604="","",IF(A604="",Import_Configuration!$B$10,""))</f>
        <v/>
      </c>
      <c r="H604" s="65" t="str">
        <f>IF(E604="","",IF(A604="",Import_Configuration!$B$11,""))</f>
        <v/>
      </c>
      <c r="I604" s="43"/>
      <c r="J604" s="43"/>
      <c r="K604" s="43"/>
      <c r="L604" s="43"/>
      <c r="M604" s="43"/>
      <c r="N604" s="65" t="str">
        <f>IF(E604="","",IF(MSProject_Schedule!E604=0,Import_Configuration!$B$3,IF(MSProject_Schedule!E604=1,Import_Configuration!$B$5,Import_Configuration!$B$4)))</f>
        <v/>
      </c>
      <c r="O604" s="65" t="str">
        <f>IF(Import_Configuration!$B$13="NO","",IF(E604="","",IF(MSProject_Schedule!K604="","",IF(IFERROR(SEARCH(Import_Configuration!$B$14,MSProject_Schedule!K604,1),0)&gt;0,TRIM(MID(MSProject_Schedule!K604,1,SEARCH(Import_Configuration!$B$14,MSProject_Schedule!K604,1)-1)),TRIM(MSProject_Schedule!K604)))))</f>
        <v/>
      </c>
      <c r="P604" s="43"/>
      <c r="Q604" s="66" t="str">
        <f>IF(E604="","",IF(MSProject_Schedule!E604=0,"",IF(Import_Configuration!$B$19="YES",Projeqtor_Import!Z604,Import_Configuration!$B$10)))</f>
        <v/>
      </c>
      <c r="R604" s="43"/>
      <c r="S604" s="66" t="str">
        <f>IF(E604="","",IF(MSProject_Schedule!E604=0,"",IF(MSProject_Schedule!E604=1,IF(Import_Configuration!$B$20="YES",Projeqtor_Import!AE604,Import_Configuration!$B$10),"")))</f>
        <v/>
      </c>
      <c r="T604" s="43"/>
      <c r="U604" s="44"/>
      <c r="V604" s="43"/>
      <c r="W604" s="43"/>
      <c r="X604" s="43"/>
      <c r="Y604" s="66" t="str">
        <f>IF(MSProject_Schedule!H604="","",IF(A604="",MSProject_Schedule!H604,""))</f>
        <v/>
      </c>
      <c r="Z604" s="66" t="str">
        <f>IF(MSProject_Schedule!H604="","",MSProject_Schedule!H604)</f>
        <v/>
      </c>
      <c r="AA604" s="43"/>
      <c r="AB604" s="43"/>
      <c r="AC604" s="65" t="str">
        <f>IF(E604="","",IF(A604="",Import_Configuration!$B$6,""))</f>
        <v/>
      </c>
      <c r="AD604" s="66" t="str">
        <f>IF(MSProject_Schedule!I604="","",IF(A604="",MSProject_Schedule!I604,""))</f>
        <v/>
      </c>
      <c r="AE604" s="66" t="str">
        <f>IF(MSProject_Schedule!I604="","",MSProject_Schedule!I604)</f>
        <v/>
      </c>
      <c r="AF604" s="43"/>
      <c r="AG604" s="43"/>
      <c r="AH604" s="65" t="str">
        <f>IF(E604="","",IF(A604="",Import_Configuration!$B$7,""))</f>
        <v/>
      </c>
      <c r="AI604" s="65" t="str">
        <f>IF(MSProject_Schedule!G604="","",IF(A604="",SUBSTITUTE(SUBSTITUTE(SUBSTITUTE(SUBSTITUTE(MSProject_Schedule!G604,CONCATENATE(" ",Import_Configuration!$B$8,"?"),""),CONCATENATE(" ",Import_Configuration!$B$8),""),CONCATENATE(" ",Import_Configuration!$B$9,"?"),""),CONCATENATE(" ",Import_Configuration!$B$9),""),""))</f>
        <v/>
      </c>
      <c r="AJ604" s="65" t="str">
        <f>IF(MSProject_Schedule!G604="","",SUBSTITUTE(SUBSTITUTE(SUBSTITUTE(SUBSTITUTE(MSProject_Schedule!G604,CONCATENATE(" ",Import_Configuration!$B$8,"?"),""),CONCATENATE(" ",Import_Configuration!$B$8),""),CONCATENATE(" ",Import_Configuration!$B$9,"?"),""),CONCATENATE(" ",Import_Configuration!$B$9),""))</f>
        <v/>
      </c>
      <c r="AK604" s="43"/>
      <c r="AL604" s="43"/>
      <c r="AM604" s="43"/>
      <c r="AN604" s="43"/>
      <c r="AO604" s="43"/>
      <c r="AP604" s="43"/>
      <c r="AQ604" s="43"/>
      <c r="AR604" s="43"/>
      <c r="AS604" s="43"/>
      <c r="AT604" s="43"/>
      <c r="AU604" s="43"/>
      <c r="AV604" s="43"/>
      <c r="AW604" s="43"/>
      <c r="AX604" s="43"/>
      <c r="AY604" s="43"/>
      <c r="AZ604" s="43"/>
      <c r="BA604" s="43"/>
      <c r="BB604" s="43"/>
      <c r="BC604" s="43"/>
    </row>
    <row r="605" spans="1:55">
      <c r="A605" s="77" t="str">
        <f>IF(MSProject_Schedule!A605="","",MSProject_Schedule!A605)</f>
        <v/>
      </c>
      <c r="B605" s="43"/>
      <c r="C605" s="65" t="str">
        <f>IF(E605="","",Import_Configuration!$B$12)</f>
        <v/>
      </c>
      <c r="D605" s="65" t="str">
        <f>IF(E605="","",IF(A605="",IF(MSProject_Schedule!K605="",IF(Import_Configuration!$B$15="YES",Import_Configuration!$B$16,""),IF(Import_Configuration!$B$17="YES",Import_Configuration!$B$18,"")),""))</f>
        <v/>
      </c>
      <c r="E605" s="65" t="str">
        <f>IF(MSProject_Schedule!B605="","",MSProject_Schedule!B605)</f>
        <v/>
      </c>
      <c r="F605" s="43"/>
      <c r="G605" s="66" t="str">
        <f>IF(E605="","",IF(A605="",Import_Configuration!$B$10,""))</f>
        <v/>
      </c>
      <c r="H605" s="65" t="str">
        <f>IF(E605="","",IF(A605="",Import_Configuration!$B$11,""))</f>
        <v/>
      </c>
      <c r="I605" s="43"/>
      <c r="J605" s="43"/>
      <c r="K605" s="43"/>
      <c r="L605" s="43"/>
      <c r="M605" s="43"/>
      <c r="N605" s="65" t="str">
        <f>IF(E605="","",IF(MSProject_Schedule!E605=0,Import_Configuration!$B$3,IF(MSProject_Schedule!E605=1,Import_Configuration!$B$5,Import_Configuration!$B$4)))</f>
        <v/>
      </c>
      <c r="O605" s="65" t="str">
        <f>IF(Import_Configuration!$B$13="NO","",IF(E605="","",IF(MSProject_Schedule!K605="","",IF(IFERROR(SEARCH(Import_Configuration!$B$14,MSProject_Schedule!K605,1),0)&gt;0,TRIM(MID(MSProject_Schedule!K605,1,SEARCH(Import_Configuration!$B$14,MSProject_Schedule!K605,1)-1)),TRIM(MSProject_Schedule!K605)))))</f>
        <v/>
      </c>
      <c r="P605" s="43"/>
      <c r="Q605" s="66" t="str">
        <f>IF(E605="","",IF(MSProject_Schedule!E605=0,"",IF(Import_Configuration!$B$19="YES",Projeqtor_Import!Z605,Import_Configuration!$B$10)))</f>
        <v/>
      </c>
      <c r="R605" s="43"/>
      <c r="S605" s="66" t="str">
        <f>IF(E605="","",IF(MSProject_Schedule!E605=0,"",IF(MSProject_Schedule!E605=1,IF(Import_Configuration!$B$20="YES",Projeqtor_Import!AE605,Import_Configuration!$B$10),"")))</f>
        <v/>
      </c>
      <c r="T605" s="43"/>
      <c r="U605" s="44"/>
      <c r="V605" s="43"/>
      <c r="W605" s="43"/>
      <c r="X605" s="43"/>
      <c r="Y605" s="66" t="str">
        <f>IF(MSProject_Schedule!H605="","",IF(A605="",MSProject_Schedule!H605,""))</f>
        <v/>
      </c>
      <c r="Z605" s="66" t="str">
        <f>IF(MSProject_Schedule!H605="","",MSProject_Schedule!H605)</f>
        <v/>
      </c>
      <c r="AA605" s="43"/>
      <c r="AB605" s="43"/>
      <c r="AC605" s="65" t="str">
        <f>IF(E605="","",IF(A605="",Import_Configuration!$B$6,""))</f>
        <v/>
      </c>
      <c r="AD605" s="66" t="str">
        <f>IF(MSProject_Schedule!I605="","",IF(A605="",MSProject_Schedule!I605,""))</f>
        <v/>
      </c>
      <c r="AE605" s="66" t="str">
        <f>IF(MSProject_Schedule!I605="","",MSProject_Schedule!I605)</f>
        <v/>
      </c>
      <c r="AF605" s="43"/>
      <c r="AG605" s="43"/>
      <c r="AH605" s="65" t="str">
        <f>IF(E605="","",IF(A605="",Import_Configuration!$B$7,""))</f>
        <v/>
      </c>
      <c r="AI605" s="65" t="str">
        <f>IF(MSProject_Schedule!G605="","",IF(A605="",SUBSTITUTE(SUBSTITUTE(SUBSTITUTE(SUBSTITUTE(MSProject_Schedule!G605,CONCATENATE(" ",Import_Configuration!$B$8,"?"),""),CONCATENATE(" ",Import_Configuration!$B$8),""),CONCATENATE(" ",Import_Configuration!$B$9,"?"),""),CONCATENATE(" ",Import_Configuration!$B$9),""),""))</f>
        <v/>
      </c>
      <c r="AJ605" s="65" t="str">
        <f>IF(MSProject_Schedule!G605="","",SUBSTITUTE(SUBSTITUTE(SUBSTITUTE(SUBSTITUTE(MSProject_Schedule!G605,CONCATENATE(" ",Import_Configuration!$B$8,"?"),""),CONCATENATE(" ",Import_Configuration!$B$8),""),CONCATENATE(" ",Import_Configuration!$B$9,"?"),""),CONCATENATE(" ",Import_Configuration!$B$9),""))</f>
        <v/>
      </c>
      <c r="AK605" s="43"/>
      <c r="AL605" s="43"/>
      <c r="AM605" s="43"/>
      <c r="AN605" s="43"/>
      <c r="AO605" s="43"/>
      <c r="AP605" s="43"/>
      <c r="AQ605" s="43"/>
      <c r="AR605" s="43"/>
      <c r="AS605" s="43"/>
      <c r="AT605" s="43"/>
      <c r="AU605" s="43"/>
      <c r="AV605" s="43"/>
      <c r="AW605" s="43"/>
      <c r="AX605" s="43"/>
      <c r="AY605" s="43"/>
      <c r="AZ605" s="43"/>
      <c r="BA605" s="43"/>
      <c r="BB605" s="43"/>
      <c r="BC605" s="43"/>
    </row>
    <row r="606" spans="1:55">
      <c r="A606" s="77" t="str">
        <f>IF(MSProject_Schedule!A606="","",MSProject_Schedule!A606)</f>
        <v/>
      </c>
      <c r="B606" s="43"/>
      <c r="C606" s="65" t="str">
        <f>IF(E606="","",Import_Configuration!$B$12)</f>
        <v/>
      </c>
      <c r="D606" s="65" t="str">
        <f>IF(E606="","",IF(A606="",IF(MSProject_Schedule!K606="",IF(Import_Configuration!$B$15="YES",Import_Configuration!$B$16,""),IF(Import_Configuration!$B$17="YES",Import_Configuration!$B$18,"")),""))</f>
        <v/>
      </c>
      <c r="E606" s="65" t="str">
        <f>IF(MSProject_Schedule!B606="","",MSProject_Schedule!B606)</f>
        <v/>
      </c>
      <c r="F606" s="43"/>
      <c r="G606" s="66" t="str">
        <f>IF(E606="","",IF(A606="",Import_Configuration!$B$10,""))</f>
        <v/>
      </c>
      <c r="H606" s="65" t="str">
        <f>IF(E606="","",IF(A606="",Import_Configuration!$B$11,""))</f>
        <v/>
      </c>
      <c r="I606" s="43"/>
      <c r="J606" s="43"/>
      <c r="K606" s="43"/>
      <c r="L606" s="43"/>
      <c r="M606" s="43"/>
      <c r="N606" s="65" t="str">
        <f>IF(E606="","",IF(MSProject_Schedule!E606=0,Import_Configuration!$B$3,IF(MSProject_Schedule!E606=1,Import_Configuration!$B$5,Import_Configuration!$B$4)))</f>
        <v/>
      </c>
      <c r="O606" s="65" t="str">
        <f>IF(Import_Configuration!$B$13="NO","",IF(E606="","",IF(MSProject_Schedule!K606="","",IF(IFERROR(SEARCH(Import_Configuration!$B$14,MSProject_Schedule!K606,1),0)&gt;0,TRIM(MID(MSProject_Schedule!K606,1,SEARCH(Import_Configuration!$B$14,MSProject_Schedule!K606,1)-1)),TRIM(MSProject_Schedule!K606)))))</f>
        <v/>
      </c>
      <c r="P606" s="43"/>
      <c r="Q606" s="66" t="str">
        <f>IF(E606="","",IF(MSProject_Schedule!E606=0,"",IF(Import_Configuration!$B$19="YES",Projeqtor_Import!Z606,Import_Configuration!$B$10)))</f>
        <v/>
      </c>
      <c r="R606" s="43"/>
      <c r="S606" s="66" t="str">
        <f>IF(E606="","",IF(MSProject_Schedule!E606=0,"",IF(MSProject_Schedule!E606=1,IF(Import_Configuration!$B$20="YES",Projeqtor_Import!AE606,Import_Configuration!$B$10),"")))</f>
        <v/>
      </c>
      <c r="T606" s="43"/>
      <c r="U606" s="44"/>
      <c r="V606" s="43"/>
      <c r="W606" s="43"/>
      <c r="X606" s="43"/>
      <c r="Y606" s="66" t="str">
        <f>IF(MSProject_Schedule!H606="","",IF(A606="",MSProject_Schedule!H606,""))</f>
        <v/>
      </c>
      <c r="Z606" s="66" t="str">
        <f>IF(MSProject_Schedule!H606="","",MSProject_Schedule!H606)</f>
        <v/>
      </c>
      <c r="AA606" s="43"/>
      <c r="AB606" s="43"/>
      <c r="AC606" s="65" t="str">
        <f>IF(E606="","",IF(A606="",Import_Configuration!$B$6,""))</f>
        <v/>
      </c>
      <c r="AD606" s="66" t="str">
        <f>IF(MSProject_Schedule!I606="","",IF(A606="",MSProject_Schedule!I606,""))</f>
        <v/>
      </c>
      <c r="AE606" s="66" t="str">
        <f>IF(MSProject_Schedule!I606="","",MSProject_Schedule!I606)</f>
        <v/>
      </c>
      <c r="AF606" s="43"/>
      <c r="AG606" s="43"/>
      <c r="AH606" s="65" t="str">
        <f>IF(E606="","",IF(A606="",Import_Configuration!$B$7,""))</f>
        <v/>
      </c>
      <c r="AI606" s="65" t="str">
        <f>IF(MSProject_Schedule!G606="","",IF(A606="",SUBSTITUTE(SUBSTITUTE(SUBSTITUTE(SUBSTITUTE(MSProject_Schedule!G606,CONCATENATE(" ",Import_Configuration!$B$8,"?"),""),CONCATENATE(" ",Import_Configuration!$B$8),""),CONCATENATE(" ",Import_Configuration!$B$9,"?"),""),CONCATENATE(" ",Import_Configuration!$B$9),""),""))</f>
        <v/>
      </c>
      <c r="AJ606" s="65" t="str">
        <f>IF(MSProject_Schedule!G606="","",SUBSTITUTE(SUBSTITUTE(SUBSTITUTE(SUBSTITUTE(MSProject_Schedule!G606,CONCATENATE(" ",Import_Configuration!$B$8,"?"),""),CONCATENATE(" ",Import_Configuration!$B$8),""),CONCATENATE(" ",Import_Configuration!$B$9,"?"),""),CONCATENATE(" ",Import_Configuration!$B$9),""))</f>
        <v/>
      </c>
      <c r="AK606" s="43"/>
      <c r="AL606" s="43"/>
      <c r="AM606" s="43"/>
      <c r="AN606" s="43"/>
      <c r="AO606" s="43"/>
      <c r="AP606" s="43"/>
      <c r="AQ606" s="43"/>
      <c r="AR606" s="43"/>
      <c r="AS606" s="43"/>
      <c r="AT606" s="43"/>
      <c r="AU606" s="43"/>
      <c r="AV606" s="43"/>
      <c r="AW606" s="43"/>
      <c r="AX606" s="43"/>
      <c r="AY606" s="43"/>
      <c r="AZ606" s="43"/>
      <c r="BA606" s="43"/>
      <c r="BB606" s="43"/>
      <c r="BC606" s="43"/>
    </row>
    <row r="607" spans="1:55">
      <c r="A607" s="77" t="str">
        <f>IF(MSProject_Schedule!A607="","",MSProject_Schedule!A607)</f>
        <v/>
      </c>
      <c r="B607" s="43"/>
      <c r="C607" s="65" t="str">
        <f>IF(E607="","",Import_Configuration!$B$12)</f>
        <v/>
      </c>
      <c r="D607" s="65" t="str">
        <f>IF(E607="","",IF(A607="",IF(MSProject_Schedule!K607="",IF(Import_Configuration!$B$15="YES",Import_Configuration!$B$16,""),IF(Import_Configuration!$B$17="YES",Import_Configuration!$B$18,"")),""))</f>
        <v/>
      </c>
      <c r="E607" s="65" t="str">
        <f>IF(MSProject_Schedule!B607="","",MSProject_Schedule!B607)</f>
        <v/>
      </c>
      <c r="F607" s="43"/>
      <c r="G607" s="66" t="str">
        <f>IF(E607="","",IF(A607="",Import_Configuration!$B$10,""))</f>
        <v/>
      </c>
      <c r="H607" s="65" t="str">
        <f>IF(E607="","",IF(A607="",Import_Configuration!$B$11,""))</f>
        <v/>
      </c>
      <c r="I607" s="43"/>
      <c r="J607" s="43"/>
      <c r="K607" s="43"/>
      <c r="L607" s="43"/>
      <c r="M607" s="43"/>
      <c r="N607" s="65" t="str">
        <f>IF(E607="","",IF(MSProject_Schedule!E607=0,Import_Configuration!$B$3,IF(MSProject_Schedule!E607=1,Import_Configuration!$B$5,Import_Configuration!$B$4)))</f>
        <v/>
      </c>
      <c r="O607" s="65" t="str">
        <f>IF(Import_Configuration!$B$13="NO","",IF(E607="","",IF(MSProject_Schedule!K607="","",IF(IFERROR(SEARCH(Import_Configuration!$B$14,MSProject_Schedule!K607,1),0)&gt;0,TRIM(MID(MSProject_Schedule!K607,1,SEARCH(Import_Configuration!$B$14,MSProject_Schedule!K607,1)-1)),TRIM(MSProject_Schedule!K607)))))</f>
        <v/>
      </c>
      <c r="P607" s="43"/>
      <c r="Q607" s="66" t="str">
        <f>IF(E607="","",IF(MSProject_Schedule!E607=0,"",IF(Import_Configuration!$B$19="YES",Projeqtor_Import!Z607,Import_Configuration!$B$10)))</f>
        <v/>
      </c>
      <c r="R607" s="43"/>
      <c r="S607" s="66" t="str">
        <f>IF(E607="","",IF(MSProject_Schedule!E607=0,"",IF(MSProject_Schedule!E607=1,IF(Import_Configuration!$B$20="YES",Projeqtor_Import!AE607,Import_Configuration!$B$10),"")))</f>
        <v/>
      </c>
      <c r="T607" s="43"/>
      <c r="U607" s="44"/>
      <c r="V607" s="43"/>
      <c r="W607" s="43"/>
      <c r="X607" s="43"/>
      <c r="Y607" s="66" t="str">
        <f>IF(MSProject_Schedule!H607="","",IF(A607="",MSProject_Schedule!H607,""))</f>
        <v/>
      </c>
      <c r="Z607" s="66" t="str">
        <f>IF(MSProject_Schedule!H607="","",MSProject_Schedule!H607)</f>
        <v/>
      </c>
      <c r="AA607" s="43"/>
      <c r="AB607" s="43"/>
      <c r="AC607" s="65" t="str">
        <f>IF(E607="","",IF(A607="",Import_Configuration!$B$6,""))</f>
        <v/>
      </c>
      <c r="AD607" s="66" t="str">
        <f>IF(MSProject_Schedule!I607="","",IF(A607="",MSProject_Schedule!I607,""))</f>
        <v/>
      </c>
      <c r="AE607" s="66" t="str">
        <f>IF(MSProject_Schedule!I607="","",MSProject_Schedule!I607)</f>
        <v/>
      </c>
      <c r="AF607" s="43"/>
      <c r="AG607" s="43"/>
      <c r="AH607" s="65" t="str">
        <f>IF(E607="","",IF(A607="",Import_Configuration!$B$7,""))</f>
        <v/>
      </c>
      <c r="AI607" s="65" t="str">
        <f>IF(MSProject_Schedule!G607="","",IF(A607="",SUBSTITUTE(SUBSTITUTE(SUBSTITUTE(SUBSTITUTE(MSProject_Schedule!G607,CONCATENATE(" ",Import_Configuration!$B$8,"?"),""),CONCATENATE(" ",Import_Configuration!$B$8),""),CONCATENATE(" ",Import_Configuration!$B$9,"?"),""),CONCATENATE(" ",Import_Configuration!$B$9),""),""))</f>
        <v/>
      </c>
      <c r="AJ607" s="65" t="str">
        <f>IF(MSProject_Schedule!G607="","",SUBSTITUTE(SUBSTITUTE(SUBSTITUTE(SUBSTITUTE(MSProject_Schedule!G607,CONCATENATE(" ",Import_Configuration!$B$8,"?"),""),CONCATENATE(" ",Import_Configuration!$B$8),""),CONCATENATE(" ",Import_Configuration!$B$9,"?"),""),CONCATENATE(" ",Import_Configuration!$B$9),""))</f>
        <v/>
      </c>
      <c r="AK607" s="43"/>
      <c r="AL607" s="43"/>
      <c r="AM607" s="43"/>
      <c r="AN607" s="43"/>
      <c r="AO607" s="43"/>
      <c r="AP607" s="43"/>
      <c r="AQ607" s="43"/>
      <c r="AR607" s="43"/>
      <c r="AS607" s="43"/>
      <c r="AT607" s="43"/>
      <c r="AU607" s="43"/>
      <c r="AV607" s="43"/>
      <c r="AW607" s="43"/>
      <c r="AX607" s="43"/>
      <c r="AY607" s="43"/>
      <c r="AZ607" s="43"/>
      <c r="BA607" s="43"/>
      <c r="BB607" s="43"/>
      <c r="BC607" s="43"/>
    </row>
    <row r="608" spans="1:55">
      <c r="A608" s="77" t="str">
        <f>IF(MSProject_Schedule!A608="","",MSProject_Schedule!A608)</f>
        <v/>
      </c>
      <c r="B608" s="43"/>
      <c r="C608" s="65" t="str">
        <f>IF(E608="","",Import_Configuration!$B$12)</f>
        <v/>
      </c>
      <c r="D608" s="65" t="str">
        <f>IF(E608="","",IF(A608="",IF(MSProject_Schedule!K608="",IF(Import_Configuration!$B$15="YES",Import_Configuration!$B$16,""),IF(Import_Configuration!$B$17="YES",Import_Configuration!$B$18,"")),""))</f>
        <v/>
      </c>
      <c r="E608" s="65" t="str">
        <f>IF(MSProject_Schedule!B608="","",MSProject_Schedule!B608)</f>
        <v/>
      </c>
      <c r="F608" s="43"/>
      <c r="G608" s="66" t="str">
        <f>IF(E608="","",IF(A608="",Import_Configuration!$B$10,""))</f>
        <v/>
      </c>
      <c r="H608" s="65" t="str">
        <f>IF(E608="","",IF(A608="",Import_Configuration!$B$11,""))</f>
        <v/>
      </c>
      <c r="I608" s="43"/>
      <c r="J608" s="43"/>
      <c r="K608" s="43"/>
      <c r="L608" s="43"/>
      <c r="M608" s="43"/>
      <c r="N608" s="65" t="str">
        <f>IF(E608="","",IF(MSProject_Schedule!E608=0,Import_Configuration!$B$3,IF(MSProject_Schedule!E608=1,Import_Configuration!$B$5,Import_Configuration!$B$4)))</f>
        <v/>
      </c>
      <c r="O608" s="65" t="str">
        <f>IF(Import_Configuration!$B$13="NO","",IF(E608="","",IF(MSProject_Schedule!K608="","",IF(IFERROR(SEARCH(Import_Configuration!$B$14,MSProject_Schedule!K608,1),0)&gt;0,TRIM(MID(MSProject_Schedule!K608,1,SEARCH(Import_Configuration!$B$14,MSProject_Schedule!K608,1)-1)),TRIM(MSProject_Schedule!K608)))))</f>
        <v/>
      </c>
      <c r="P608" s="43"/>
      <c r="Q608" s="66" t="str">
        <f>IF(E608="","",IF(MSProject_Schedule!E608=0,"",IF(Import_Configuration!$B$19="YES",Projeqtor_Import!Z608,Import_Configuration!$B$10)))</f>
        <v/>
      </c>
      <c r="R608" s="43"/>
      <c r="S608" s="66" t="str">
        <f>IF(E608="","",IF(MSProject_Schedule!E608=0,"",IF(MSProject_Schedule!E608=1,IF(Import_Configuration!$B$20="YES",Projeqtor_Import!AE608,Import_Configuration!$B$10),"")))</f>
        <v/>
      </c>
      <c r="T608" s="43"/>
      <c r="U608" s="44"/>
      <c r="V608" s="43"/>
      <c r="W608" s="43"/>
      <c r="X608" s="43"/>
      <c r="Y608" s="66" t="str">
        <f>IF(MSProject_Schedule!H608="","",IF(A608="",MSProject_Schedule!H608,""))</f>
        <v/>
      </c>
      <c r="Z608" s="66" t="str">
        <f>IF(MSProject_Schedule!H608="","",MSProject_Schedule!H608)</f>
        <v/>
      </c>
      <c r="AA608" s="43"/>
      <c r="AB608" s="43"/>
      <c r="AC608" s="65" t="str">
        <f>IF(E608="","",IF(A608="",Import_Configuration!$B$6,""))</f>
        <v/>
      </c>
      <c r="AD608" s="66" t="str">
        <f>IF(MSProject_Schedule!I608="","",IF(A608="",MSProject_Schedule!I608,""))</f>
        <v/>
      </c>
      <c r="AE608" s="66" t="str">
        <f>IF(MSProject_Schedule!I608="","",MSProject_Schedule!I608)</f>
        <v/>
      </c>
      <c r="AF608" s="43"/>
      <c r="AG608" s="43"/>
      <c r="AH608" s="65" t="str">
        <f>IF(E608="","",IF(A608="",Import_Configuration!$B$7,""))</f>
        <v/>
      </c>
      <c r="AI608" s="65" t="str">
        <f>IF(MSProject_Schedule!G608="","",IF(A608="",SUBSTITUTE(SUBSTITUTE(SUBSTITUTE(SUBSTITUTE(MSProject_Schedule!G608,CONCATENATE(" ",Import_Configuration!$B$8,"?"),""),CONCATENATE(" ",Import_Configuration!$B$8),""),CONCATENATE(" ",Import_Configuration!$B$9,"?"),""),CONCATENATE(" ",Import_Configuration!$B$9),""),""))</f>
        <v/>
      </c>
      <c r="AJ608" s="65" t="str">
        <f>IF(MSProject_Schedule!G608="","",SUBSTITUTE(SUBSTITUTE(SUBSTITUTE(SUBSTITUTE(MSProject_Schedule!G608,CONCATENATE(" ",Import_Configuration!$B$8,"?"),""),CONCATENATE(" ",Import_Configuration!$B$8),""),CONCATENATE(" ",Import_Configuration!$B$9,"?"),""),CONCATENATE(" ",Import_Configuration!$B$9),""))</f>
        <v/>
      </c>
      <c r="AK608" s="43"/>
      <c r="AL608" s="43"/>
      <c r="AM608" s="43"/>
      <c r="AN608" s="43"/>
      <c r="AO608" s="43"/>
      <c r="AP608" s="43"/>
      <c r="AQ608" s="43"/>
      <c r="AR608" s="43"/>
      <c r="AS608" s="43"/>
      <c r="AT608" s="43"/>
      <c r="AU608" s="43"/>
      <c r="AV608" s="43"/>
      <c r="AW608" s="43"/>
      <c r="AX608" s="43"/>
      <c r="AY608" s="43"/>
      <c r="AZ608" s="43"/>
      <c r="BA608" s="43"/>
      <c r="BB608" s="43"/>
      <c r="BC608" s="43"/>
    </row>
    <row r="609" spans="1:55">
      <c r="A609" s="77" t="str">
        <f>IF(MSProject_Schedule!A609="","",MSProject_Schedule!A609)</f>
        <v/>
      </c>
      <c r="B609" s="43"/>
      <c r="C609" s="65" t="str">
        <f>IF(E609="","",Import_Configuration!$B$12)</f>
        <v/>
      </c>
      <c r="D609" s="65" t="str">
        <f>IF(E609="","",IF(A609="",IF(MSProject_Schedule!K609="",IF(Import_Configuration!$B$15="YES",Import_Configuration!$B$16,""),IF(Import_Configuration!$B$17="YES",Import_Configuration!$B$18,"")),""))</f>
        <v/>
      </c>
      <c r="E609" s="65" t="str">
        <f>IF(MSProject_Schedule!B609="","",MSProject_Schedule!B609)</f>
        <v/>
      </c>
      <c r="F609" s="43"/>
      <c r="G609" s="66" t="str">
        <f>IF(E609="","",IF(A609="",Import_Configuration!$B$10,""))</f>
        <v/>
      </c>
      <c r="H609" s="65" t="str">
        <f>IF(E609="","",IF(A609="",Import_Configuration!$B$11,""))</f>
        <v/>
      </c>
      <c r="I609" s="43"/>
      <c r="J609" s="43"/>
      <c r="K609" s="43"/>
      <c r="L609" s="43"/>
      <c r="M609" s="43"/>
      <c r="N609" s="65" t="str">
        <f>IF(E609="","",IF(MSProject_Schedule!E609=0,Import_Configuration!$B$3,IF(MSProject_Schedule!E609=1,Import_Configuration!$B$5,Import_Configuration!$B$4)))</f>
        <v/>
      </c>
      <c r="O609" s="65" t="str">
        <f>IF(Import_Configuration!$B$13="NO","",IF(E609="","",IF(MSProject_Schedule!K609="","",IF(IFERROR(SEARCH(Import_Configuration!$B$14,MSProject_Schedule!K609,1),0)&gt;0,TRIM(MID(MSProject_Schedule!K609,1,SEARCH(Import_Configuration!$B$14,MSProject_Schedule!K609,1)-1)),TRIM(MSProject_Schedule!K609)))))</f>
        <v/>
      </c>
      <c r="P609" s="43"/>
      <c r="Q609" s="66" t="str">
        <f>IF(E609="","",IF(MSProject_Schedule!E609=0,"",IF(Import_Configuration!$B$19="YES",Projeqtor_Import!Z609,Import_Configuration!$B$10)))</f>
        <v/>
      </c>
      <c r="R609" s="43"/>
      <c r="S609" s="66" t="str">
        <f>IF(E609="","",IF(MSProject_Schedule!E609=0,"",IF(MSProject_Schedule!E609=1,IF(Import_Configuration!$B$20="YES",Projeqtor_Import!AE609,Import_Configuration!$B$10),"")))</f>
        <v/>
      </c>
      <c r="T609" s="43"/>
      <c r="U609" s="44"/>
      <c r="V609" s="43"/>
      <c r="W609" s="43"/>
      <c r="X609" s="43"/>
      <c r="Y609" s="66" t="str">
        <f>IF(MSProject_Schedule!H609="","",IF(A609="",MSProject_Schedule!H609,""))</f>
        <v/>
      </c>
      <c r="Z609" s="66" t="str">
        <f>IF(MSProject_Schedule!H609="","",MSProject_Schedule!H609)</f>
        <v/>
      </c>
      <c r="AA609" s="43"/>
      <c r="AB609" s="43"/>
      <c r="AC609" s="65" t="str">
        <f>IF(E609="","",IF(A609="",Import_Configuration!$B$6,""))</f>
        <v/>
      </c>
      <c r="AD609" s="66" t="str">
        <f>IF(MSProject_Schedule!I609="","",IF(A609="",MSProject_Schedule!I609,""))</f>
        <v/>
      </c>
      <c r="AE609" s="66" t="str">
        <f>IF(MSProject_Schedule!I609="","",MSProject_Schedule!I609)</f>
        <v/>
      </c>
      <c r="AF609" s="43"/>
      <c r="AG609" s="43"/>
      <c r="AH609" s="65" t="str">
        <f>IF(E609="","",IF(A609="",Import_Configuration!$B$7,""))</f>
        <v/>
      </c>
      <c r="AI609" s="65" t="str">
        <f>IF(MSProject_Schedule!G609="","",IF(A609="",SUBSTITUTE(SUBSTITUTE(SUBSTITUTE(SUBSTITUTE(MSProject_Schedule!G609,CONCATENATE(" ",Import_Configuration!$B$8,"?"),""),CONCATENATE(" ",Import_Configuration!$B$8),""),CONCATENATE(" ",Import_Configuration!$B$9,"?"),""),CONCATENATE(" ",Import_Configuration!$B$9),""),""))</f>
        <v/>
      </c>
      <c r="AJ609" s="65" t="str">
        <f>IF(MSProject_Schedule!G609="","",SUBSTITUTE(SUBSTITUTE(SUBSTITUTE(SUBSTITUTE(MSProject_Schedule!G609,CONCATENATE(" ",Import_Configuration!$B$8,"?"),""),CONCATENATE(" ",Import_Configuration!$B$8),""),CONCATENATE(" ",Import_Configuration!$B$9,"?"),""),CONCATENATE(" ",Import_Configuration!$B$9),""))</f>
        <v/>
      </c>
      <c r="AK609" s="43"/>
      <c r="AL609" s="43"/>
      <c r="AM609" s="43"/>
      <c r="AN609" s="43"/>
      <c r="AO609" s="43"/>
      <c r="AP609" s="43"/>
      <c r="AQ609" s="43"/>
      <c r="AR609" s="43"/>
      <c r="AS609" s="43"/>
      <c r="AT609" s="43"/>
      <c r="AU609" s="43"/>
      <c r="AV609" s="43"/>
      <c r="AW609" s="43"/>
      <c r="AX609" s="43"/>
      <c r="AY609" s="43"/>
      <c r="AZ609" s="43"/>
      <c r="BA609" s="43"/>
      <c r="BB609" s="43"/>
      <c r="BC609" s="43"/>
    </row>
    <row r="610" spans="1:55">
      <c r="A610" s="77" t="str">
        <f>IF(MSProject_Schedule!A610="","",MSProject_Schedule!A610)</f>
        <v/>
      </c>
      <c r="B610" s="43"/>
      <c r="C610" s="65" t="str">
        <f>IF(E610="","",Import_Configuration!$B$12)</f>
        <v/>
      </c>
      <c r="D610" s="65" t="str">
        <f>IF(E610="","",IF(A610="",IF(MSProject_Schedule!K610="",IF(Import_Configuration!$B$15="YES",Import_Configuration!$B$16,""),IF(Import_Configuration!$B$17="YES",Import_Configuration!$B$18,"")),""))</f>
        <v/>
      </c>
      <c r="E610" s="65" t="str">
        <f>IF(MSProject_Schedule!B610="","",MSProject_Schedule!B610)</f>
        <v/>
      </c>
      <c r="F610" s="43"/>
      <c r="G610" s="66" t="str">
        <f>IF(E610="","",IF(A610="",Import_Configuration!$B$10,""))</f>
        <v/>
      </c>
      <c r="H610" s="65" t="str">
        <f>IF(E610="","",IF(A610="",Import_Configuration!$B$11,""))</f>
        <v/>
      </c>
      <c r="I610" s="43"/>
      <c r="J610" s="43"/>
      <c r="K610" s="43"/>
      <c r="L610" s="43"/>
      <c r="M610" s="43"/>
      <c r="N610" s="65" t="str">
        <f>IF(E610="","",IF(MSProject_Schedule!E610=0,Import_Configuration!$B$3,IF(MSProject_Schedule!E610=1,Import_Configuration!$B$5,Import_Configuration!$B$4)))</f>
        <v/>
      </c>
      <c r="O610" s="65" t="str">
        <f>IF(Import_Configuration!$B$13="NO","",IF(E610="","",IF(MSProject_Schedule!K610="","",IF(IFERROR(SEARCH(Import_Configuration!$B$14,MSProject_Schedule!K610,1),0)&gt;0,TRIM(MID(MSProject_Schedule!K610,1,SEARCH(Import_Configuration!$B$14,MSProject_Schedule!K610,1)-1)),TRIM(MSProject_Schedule!K610)))))</f>
        <v/>
      </c>
      <c r="P610" s="43"/>
      <c r="Q610" s="66" t="str">
        <f>IF(E610="","",IF(MSProject_Schedule!E610=0,"",IF(Import_Configuration!$B$19="YES",Projeqtor_Import!Z610,Import_Configuration!$B$10)))</f>
        <v/>
      </c>
      <c r="R610" s="43"/>
      <c r="S610" s="66" t="str">
        <f>IF(E610="","",IF(MSProject_Schedule!E610=0,"",IF(MSProject_Schedule!E610=1,IF(Import_Configuration!$B$20="YES",Projeqtor_Import!AE610,Import_Configuration!$B$10),"")))</f>
        <v/>
      </c>
      <c r="T610" s="43"/>
      <c r="U610" s="44"/>
      <c r="V610" s="43"/>
      <c r="W610" s="43"/>
      <c r="X610" s="43"/>
      <c r="Y610" s="66" t="str">
        <f>IF(MSProject_Schedule!H610="","",IF(A610="",MSProject_Schedule!H610,""))</f>
        <v/>
      </c>
      <c r="Z610" s="66" t="str">
        <f>IF(MSProject_Schedule!H610="","",MSProject_Schedule!H610)</f>
        <v/>
      </c>
      <c r="AA610" s="43"/>
      <c r="AB610" s="43"/>
      <c r="AC610" s="65" t="str">
        <f>IF(E610="","",IF(A610="",Import_Configuration!$B$6,""))</f>
        <v/>
      </c>
      <c r="AD610" s="66" t="str">
        <f>IF(MSProject_Schedule!I610="","",IF(A610="",MSProject_Schedule!I610,""))</f>
        <v/>
      </c>
      <c r="AE610" s="66" t="str">
        <f>IF(MSProject_Schedule!I610="","",MSProject_Schedule!I610)</f>
        <v/>
      </c>
      <c r="AF610" s="43"/>
      <c r="AG610" s="43"/>
      <c r="AH610" s="65" t="str">
        <f>IF(E610="","",IF(A610="",Import_Configuration!$B$7,""))</f>
        <v/>
      </c>
      <c r="AI610" s="65" t="str">
        <f>IF(MSProject_Schedule!G610="","",IF(A610="",SUBSTITUTE(SUBSTITUTE(SUBSTITUTE(SUBSTITUTE(MSProject_Schedule!G610,CONCATENATE(" ",Import_Configuration!$B$8,"?"),""),CONCATENATE(" ",Import_Configuration!$B$8),""),CONCATENATE(" ",Import_Configuration!$B$9,"?"),""),CONCATENATE(" ",Import_Configuration!$B$9),""),""))</f>
        <v/>
      </c>
      <c r="AJ610" s="65" t="str">
        <f>IF(MSProject_Schedule!G610="","",SUBSTITUTE(SUBSTITUTE(SUBSTITUTE(SUBSTITUTE(MSProject_Schedule!G610,CONCATENATE(" ",Import_Configuration!$B$8,"?"),""),CONCATENATE(" ",Import_Configuration!$B$8),""),CONCATENATE(" ",Import_Configuration!$B$9,"?"),""),CONCATENATE(" ",Import_Configuration!$B$9),""))</f>
        <v/>
      </c>
      <c r="AK610" s="43"/>
      <c r="AL610" s="43"/>
      <c r="AM610" s="43"/>
      <c r="AN610" s="43"/>
      <c r="AO610" s="43"/>
      <c r="AP610" s="43"/>
      <c r="AQ610" s="43"/>
      <c r="AR610" s="43"/>
      <c r="AS610" s="43"/>
      <c r="AT610" s="43"/>
      <c r="AU610" s="43"/>
      <c r="AV610" s="43"/>
      <c r="AW610" s="43"/>
      <c r="AX610" s="43"/>
      <c r="AY610" s="43"/>
      <c r="AZ610" s="43"/>
      <c r="BA610" s="43"/>
      <c r="BB610" s="43"/>
      <c r="BC610" s="43"/>
    </row>
    <row r="611" spans="1:55">
      <c r="A611" s="77" t="str">
        <f>IF(MSProject_Schedule!A611="","",MSProject_Schedule!A611)</f>
        <v/>
      </c>
      <c r="B611" s="43"/>
      <c r="C611" s="65" t="str">
        <f>IF(E611="","",Import_Configuration!$B$12)</f>
        <v/>
      </c>
      <c r="D611" s="65" t="str">
        <f>IF(E611="","",IF(A611="",IF(MSProject_Schedule!K611="",IF(Import_Configuration!$B$15="YES",Import_Configuration!$B$16,""),IF(Import_Configuration!$B$17="YES",Import_Configuration!$B$18,"")),""))</f>
        <v/>
      </c>
      <c r="E611" s="65" t="str">
        <f>IF(MSProject_Schedule!B611="","",MSProject_Schedule!B611)</f>
        <v/>
      </c>
      <c r="F611" s="43"/>
      <c r="G611" s="66" t="str">
        <f>IF(E611="","",IF(A611="",Import_Configuration!$B$10,""))</f>
        <v/>
      </c>
      <c r="H611" s="65" t="str">
        <f>IF(E611="","",IF(A611="",Import_Configuration!$B$11,""))</f>
        <v/>
      </c>
      <c r="I611" s="43"/>
      <c r="J611" s="43"/>
      <c r="K611" s="43"/>
      <c r="L611" s="43"/>
      <c r="M611" s="43"/>
      <c r="N611" s="65" t="str">
        <f>IF(E611="","",IF(MSProject_Schedule!E611=0,Import_Configuration!$B$3,IF(MSProject_Schedule!E611=1,Import_Configuration!$B$5,Import_Configuration!$B$4)))</f>
        <v/>
      </c>
      <c r="O611" s="65" t="str">
        <f>IF(Import_Configuration!$B$13="NO","",IF(E611="","",IF(MSProject_Schedule!K611="","",IF(IFERROR(SEARCH(Import_Configuration!$B$14,MSProject_Schedule!K611,1),0)&gt;0,TRIM(MID(MSProject_Schedule!K611,1,SEARCH(Import_Configuration!$B$14,MSProject_Schedule!K611,1)-1)),TRIM(MSProject_Schedule!K611)))))</f>
        <v/>
      </c>
      <c r="P611" s="43"/>
      <c r="Q611" s="66" t="str">
        <f>IF(E611="","",IF(MSProject_Schedule!E611=0,"",IF(Import_Configuration!$B$19="YES",Projeqtor_Import!Z611,Import_Configuration!$B$10)))</f>
        <v/>
      </c>
      <c r="R611" s="43"/>
      <c r="S611" s="66" t="str">
        <f>IF(E611="","",IF(MSProject_Schedule!E611=0,"",IF(MSProject_Schedule!E611=1,IF(Import_Configuration!$B$20="YES",Projeqtor_Import!AE611,Import_Configuration!$B$10),"")))</f>
        <v/>
      </c>
      <c r="T611" s="43"/>
      <c r="U611" s="44"/>
      <c r="V611" s="43"/>
      <c r="W611" s="43"/>
      <c r="X611" s="43"/>
      <c r="Y611" s="66" t="str">
        <f>IF(MSProject_Schedule!H611="","",IF(A611="",MSProject_Schedule!H611,""))</f>
        <v/>
      </c>
      <c r="Z611" s="66" t="str">
        <f>IF(MSProject_Schedule!H611="","",MSProject_Schedule!H611)</f>
        <v/>
      </c>
      <c r="AA611" s="43"/>
      <c r="AB611" s="43"/>
      <c r="AC611" s="65" t="str">
        <f>IF(E611="","",IF(A611="",Import_Configuration!$B$6,""))</f>
        <v/>
      </c>
      <c r="AD611" s="66" t="str">
        <f>IF(MSProject_Schedule!I611="","",IF(A611="",MSProject_Schedule!I611,""))</f>
        <v/>
      </c>
      <c r="AE611" s="66" t="str">
        <f>IF(MSProject_Schedule!I611="","",MSProject_Schedule!I611)</f>
        <v/>
      </c>
      <c r="AF611" s="43"/>
      <c r="AG611" s="43"/>
      <c r="AH611" s="65" t="str">
        <f>IF(E611="","",IF(A611="",Import_Configuration!$B$7,""))</f>
        <v/>
      </c>
      <c r="AI611" s="65" t="str">
        <f>IF(MSProject_Schedule!G611="","",IF(A611="",SUBSTITUTE(SUBSTITUTE(SUBSTITUTE(SUBSTITUTE(MSProject_Schedule!G611,CONCATENATE(" ",Import_Configuration!$B$8,"?"),""),CONCATENATE(" ",Import_Configuration!$B$8),""),CONCATENATE(" ",Import_Configuration!$B$9,"?"),""),CONCATENATE(" ",Import_Configuration!$B$9),""),""))</f>
        <v/>
      </c>
      <c r="AJ611" s="65" t="str">
        <f>IF(MSProject_Schedule!G611="","",SUBSTITUTE(SUBSTITUTE(SUBSTITUTE(SUBSTITUTE(MSProject_Schedule!G611,CONCATENATE(" ",Import_Configuration!$B$8,"?"),""),CONCATENATE(" ",Import_Configuration!$B$8),""),CONCATENATE(" ",Import_Configuration!$B$9,"?"),""),CONCATENATE(" ",Import_Configuration!$B$9),""))</f>
        <v/>
      </c>
      <c r="AK611" s="43"/>
      <c r="AL611" s="43"/>
      <c r="AM611" s="43"/>
      <c r="AN611" s="43"/>
      <c r="AO611" s="43"/>
      <c r="AP611" s="43"/>
      <c r="AQ611" s="43"/>
      <c r="AR611" s="43"/>
      <c r="AS611" s="43"/>
      <c r="AT611" s="43"/>
      <c r="AU611" s="43"/>
      <c r="AV611" s="43"/>
      <c r="AW611" s="43"/>
      <c r="AX611" s="43"/>
      <c r="AY611" s="43"/>
      <c r="AZ611" s="43"/>
      <c r="BA611" s="43"/>
      <c r="BB611" s="43"/>
      <c r="BC611" s="43"/>
    </row>
    <row r="612" spans="1:55">
      <c r="A612" s="77" t="str">
        <f>IF(MSProject_Schedule!A612="","",MSProject_Schedule!A612)</f>
        <v/>
      </c>
      <c r="B612" s="43"/>
      <c r="C612" s="65" t="str">
        <f>IF(E612="","",Import_Configuration!$B$12)</f>
        <v/>
      </c>
      <c r="D612" s="65" t="str">
        <f>IF(E612="","",IF(A612="",IF(MSProject_Schedule!K612="",IF(Import_Configuration!$B$15="YES",Import_Configuration!$B$16,""),IF(Import_Configuration!$B$17="YES",Import_Configuration!$B$18,"")),""))</f>
        <v/>
      </c>
      <c r="E612" s="65" t="str">
        <f>IF(MSProject_Schedule!B612="","",MSProject_Schedule!B612)</f>
        <v/>
      </c>
      <c r="F612" s="43"/>
      <c r="G612" s="66" t="str">
        <f>IF(E612="","",IF(A612="",Import_Configuration!$B$10,""))</f>
        <v/>
      </c>
      <c r="H612" s="65" t="str">
        <f>IF(E612="","",IF(A612="",Import_Configuration!$B$11,""))</f>
        <v/>
      </c>
      <c r="I612" s="43"/>
      <c r="J612" s="43"/>
      <c r="K612" s="43"/>
      <c r="L612" s="43"/>
      <c r="M612" s="43"/>
      <c r="N612" s="65" t="str">
        <f>IF(E612="","",IF(MSProject_Schedule!E612=0,Import_Configuration!$B$3,IF(MSProject_Schedule!E612=1,Import_Configuration!$B$5,Import_Configuration!$B$4)))</f>
        <v/>
      </c>
      <c r="O612" s="65" t="str">
        <f>IF(Import_Configuration!$B$13="NO","",IF(E612="","",IF(MSProject_Schedule!K612="","",IF(IFERROR(SEARCH(Import_Configuration!$B$14,MSProject_Schedule!K612,1),0)&gt;0,TRIM(MID(MSProject_Schedule!K612,1,SEARCH(Import_Configuration!$B$14,MSProject_Schedule!K612,1)-1)),TRIM(MSProject_Schedule!K612)))))</f>
        <v/>
      </c>
      <c r="P612" s="43"/>
      <c r="Q612" s="66" t="str">
        <f>IF(E612="","",IF(MSProject_Schedule!E612=0,"",IF(Import_Configuration!$B$19="YES",Projeqtor_Import!Z612,Import_Configuration!$B$10)))</f>
        <v/>
      </c>
      <c r="R612" s="43"/>
      <c r="S612" s="66" t="str">
        <f>IF(E612="","",IF(MSProject_Schedule!E612=0,"",IF(MSProject_Schedule!E612=1,IF(Import_Configuration!$B$20="YES",Projeqtor_Import!AE612,Import_Configuration!$B$10),"")))</f>
        <v/>
      </c>
      <c r="T612" s="43"/>
      <c r="U612" s="44"/>
      <c r="V612" s="43"/>
      <c r="W612" s="43"/>
      <c r="X612" s="43"/>
      <c r="Y612" s="66" t="str">
        <f>IF(MSProject_Schedule!H612="","",IF(A612="",MSProject_Schedule!H612,""))</f>
        <v/>
      </c>
      <c r="Z612" s="66" t="str">
        <f>IF(MSProject_Schedule!H612="","",MSProject_Schedule!H612)</f>
        <v/>
      </c>
      <c r="AA612" s="43"/>
      <c r="AB612" s="43"/>
      <c r="AC612" s="65" t="str">
        <f>IF(E612="","",IF(A612="",Import_Configuration!$B$6,""))</f>
        <v/>
      </c>
      <c r="AD612" s="66" t="str">
        <f>IF(MSProject_Schedule!I612="","",IF(A612="",MSProject_Schedule!I612,""))</f>
        <v/>
      </c>
      <c r="AE612" s="66" t="str">
        <f>IF(MSProject_Schedule!I612="","",MSProject_Schedule!I612)</f>
        <v/>
      </c>
      <c r="AF612" s="43"/>
      <c r="AG612" s="43"/>
      <c r="AH612" s="65" t="str">
        <f>IF(E612="","",IF(A612="",Import_Configuration!$B$7,""))</f>
        <v/>
      </c>
      <c r="AI612" s="65" t="str">
        <f>IF(MSProject_Schedule!G612="","",IF(A612="",SUBSTITUTE(SUBSTITUTE(SUBSTITUTE(SUBSTITUTE(MSProject_Schedule!G612,CONCATENATE(" ",Import_Configuration!$B$8,"?"),""),CONCATENATE(" ",Import_Configuration!$B$8),""),CONCATENATE(" ",Import_Configuration!$B$9,"?"),""),CONCATENATE(" ",Import_Configuration!$B$9),""),""))</f>
        <v/>
      </c>
      <c r="AJ612" s="65" t="str">
        <f>IF(MSProject_Schedule!G612="","",SUBSTITUTE(SUBSTITUTE(SUBSTITUTE(SUBSTITUTE(MSProject_Schedule!G612,CONCATENATE(" ",Import_Configuration!$B$8,"?"),""),CONCATENATE(" ",Import_Configuration!$B$8),""),CONCATENATE(" ",Import_Configuration!$B$9,"?"),""),CONCATENATE(" ",Import_Configuration!$B$9),""))</f>
        <v/>
      </c>
      <c r="AK612" s="43"/>
      <c r="AL612" s="43"/>
      <c r="AM612" s="43"/>
      <c r="AN612" s="43"/>
      <c r="AO612" s="43"/>
      <c r="AP612" s="43"/>
      <c r="AQ612" s="43"/>
      <c r="AR612" s="43"/>
      <c r="AS612" s="43"/>
      <c r="AT612" s="43"/>
      <c r="AU612" s="43"/>
      <c r="AV612" s="43"/>
      <c r="AW612" s="43"/>
      <c r="AX612" s="43"/>
      <c r="AY612" s="43"/>
      <c r="AZ612" s="43"/>
      <c r="BA612" s="43"/>
      <c r="BB612" s="43"/>
      <c r="BC612" s="43"/>
    </row>
    <row r="613" spans="1:55">
      <c r="A613" s="77" t="str">
        <f>IF(MSProject_Schedule!A613="","",MSProject_Schedule!A613)</f>
        <v/>
      </c>
      <c r="B613" s="43"/>
      <c r="C613" s="65" t="str">
        <f>IF(E613="","",Import_Configuration!$B$12)</f>
        <v/>
      </c>
      <c r="D613" s="65" t="str">
        <f>IF(E613="","",IF(A613="",IF(MSProject_Schedule!K613="",IF(Import_Configuration!$B$15="YES",Import_Configuration!$B$16,""),IF(Import_Configuration!$B$17="YES",Import_Configuration!$B$18,"")),""))</f>
        <v/>
      </c>
      <c r="E613" s="65" t="str">
        <f>IF(MSProject_Schedule!B613="","",MSProject_Schedule!B613)</f>
        <v/>
      </c>
      <c r="F613" s="43"/>
      <c r="G613" s="66" t="str">
        <f>IF(E613="","",IF(A613="",Import_Configuration!$B$10,""))</f>
        <v/>
      </c>
      <c r="H613" s="65" t="str">
        <f>IF(E613="","",IF(A613="",Import_Configuration!$B$11,""))</f>
        <v/>
      </c>
      <c r="I613" s="43"/>
      <c r="J613" s="43"/>
      <c r="K613" s="43"/>
      <c r="L613" s="43"/>
      <c r="M613" s="43"/>
      <c r="N613" s="65" t="str">
        <f>IF(E613="","",IF(MSProject_Schedule!E613=0,Import_Configuration!$B$3,IF(MSProject_Schedule!E613=1,Import_Configuration!$B$5,Import_Configuration!$B$4)))</f>
        <v/>
      </c>
      <c r="O613" s="65" t="str">
        <f>IF(Import_Configuration!$B$13="NO","",IF(E613="","",IF(MSProject_Schedule!K613="","",IF(IFERROR(SEARCH(Import_Configuration!$B$14,MSProject_Schedule!K613,1),0)&gt;0,TRIM(MID(MSProject_Schedule!K613,1,SEARCH(Import_Configuration!$B$14,MSProject_Schedule!K613,1)-1)),TRIM(MSProject_Schedule!K613)))))</f>
        <v/>
      </c>
      <c r="P613" s="43"/>
      <c r="Q613" s="66" t="str">
        <f>IF(E613="","",IF(MSProject_Schedule!E613=0,"",IF(Import_Configuration!$B$19="YES",Projeqtor_Import!Z613,Import_Configuration!$B$10)))</f>
        <v/>
      </c>
      <c r="R613" s="43"/>
      <c r="S613" s="66" t="str">
        <f>IF(E613="","",IF(MSProject_Schedule!E613=0,"",IF(MSProject_Schedule!E613=1,IF(Import_Configuration!$B$20="YES",Projeqtor_Import!AE613,Import_Configuration!$B$10),"")))</f>
        <v/>
      </c>
      <c r="T613" s="43"/>
      <c r="U613" s="44"/>
      <c r="V613" s="43"/>
      <c r="W613" s="43"/>
      <c r="X613" s="43"/>
      <c r="Y613" s="66" t="str">
        <f>IF(MSProject_Schedule!H613="","",IF(A613="",MSProject_Schedule!H613,""))</f>
        <v/>
      </c>
      <c r="Z613" s="66" t="str">
        <f>IF(MSProject_Schedule!H613="","",MSProject_Schedule!H613)</f>
        <v/>
      </c>
      <c r="AA613" s="43"/>
      <c r="AB613" s="43"/>
      <c r="AC613" s="65" t="str">
        <f>IF(E613="","",IF(A613="",Import_Configuration!$B$6,""))</f>
        <v/>
      </c>
      <c r="AD613" s="66" t="str">
        <f>IF(MSProject_Schedule!I613="","",IF(A613="",MSProject_Schedule!I613,""))</f>
        <v/>
      </c>
      <c r="AE613" s="66" t="str">
        <f>IF(MSProject_Schedule!I613="","",MSProject_Schedule!I613)</f>
        <v/>
      </c>
      <c r="AF613" s="43"/>
      <c r="AG613" s="43"/>
      <c r="AH613" s="65" t="str">
        <f>IF(E613="","",IF(A613="",Import_Configuration!$B$7,""))</f>
        <v/>
      </c>
      <c r="AI613" s="65" t="str">
        <f>IF(MSProject_Schedule!G613="","",IF(A613="",SUBSTITUTE(SUBSTITUTE(SUBSTITUTE(SUBSTITUTE(MSProject_Schedule!G613,CONCATENATE(" ",Import_Configuration!$B$8,"?"),""),CONCATENATE(" ",Import_Configuration!$B$8),""),CONCATENATE(" ",Import_Configuration!$B$9,"?"),""),CONCATENATE(" ",Import_Configuration!$B$9),""),""))</f>
        <v/>
      </c>
      <c r="AJ613" s="65" t="str">
        <f>IF(MSProject_Schedule!G613="","",SUBSTITUTE(SUBSTITUTE(SUBSTITUTE(SUBSTITUTE(MSProject_Schedule!G613,CONCATENATE(" ",Import_Configuration!$B$8,"?"),""),CONCATENATE(" ",Import_Configuration!$B$8),""),CONCATENATE(" ",Import_Configuration!$B$9,"?"),""),CONCATENATE(" ",Import_Configuration!$B$9),""))</f>
        <v/>
      </c>
      <c r="AK613" s="43"/>
      <c r="AL613" s="43"/>
      <c r="AM613" s="43"/>
      <c r="AN613" s="43"/>
      <c r="AO613" s="43"/>
      <c r="AP613" s="43"/>
      <c r="AQ613" s="43"/>
      <c r="AR613" s="43"/>
      <c r="AS613" s="43"/>
      <c r="AT613" s="43"/>
      <c r="AU613" s="43"/>
      <c r="AV613" s="43"/>
      <c r="AW613" s="43"/>
      <c r="AX613" s="43"/>
      <c r="AY613" s="43"/>
      <c r="AZ613" s="43"/>
      <c r="BA613" s="43"/>
      <c r="BB613" s="43"/>
      <c r="BC613" s="43"/>
    </row>
    <row r="614" spans="1:55">
      <c r="A614" s="77" t="str">
        <f>IF(MSProject_Schedule!A614="","",MSProject_Schedule!A614)</f>
        <v/>
      </c>
      <c r="B614" s="43"/>
      <c r="C614" s="65" t="str">
        <f>IF(E614="","",Import_Configuration!$B$12)</f>
        <v/>
      </c>
      <c r="D614" s="65" t="str">
        <f>IF(E614="","",IF(A614="",IF(MSProject_Schedule!K614="",IF(Import_Configuration!$B$15="YES",Import_Configuration!$B$16,""),IF(Import_Configuration!$B$17="YES",Import_Configuration!$B$18,"")),""))</f>
        <v/>
      </c>
      <c r="E614" s="65" t="str">
        <f>IF(MSProject_Schedule!B614="","",MSProject_Schedule!B614)</f>
        <v/>
      </c>
      <c r="F614" s="43"/>
      <c r="G614" s="66" t="str">
        <f>IF(E614="","",IF(A614="",Import_Configuration!$B$10,""))</f>
        <v/>
      </c>
      <c r="H614" s="65" t="str">
        <f>IF(E614="","",IF(A614="",Import_Configuration!$B$11,""))</f>
        <v/>
      </c>
      <c r="I614" s="43"/>
      <c r="J614" s="43"/>
      <c r="K614" s="43"/>
      <c r="L614" s="43"/>
      <c r="M614" s="43"/>
      <c r="N614" s="65" t="str">
        <f>IF(E614="","",IF(MSProject_Schedule!E614=0,Import_Configuration!$B$3,IF(MSProject_Schedule!E614=1,Import_Configuration!$B$5,Import_Configuration!$B$4)))</f>
        <v/>
      </c>
      <c r="O614" s="65" t="str">
        <f>IF(Import_Configuration!$B$13="NO","",IF(E614="","",IF(MSProject_Schedule!K614="","",IF(IFERROR(SEARCH(Import_Configuration!$B$14,MSProject_Schedule!K614,1),0)&gt;0,TRIM(MID(MSProject_Schedule!K614,1,SEARCH(Import_Configuration!$B$14,MSProject_Schedule!K614,1)-1)),TRIM(MSProject_Schedule!K614)))))</f>
        <v/>
      </c>
      <c r="P614" s="43"/>
      <c r="Q614" s="66" t="str">
        <f>IF(E614="","",IF(MSProject_Schedule!E614=0,"",IF(Import_Configuration!$B$19="YES",Projeqtor_Import!Z614,Import_Configuration!$B$10)))</f>
        <v/>
      </c>
      <c r="R614" s="43"/>
      <c r="S614" s="66" t="str">
        <f>IF(E614="","",IF(MSProject_Schedule!E614=0,"",IF(MSProject_Schedule!E614=1,IF(Import_Configuration!$B$20="YES",Projeqtor_Import!AE614,Import_Configuration!$B$10),"")))</f>
        <v/>
      </c>
      <c r="T614" s="43"/>
      <c r="U614" s="44"/>
      <c r="V614" s="43"/>
      <c r="W614" s="43"/>
      <c r="X614" s="43"/>
      <c r="Y614" s="66" t="str">
        <f>IF(MSProject_Schedule!H614="","",IF(A614="",MSProject_Schedule!H614,""))</f>
        <v/>
      </c>
      <c r="Z614" s="66" t="str">
        <f>IF(MSProject_Schedule!H614="","",MSProject_Schedule!H614)</f>
        <v/>
      </c>
      <c r="AA614" s="43"/>
      <c r="AB614" s="43"/>
      <c r="AC614" s="65" t="str">
        <f>IF(E614="","",IF(A614="",Import_Configuration!$B$6,""))</f>
        <v/>
      </c>
      <c r="AD614" s="66" t="str">
        <f>IF(MSProject_Schedule!I614="","",IF(A614="",MSProject_Schedule!I614,""))</f>
        <v/>
      </c>
      <c r="AE614" s="66" t="str">
        <f>IF(MSProject_Schedule!I614="","",MSProject_Schedule!I614)</f>
        <v/>
      </c>
      <c r="AF614" s="43"/>
      <c r="AG614" s="43"/>
      <c r="AH614" s="65" t="str">
        <f>IF(E614="","",IF(A614="",Import_Configuration!$B$7,""))</f>
        <v/>
      </c>
      <c r="AI614" s="65" t="str">
        <f>IF(MSProject_Schedule!G614="","",IF(A614="",SUBSTITUTE(SUBSTITUTE(SUBSTITUTE(SUBSTITUTE(MSProject_Schedule!G614,CONCATENATE(" ",Import_Configuration!$B$8,"?"),""),CONCATENATE(" ",Import_Configuration!$B$8),""),CONCATENATE(" ",Import_Configuration!$B$9,"?"),""),CONCATENATE(" ",Import_Configuration!$B$9),""),""))</f>
        <v/>
      </c>
      <c r="AJ614" s="65" t="str">
        <f>IF(MSProject_Schedule!G614="","",SUBSTITUTE(SUBSTITUTE(SUBSTITUTE(SUBSTITUTE(MSProject_Schedule!G614,CONCATENATE(" ",Import_Configuration!$B$8,"?"),""),CONCATENATE(" ",Import_Configuration!$B$8),""),CONCATENATE(" ",Import_Configuration!$B$9,"?"),""),CONCATENATE(" ",Import_Configuration!$B$9),""))</f>
        <v/>
      </c>
      <c r="AK614" s="43"/>
      <c r="AL614" s="43"/>
      <c r="AM614" s="43"/>
      <c r="AN614" s="43"/>
      <c r="AO614" s="43"/>
      <c r="AP614" s="43"/>
      <c r="AQ614" s="43"/>
      <c r="AR614" s="43"/>
      <c r="AS614" s="43"/>
      <c r="AT614" s="43"/>
      <c r="AU614" s="43"/>
      <c r="AV614" s="43"/>
      <c r="AW614" s="43"/>
      <c r="AX614" s="43"/>
      <c r="AY614" s="43"/>
      <c r="AZ614" s="43"/>
      <c r="BA614" s="43"/>
      <c r="BB614" s="43"/>
      <c r="BC614" s="43"/>
    </row>
    <row r="615" spans="1:55">
      <c r="A615" s="77" t="str">
        <f>IF(MSProject_Schedule!A615="","",MSProject_Schedule!A615)</f>
        <v/>
      </c>
      <c r="B615" s="43"/>
      <c r="C615" s="65" t="str">
        <f>IF(E615="","",Import_Configuration!$B$12)</f>
        <v/>
      </c>
      <c r="D615" s="65" t="str">
        <f>IF(E615="","",IF(A615="",IF(MSProject_Schedule!K615="",IF(Import_Configuration!$B$15="YES",Import_Configuration!$B$16,""),IF(Import_Configuration!$B$17="YES",Import_Configuration!$B$18,"")),""))</f>
        <v/>
      </c>
      <c r="E615" s="65" t="str">
        <f>IF(MSProject_Schedule!B615="","",MSProject_Schedule!B615)</f>
        <v/>
      </c>
      <c r="F615" s="43"/>
      <c r="G615" s="66" t="str">
        <f>IF(E615="","",IF(A615="",Import_Configuration!$B$10,""))</f>
        <v/>
      </c>
      <c r="H615" s="65" t="str">
        <f>IF(E615="","",IF(A615="",Import_Configuration!$B$11,""))</f>
        <v/>
      </c>
      <c r="I615" s="43"/>
      <c r="J615" s="43"/>
      <c r="K615" s="43"/>
      <c r="L615" s="43"/>
      <c r="M615" s="43"/>
      <c r="N615" s="65" t="str">
        <f>IF(E615="","",IF(MSProject_Schedule!E615=0,Import_Configuration!$B$3,IF(MSProject_Schedule!E615=1,Import_Configuration!$B$5,Import_Configuration!$B$4)))</f>
        <v/>
      </c>
      <c r="O615" s="65" t="str">
        <f>IF(Import_Configuration!$B$13="NO","",IF(E615="","",IF(MSProject_Schedule!K615="","",IF(IFERROR(SEARCH(Import_Configuration!$B$14,MSProject_Schedule!K615,1),0)&gt;0,TRIM(MID(MSProject_Schedule!K615,1,SEARCH(Import_Configuration!$B$14,MSProject_Schedule!K615,1)-1)),TRIM(MSProject_Schedule!K615)))))</f>
        <v/>
      </c>
      <c r="P615" s="43"/>
      <c r="Q615" s="66" t="str">
        <f>IF(E615="","",IF(MSProject_Schedule!E615=0,"",IF(Import_Configuration!$B$19="YES",Projeqtor_Import!Z615,Import_Configuration!$B$10)))</f>
        <v/>
      </c>
      <c r="R615" s="43"/>
      <c r="S615" s="66" t="str">
        <f>IF(E615="","",IF(MSProject_Schedule!E615=0,"",IF(MSProject_Schedule!E615=1,IF(Import_Configuration!$B$20="YES",Projeqtor_Import!AE615,Import_Configuration!$B$10),"")))</f>
        <v/>
      </c>
      <c r="T615" s="43"/>
      <c r="U615" s="44"/>
      <c r="V615" s="43"/>
      <c r="W615" s="43"/>
      <c r="X615" s="43"/>
      <c r="Y615" s="66" t="str">
        <f>IF(MSProject_Schedule!H615="","",IF(A615="",MSProject_Schedule!H615,""))</f>
        <v/>
      </c>
      <c r="Z615" s="66" t="str">
        <f>IF(MSProject_Schedule!H615="","",MSProject_Schedule!H615)</f>
        <v/>
      </c>
      <c r="AA615" s="43"/>
      <c r="AB615" s="43"/>
      <c r="AC615" s="65" t="str">
        <f>IF(E615="","",IF(A615="",Import_Configuration!$B$6,""))</f>
        <v/>
      </c>
      <c r="AD615" s="66" t="str">
        <f>IF(MSProject_Schedule!I615="","",IF(A615="",MSProject_Schedule!I615,""))</f>
        <v/>
      </c>
      <c r="AE615" s="66" t="str">
        <f>IF(MSProject_Schedule!I615="","",MSProject_Schedule!I615)</f>
        <v/>
      </c>
      <c r="AF615" s="43"/>
      <c r="AG615" s="43"/>
      <c r="AH615" s="65" t="str">
        <f>IF(E615="","",IF(A615="",Import_Configuration!$B$7,""))</f>
        <v/>
      </c>
      <c r="AI615" s="65" t="str">
        <f>IF(MSProject_Schedule!G615="","",IF(A615="",SUBSTITUTE(SUBSTITUTE(SUBSTITUTE(SUBSTITUTE(MSProject_Schedule!G615,CONCATENATE(" ",Import_Configuration!$B$8,"?"),""),CONCATENATE(" ",Import_Configuration!$B$8),""),CONCATENATE(" ",Import_Configuration!$B$9,"?"),""),CONCATENATE(" ",Import_Configuration!$B$9),""),""))</f>
        <v/>
      </c>
      <c r="AJ615" s="65" t="str">
        <f>IF(MSProject_Schedule!G615="","",SUBSTITUTE(SUBSTITUTE(SUBSTITUTE(SUBSTITUTE(MSProject_Schedule!G615,CONCATENATE(" ",Import_Configuration!$B$8,"?"),""),CONCATENATE(" ",Import_Configuration!$B$8),""),CONCATENATE(" ",Import_Configuration!$B$9,"?"),""),CONCATENATE(" ",Import_Configuration!$B$9),""))</f>
        <v/>
      </c>
      <c r="AK615" s="43"/>
      <c r="AL615" s="43"/>
      <c r="AM615" s="43"/>
      <c r="AN615" s="43"/>
      <c r="AO615" s="43"/>
      <c r="AP615" s="43"/>
      <c r="AQ615" s="43"/>
      <c r="AR615" s="43"/>
      <c r="AS615" s="43"/>
      <c r="AT615" s="43"/>
      <c r="AU615" s="43"/>
      <c r="AV615" s="43"/>
      <c r="AW615" s="43"/>
      <c r="AX615" s="43"/>
      <c r="AY615" s="43"/>
      <c r="AZ615" s="43"/>
      <c r="BA615" s="43"/>
      <c r="BB615" s="43"/>
      <c r="BC615" s="43"/>
    </row>
    <row r="616" spans="1:55">
      <c r="A616" s="77" t="str">
        <f>IF(MSProject_Schedule!A616="","",MSProject_Schedule!A616)</f>
        <v/>
      </c>
      <c r="B616" s="43"/>
      <c r="C616" s="65" t="str">
        <f>IF(E616="","",Import_Configuration!$B$12)</f>
        <v/>
      </c>
      <c r="D616" s="65" t="str">
        <f>IF(E616="","",IF(A616="",IF(MSProject_Schedule!K616="",IF(Import_Configuration!$B$15="YES",Import_Configuration!$B$16,""),IF(Import_Configuration!$B$17="YES",Import_Configuration!$B$18,"")),""))</f>
        <v/>
      </c>
      <c r="E616" s="65" t="str">
        <f>IF(MSProject_Schedule!B616="","",MSProject_Schedule!B616)</f>
        <v/>
      </c>
      <c r="F616" s="43"/>
      <c r="G616" s="66" t="str">
        <f>IF(E616="","",IF(A616="",Import_Configuration!$B$10,""))</f>
        <v/>
      </c>
      <c r="H616" s="65" t="str">
        <f>IF(E616="","",IF(A616="",Import_Configuration!$B$11,""))</f>
        <v/>
      </c>
      <c r="I616" s="43"/>
      <c r="J616" s="43"/>
      <c r="K616" s="43"/>
      <c r="L616" s="43"/>
      <c r="M616" s="43"/>
      <c r="N616" s="65" t="str">
        <f>IF(E616="","",IF(MSProject_Schedule!E616=0,Import_Configuration!$B$3,IF(MSProject_Schedule!E616=1,Import_Configuration!$B$5,Import_Configuration!$B$4)))</f>
        <v/>
      </c>
      <c r="O616" s="65" t="str">
        <f>IF(Import_Configuration!$B$13="NO","",IF(E616="","",IF(MSProject_Schedule!K616="","",IF(IFERROR(SEARCH(Import_Configuration!$B$14,MSProject_Schedule!K616,1),0)&gt;0,TRIM(MID(MSProject_Schedule!K616,1,SEARCH(Import_Configuration!$B$14,MSProject_Schedule!K616,1)-1)),TRIM(MSProject_Schedule!K616)))))</f>
        <v/>
      </c>
      <c r="P616" s="43"/>
      <c r="Q616" s="66" t="str">
        <f>IF(E616="","",IF(MSProject_Schedule!E616=0,"",IF(Import_Configuration!$B$19="YES",Projeqtor_Import!Z616,Import_Configuration!$B$10)))</f>
        <v/>
      </c>
      <c r="R616" s="43"/>
      <c r="S616" s="66" t="str">
        <f>IF(E616="","",IF(MSProject_Schedule!E616=0,"",IF(MSProject_Schedule!E616=1,IF(Import_Configuration!$B$20="YES",Projeqtor_Import!AE616,Import_Configuration!$B$10),"")))</f>
        <v/>
      </c>
      <c r="T616" s="43"/>
      <c r="U616" s="44"/>
      <c r="V616" s="43"/>
      <c r="W616" s="43"/>
      <c r="X616" s="43"/>
      <c r="Y616" s="66" t="str">
        <f>IF(MSProject_Schedule!H616="","",IF(A616="",MSProject_Schedule!H616,""))</f>
        <v/>
      </c>
      <c r="Z616" s="66" t="str">
        <f>IF(MSProject_Schedule!H616="","",MSProject_Schedule!H616)</f>
        <v/>
      </c>
      <c r="AA616" s="43"/>
      <c r="AB616" s="43"/>
      <c r="AC616" s="65" t="str">
        <f>IF(E616="","",IF(A616="",Import_Configuration!$B$6,""))</f>
        <v/>
      </c>
      <c r="AD616" s="66" t="str">
        <f>IF(MSProject_Schedule!I616="","",IF(A616="",MSProject_Schedule!I616,""))</f>
        <v/>
      </c>
      <c r="AE616" s="66" t="str">
        <f>IF(MSProject_Schedule!I616="","",MSProject_Schedule!I616)</f>
        <v/>
      </c>
      <c r="AF616" s="43"/>
      <c r="AG616" s="43"/>
      <c r="AH616" s="65" t="str">
        <f>IF(E616="","",IF(A616="",Import_Configuration!$B$7,""))</f>
        <v/>
      </c>
      <c r="AI616" s="65" t="str">
        <f>IF(MSProject_Schedule!G616="","",IF(A616="",SUBSTITUTE(SUBSTITUTE(SUBSTITUTE(SUBSTITUTE(MSProject_Schedule!G616,CONCATENATE(" ",Import_Configuration!$B$8,"?"),""),CONCATENATE(" ",Import_Configuration!$B$8),""),CONCATENATE(" ",Import_Configuration!$B$9,"?"),""),CONCATENATE(" ",Import_Configuration!$B$9),""),""))</f>
        <v/>
      </c>
      <c r="AJ616" s="65" t="str">
        <f>IF(MSProject_Schedule!G616="","",SUBSTITUTE(SUBSTITUTE(SUBSTITUTE(SUBSTITUTE(MSProject_Schedule!G616,CONCATENATE(" ",Import_Configuration!$B$8,"?"),""),CONCATENATE(" ",Import_Configuration!$B$8),""),CONCATENATE(" ",Import_Configuration!$B$9,"?"),""),CONCATENATE(" ",Import_Configuration!$B$9),""))</f>
        <v/>
      </c>
      <c r="AK616" s="43"/>
      <c r="AL616" s="43"/>
      <c r="AM616" s="43"/>
      <c r="AN616" s="43"/>
      <c r="AO616" s="43"/>
      <c r="AP616" s="43"/>
      <c r="AQ616" s="43"/>
      <c r="AR616" s="43"/>
      <c r="AS616" s="43"/>
      <c r="AT616" s="43"/>
      <c r="AU616" s="43"/>
      <c r="AV616" s="43"/>
      <c r="AW616" s="43"/>
      <c r="AX616" s="43"/>
      <c r="AY616" s="43"/>
      <c r="AZ616" s="43"/>
      <c r="BA616" s="43"/>
      <c r="BB616" s="43"/>
      <c r="BC616" s="43"/>
    </row>
    <row r="617" spans="1:55">
      <c r="A617" s="77" t="str">
        <f>IF(MSProject_Schedule!A617="","",MSProject_Schedule!A617)</f>
        <v/>
      </c>
      <c r="B617" s="43"/>
      <c r="C617" s="65" t="str">
        <f>IF(E617="","",Import_Configuration!$B$12)</f>
        <v/>
      </c>
      <c r="D617" s="65" t="str">
        <f>IF(E617="","",IF(A617="",IF(MSProject_Schedule!K617="",IF(Import_Configuration!$B$15="YES",Import_Configuration!$B$16,""),IF(Import_Configuration!$B$17="YES",Import_Configuration!$B$18,"")),""))</f>
        <v/>
      </c>
      <c r="E617" s="65" t="str">
        <f>IF(MSProject_Schedule!B617="","",MSProject_Schedule!B617)</f>
        <v/>
      </c>
      <c r="F617" s="43"/>
      <c r="G617" s="66" t="str">
        <f>IF(E617="","",IF(A617="",Import_Configuration!$B$10,""))</f>
        <v/>
      </c>
      <c r="H617" s="65" t="str">
        <f>IF(E617="","",IF(A617="",Import_Configuration!$B$11,""))</f>
        <v/>
      </c>
      <c r="I617" s="43"/>
      <c r="J617" s="43"/>
      <c r="K617" s="43"/>
      <c r="L617" s="43"/>
      <c r="M617" s="43"/>
      <c r="N617" s="65" t="str">
        <f>IF(E617="","",IF(MSProject_Schedule!E617=0,Import_Configuration!$B$3,IF(MSProject_Schedule!E617=1,Import_Configuration!$B$5,Import_Configuration!$B$4)))</f>
        <v/>
      </c>
      <c r="O617" s="65" t="str">
        <f>IF(Import_Configuration!$B$13="NO","",IF(E617="","",IF(MSProject_Schedule!K617="","",IF(IFERROR(SEARCH(Import_Configuration!$B$14,MSProject_Schedule!K617,1),0)&gt;0,TRIM(MID(MSProject_Schedule!K617,1,SEARCH(Import_Configuration!$B$14,MSProject_Schedule!K617,1)-1)),TRIM(MSProject_Schedule!K617)))))</f>
        <v/>
      </c>
      <c r="P617" s="43"/>
      <c r="Q617" s="66" t="str">
        <f>IF(E617="","",IF(MSProject_Schedule!E617=0,"",IF(Import_Configuration!$B$19="YES",Projeqtor_Import!Z617,Import_Configuration!$B$10)))</f>
        <v/>
      </c>
      <c r="R617" s="43"/>
      <c r="S617" s="66" t="str">
        <f>IF(E617="","",IF(MSProject_Schedule!E617=0,"",IF(MSProject_Schedule!E617=1,IF(Import_Configuration!$B$20="YES",Projeqtor_Import!AE617,Import_Configuration!$B$10),"")))</f>
        <v/>
      </c>
      <c r="T617" s="43"/>
      <c r="U617" s="44"/>
      <c r="V617" s="43"/>
      <c r="W617" s="43"/>
      <c r="X617" s="43"/>
      <c r="Y617" s="66" t="str">
        <f>IF(MSProject_Schedule!H617="","",IF(A617="",MSProject_Schedule!H617,""))</f>
        <v/>
      </c>
      <c r="Z617" s="66" t="str">
        <f>IF(MSProject_Schedule!H617="","",MSProject_Schedule!H617)</f>
        <v/>
      </c>
      <c r="AA617" s="43"/>
      <c r="AB617" s="43"/>
      <c r="AC617" s="65" t="str">
        <f>IF(E617="","",IF(A617="",Import_Configuration!$B$6,""))</f>
        <v/>
      </c>
      <c r="AD617" s="66" t="str">
        <f>IF(MSProject_Schedule!I617="","",IF(A617="",MSProject_Schedule!I617,""))</f>
        <v/>
      </c>
      <c r="AE617" s="66" t="str">
        <f>IF(MSProject_Schedule!I617="","",MSProject_Schedule!I617)</f>
        <v/>
      </c>
      <c r="AF617" s="43"/>
      <c r="AG617" s="43"/>
      <c r="AH617" s="65" t="str">
        <f>IF(E617="","",IF(A617="",Import_Configuration!$B$7,""))</f>
        <v/>
      </c>
      <c r="AI617" s="65" t="str">
        <f>IF(MSProject_Schedule!G617="","",IF(A617="",SUBSTITUTE(SUBSTITUTE(SUBSTITUTE(SUBSTITUTE(MSProject_Schedule!G617,CONCATENATE(" ",Import_Configuration!$B$8,"?"),""),CONCATENATE(" ",Import_Configuration!$B$8),""),CONCATENATE(" ",Import_Configuration!$B$9,"?"),""),CONCATENATE(" ",Import_Configuration!$B$9),""),""))</f>
        <v/>
      </c>
      <c r="AJ617" s="65" t="str">
        <f>IF(MSProject_Schedule!G617="","",SUBSTITUTE(SUBSTITUTE(SUBSTITUTE(SUBSTITUTE(MSProject_Schedule!G617,CONCATENATE(" ",Import_Configuration!$B$8,"?"),""),CONCATENATE(" ",Import_Configuration!$B$8),""),CONCATENATE(" ",Import_Configuration!$B$9,"?"),""),CONCATENATE(" ",Import_Configuration!$B$9),""))</f>
        <v/>
      </c>
      <c r="AK617" s="43"/>
      <c r="AL617" s="43"/>
      <c r="AM617" s="43"/>
      <c r="AN617" s="43"/>
      <c r="AO617" s="43"/>
      <c r="AP617" s="43"/>
      <c r="AQ617" s="43"/>
      <c r="AR617" s="43"/>
      <c r="AS617" s="43"/>
      <c r="AT617" s="43"/>
      <c r="AU617" s="43"/>
      <c r="AV617" s="43"/>
      <c r="AW617" s="43"/>
      <c r="AX617" s="43"/>
      <c r="AY617" s="43"/>
      <c r="AZ617" s="43"/>
      <c r="BA617" s="43"/>
      <c r="BB617" s="43"/>
      <c r="BC617" s="43"/>
    </row>
    <row r="618" spans="1:55">
      <c r="A618" s="77" t="str">
        <f>IF(MSProject_Schedule!A618="","",MSProject_Schedule!A618)</f>
        <v/>
      </c>
      <c r="B618" s="43"/>
      <c r="C618" s="65" t="str">
        <f>IF(E618="","",Import_Configuration!$B$12)</f>
        <v/>
      </c>
      <c r="D618" s="65" t="str">
        <f>IF(E618="","",IF(A618="",IF(MSProject_Schedule!K618="",IF(Import_Configuration!$B$15="YES",Import_Configuration!$B$16,""),IF(Import_Configuration!$B$17="YES",Import_Configuration!$B$18,"")),""))</f>
        <v/>
      </c>
      <c r="E618" s="65" t="str">
        <f>IF(MSProject_Schedule!B618="","",MSProject_Schedule!B618)</f>
        <v/>
      </c>
      <c r="F618" s="43"/>
      <c r="G618" s="66" t="str">
        <f>IF(E618="","",IF(A618="",Import_Configuration!$B$10,""))</f>
        <v/>
      </c>
      <c r="H618" s="65" t="str">
        <f>IF(E618="","",IF(A618="",Import_Configuration!$B$11,""))</f>
        <v/>
      </c>
      <c r="I618" s="43"/>
      <c r="J618" s="43"/>
      <c r="K618" s="43"/>
      <c r="L618" s="43"/>
      <c r="M618" s="43"/>
      <c r="N618" s="65" t="str">
        <f>IF(E618="","",IF(MSProject_Schedule!E618=0,Import_Configuration!$B$3,IF(MSProject_Schedule!E618=1,Import_Configuration!$B$5,Import_Configuration!$B$4)))</f>
        <v/>
      </c>
      <c r="O618" s="65" t="str">
        <f>IF(Import_Configuration!$B$13="NO","",IF(E618="","",IF(MSProject_Schedule!K618="","",IF(IFERROR(SEARCH(Import_Configuration!$B$14,MSProject_Schedule!K618,1),0)&gt;0,TRIM(MID(MSProject_Schedule!K618,1,SEARCH(Import_Configuration!$B$14,MSProject_Schedule!K618,1)-1)),TRIM(MSProject_Schedule!K618)))))</f>
        <v/>
      </c>
      <c r="P618" s="43"/>
      <c r="Q618" s="66" t="str">
        <f>IF(E618="","",IF(MSProject_Schedule!E618=0,"",IF(Import_Configuration!$B$19="YES",Projeqtor_Import!Z618,Import_Configuration!$B$10)))</f>
        <v/>
      </c>
      <c r="R618" s="43"/>
      <c r="S618" s="66" t="str">
        <f>IF(E618="","",IF(MSProject_Schedule!E618=0,"",IF(MSProject_Schedule!E618=1,IF(Import_Configuration!$B$20="YES",Projeqtor_Import!AE618,Import_Configuration!$B$10),"")))</f>
        <v/>
      </c>
      <c r="T618" s="43"/>
      <c r="U618" s="44"/>
      <c r="V618" s="43"/>
      <c r="W618" s="43"/>
      <c r="X618" s="43"/>
      <c r="Y618" s="66" t="str">
        <f>IF(MSProject_Schedule!H618="","",IF(A618="",MSProject_Schedule!H618,""))</f>
        <v/>
      </c>
      <c r="Z618" s="66" t="str">
        <f>IF(MSProject_Schedule!H618="","",MSProject_Schedule!H618)</f>
        <v/>
      </c>
      <c r="AA618" s="43"/>
      <c r="AB618" s="43"/>
      <c r="AC618" s="65" t="str">
        <f>IF(E618="","",IF(A618="",Import_Configuration!$B$6,""))</f>
        <v/>
      </c>
      <c r="AD618" s="66" t="str">
        <f>IF(MSProject_Schedule!I618="","",IF(A618="",MSProject_Schedule!I618,""))</f>
        <v/>
      </c>
      <c r="AE618" s="66" t="str">
        <f>IF(MSProject_Schedule!I618="","",MSProject_Schedule!I618)</f>
        <v/>
      </c>
      <c r="AF618" s="43"/>
      <c r="AG618" s="43"/>
      <c r="AH618" s="65" t="str">
        <f>IF(E618="","",IF(A618="",Import_Configuration!$B$7,""))</f>
        <v/>
      </c>
      <c r="AI618" s="65" t="str">
        <f>IF(MSProject_Schedule!G618="","",IF(A618="",SUBSTITUTE(SUBSTITUTE(SUBSTITUTE(SUBSTITUTE(MSProject_Schedule!G618,CONCATENATE(" ",Import_Configuration!$B$8,"?"),""),CONCATENATE(" ",Import_Configuration!$B$8),""),CONCATENATE(" ",Import_Configuration!$B$9,"?"),""),CONCATENATE(" ",Import_Configuration!$B$9),""),""))</f>
        <v/>
      </c>
      <c r="AJ618" s="65" t="str">
        <f>IF(MSProject_Schedule!G618="","",SUBSTITUTE(SUBSTITUTE(SUBSTITUTE(SUBSTITUTE(MSProject_Schedule!G618,CONCATENATE(" ",Import_Configuration!$B$8,"?"),""),CONCATENATE(" ",Import_Configuration!$B$8),""),CONCATENATE(" ",Import_Configuration!$B$9,"?"),""),CONCATENATE(" ",Import_Configuration!$B$9),""))</f>
        <v/>
      </c>
      <c r="AK618" s="43"/>
      <c r="AL618" s="43"/>
      <c r="AM618" s="43"/>
      <c r="AN618" s="43"/>
      <c r="AO618" s="43"/>
      <c r="AP618" s="43"/>
      <c r="AQ618" s="43"/>
      <c r="AR618" s="43"/>
      <c r="AS618" s="43"/>
      <c r="AT618" s="43"/>
      <c r="AU618" s="43"/>
      <c r="AV618" s="43"/>
      <c r="AW618" s="43"/>
      <c r="AX618" s="43"/>
      <c r="AY618" s="43"/>
      <c r="AZ618" s="43"/>
      <c r="BA618" s="43"/>
      <c r="BB618" s="43"/>
      <c r="BC618" s="43"/>
    </row>
    <row r="619" spans="1:55">
      <c r="A619" s="77" t="str">
        <f>IF(MSProject_Schedule!A619="","",MSProject_Schedule!A619)</f>
        <v/>
      </c>
      <c r="B619" s="43"/>
      <c r="C619" s="65" t="str">
        <f>IF(E619="","",Import_Configuration!$B$12)</f>
        <v/>
      </c>
      <c r="D619" s="65" t="str">
        <f>IF(E619="","",IF(A619="",IF(MSProject_Schedule!K619="",IF(Import_Configuration!$B$15="YES",Import_Configuration!$B$16,""),IF(Import_Configuration!$B$17="YES",Import_Configuration!$B$18,"")),""))</f>
        <v/>
      </c>
      <c r="E619" s="65" t="str">
        <f>IF(MSProject_Schedule!B619="","",MSProject_Schedule!B619)</f>
        <v/>
      </c>
      <c r="F619" s="43"/>
      <c r="G619" s="66" t="str">
        <f>IF(E619="","",IF(A619="",Import_Configuration!$B$10,""))</f>
        <v/>
      </c>
      <c r="H619" s="65" t="str">
        <f>IF(E619="","",IF(A619="",Import_Configuration!$B$11,""))</f>
        <v/>
      </c>
      <c r="I619" s="43"/>
      <c r="J619" s="43"/>
      <c r="K619" s="43"/>
      <c r="L619" s="43"/>
      <c r="M619" s="43"/>
      <c r="N619" s="65" t="str">
        <f>IF(E619="","",IF(MSProject_Schedule!E619=0,Import_Configuration!$B$3,IF(MSProject_Schedule!E619=1,Import_Configuration!$B$5,Import_Configuration!$B$4)))</f>
        <v/>
      </c>
      <c r="O619" s="65" t="str">
        <f>IF(Import_Configuration!$B$13="NO","",IF(E619="","",IF(MSProject_Schedule!K619="","",IF(IFERROR(SEARCH(Import_Configuration!$B$14,MSProject_Schedule!K619,1),0)&gt;0,TRIM(MID(MSProject_Schedule!K619,1,SEARCH(Import_Configuration!$B$14,MSProject_Schedule!K619,1)-1)),TRIM(MSProject_Schedule!K619)))))</f>
        <v/>
      </c>
      <c r="P619" s="43"/>
      <c r="Q619" s="66" t="str">
        <f>IF(E619="","",IF(MSProject_Schedule!E619=0,"",IF(Import_Configuration!$B$19="YES",Projeqtor_Import!Z619,Import_Configuration!$B$10)))</f>
        <v/>
      </c>
      <c r="R619" s="43"/>
      <c r="S619" s="66" t="str">
        <f>IF(E619="","",IF(MSProject_Schedule!E619=0,"",IF(MSProject_Schedule!E619=1,IF(Import_Configuration!$B$20="YES",Projeqtor_Import!AE619,Import_Configuration!$B$10),"")))</f>
        <v/>
      </c>
      <c r="T619" s="43"/>
      <c r="U619" s="44"/>
      <c r="V619" s="43"/>
      <c r="W619" s="43"/>
      <c r="X619" s="43"/>
      <c r="Y619" s="66" t="str">
        <f>IF(MSProject_Schedule!H619="","",IF(A619="",MSProject_Schedule!H619,""))</f>
        <v/>
      </c>
      <c r="Z619" s="66" t="str">
        <f>IF(MSProject_Schedule!H619="","",MSProject_Schedule!H619)</f>
        <v/>
      </c>
      <c r="AA619" s="43"/>
      <c r="AB619" s="43"/>
      <c r="AC619" s="65" t="str">
        <f>IF(E619="","",IF(A619="",Import_Configuration!$B$6,""))</f>
        <v/>
      </c>
      <c r="AD619" s="66" t="str">
        <f>IF(MSProject_Schedule!I619="","",IF(A619="",MSProject_Schedule!I619,""))</f>
        <v/>
      </c>
      <c r="AE619" s="66" t="str">
        <f>IF(MSProject_Schedule!I619="","",MSProject_Schedule!I619)</f>
        <v/>
      </c>
      <c r="AF619" s="43"/>
      <c r="AG619" s="43"/>
      <c r="AH619" s="65" t="str">
        <f>IF(E619="","",IF(A619="",Import_Configuration!$B$7,""))</f>
        <v/>
      </c>
      <c r="AI619" s="65" t="str">
        <f>IF(MSProject_Schedule!G619="","",IF(A619="",SUBSTITUTE(SUBSTITUTE(SUBSTITUTE(SUBSTITUTE(MSProject_Schedule!G619,CONCATENATE(" ",Import_Configuration!$B$8,"?"),""),CONCATENATE(" ",Import_Configuration!$B$8),""),CONCATENATE(" ",Import_Configuration!$B$9,"?"),""),CONCATENATE(" ",Import_Configuration!$B$9),""),""))</f>
        <v/>
      </c>
      <c r="AJ619" s="65" t="str">
        <f>IF(MSProject_Schedule!G619="","",SUBSTITUTE(SUBSTITUTE(SUBSTITUTE(SUBSTITUTE(MSProject_Schedule!G619,CONCATENATE(" ",Import_Configuration!$B$8,"?"),""),CONCATENATE(" ",Import_Configuration!$B$8),""),CONCATENATE(" ",Import_Configuration!$B$9,"?"),""),CONCATENATE(" ",Import_Configuration!$B$9),""))</f>
        <v/>
      </c>
      <c r="AK619" s="43"/>
      <c r="AL619" s="43"/>
      <c r="AM619" s="43"/>
      <c r="AN619" s="43"/>
      <c r="AO619" s="43"/>
      <c r="AP619" s="43"/>
      <c r="AQ619" s="43"/>
      <c r="AR619" s="43"/>
      <c r="AS619" s="43"/>
      <c r="AT619" s="43"/>
      <c r="AU619" s="43"/>
      <c r="AV619" s="43"/>
      <c r="AW619" s="43"/>
      <c r="AX619" s="43"/>
      <c r="AY619" s="43"/>
      <c r="AZ619" s="43"/>
      <c r="BA619" s="43"/>
      <c r="BB619" s="43"/>
      <c r="BC619" s="43"/>
    </row>
    <row r="620" spans="1:55">
      <c r="A620" s="77" t="str">
        <f>IF(MSProject_Schedule!A620="","",MSProject_Schedule!A620)</f>
        <v/>
      </c>
      <c r="B620" s="43"/>
      <c r="C620" s="65" t="str">
        <f>IF(E620="","",Import_Configuration!$B$12)</f>
        <v/>
      </c>
      <c r="D620" s="65" t="str">
        <f>IF(E620="","",IF(A620="",IF(MSProject_Schedule!K620="",IF(Import_Configuration!$B$15="YES",Import_Configuration!$B$16,""),IF(Import_Configuration!$B$17="YES",Import_Configuration!$B$18,"")),""))</f>
        <v/>
      </c>
      <c r="E620" s="65" t="str">
        <f>IF(MSProject_Schedule!B620="","",MSProject_Schedule!B620)</f>
        <v/>
      </c>
      <c r="F620" s="43"/>
      <c r="G620" s="66" t="str">
        <f>IF(E620="","",IF(A620="",Import_Configuration!$B$10,""))</f>
        <v/>
      </c>
      <c r="H620" s="65" t="str">
        <f>IF(E620="","",IF(A620="",Import_Configuration!$B$11,""))</f>
        <v/>
      </c>
      <c r="I620" s="43"/>
      <c r="J620" s="43"/>
      <c r="K620" s="43"/>
      <c r="L620" s="43"/>
      <c r="M620" s="43"/>
      <c r="N620" s="65" t="str">
        <f>IF(E620="","",IF(MSProject_Schedule!E620=0,Import_Configuration!$B$3,IF(MSProject_Schedule!E620=1,Import_Configuration!$B$5,Import_Configuration!$B$4)))</f>
        <v/>
      </c>
      <c r="O620" s="65" t="str">
        <f>IF(Import_Configuration!$B$13="NO","",IF(E620="","",IF(MSProject_Schedule!K620="","",IF(IFERROR(SEARCH(Import_Configuration!$B$14,MSProject_Schedule!K620,1),0)&gt;0,TRIM(MID(MSProject_Schedule!K620,1,SEARCH(Import_Configuration!$B$14,MSProject_Schedule!K620,1)-1)),TRIM(MSProject_Schedule!K620)))))</f>
        <v/>
      </c>
      <c r="P620" s="43"/>
      <c r="Q620" s="66" t="str">
        <f>IF(E620="","",IF(MSProject_Schedule!E620=0,"",IF(Import_Configuration!$B$19="YES",Projeqtor_Import!Z620,Import_Configuration!$B$10)))</f>
        <v/>
      </c>
      <c r="R620" s="43"/>
      <c r="S620" s="66" t="str">
        <f>IF(E620="","",IF(MSProject_Schedule!E620=0,"",IF(MSProject_Schedule!E620=1,IF(Import_Configuration!$B$20="YES",Projeqtor_Import!AE620,Import_Configuration!$B$10),"")))</f>
        <v/>
      </c>
      <c r="T620" s="43"/>
      <c r="U620" s="44"/>
      <c r="V620" s="43"/>
      <c r="W620" s="43"/>
      <c r="X620" s="43"/>
      <c r="Y620" s="66" t="str">
        <f>IF(MSProject_Schedule!H620="","",IF(A620="",MSProject_Schedule!H620,""))</f>
        <v/>
      </c>
      <c r="Z620" s="66" t="str">
        <f>IF(MSProject_Schedule!H620="","",MSProject_Schedule!H620)</f>
        <v/>
      </c>
      <c r="AA620" s="43"/>
      <c r="AB620" s="43"/>
      <c r="AC620" s="65" t="str">
        <f>IF(E620="","",IF(A620="",Import_Configuration!$B$6,""))</f>
        <v/>
      </c>
      <c r="AD620" s="66" t="str">
        <f>IF(MSProject_Schedule!I620="","",IF(A620="",MSProject_Schedule!I620,""))</f>
        <v/>
      </c>
      <c r="AE620" s="66" t="str">
        <f>IF(MSProject_Schedule!I620="","",MSProject_Schedule!I620)</f>
        <v/>
      </c>
      <c r="AF620" s="43"/>
      <c r="AG620" s="43"/>
      <c r="AH620" s="65" t="str">
        <f>IF(E620="","",IF(A620="",Import_Configuration!$B$7,""))</f>
        <v/>
      </c>
      <c r="AI620" s="65" t="str">
        <f>IF(MSProject_Schedule!G620="","",IF(A620="",SUBSTITUTE(SUBSTITUTE(SUBSTITUTE(SUBSTITUTE(MSProject_Schedule!G620,CONCATENATE(" ",Import_Configuration!$B$8,"?"),""),CONCATENATE(" ",Import_Configuration!$B$8),""),CONCATENATE(" ",Import_Configuration!$B$9,"?"),""),CONCATENATE(" ",Import_Configuration!$B$9),""),""))</f>
        <v/>
      </c>
      <c r="AJ620" s="65" t="str">
        <f>IF(MSProject_Schedule!G620="","",SUBSTITUTE(SUBSTITUTE(SUBSTITUTE(SUBSTITUTE(MSProject_Schedule!G620,CONCATENATE(" ",Import_Configuration!$B$8,"?"),""),CONCATENATE(" ",Import_Configuration!$B$8),""),CONCATENATE(" ",Import_Configuration!$B$9,"?"),""),CONCATENATE(" ",Import_Configuration!$B$9),""))</f>
        <v/>
      </c>
      <c r="AK620" s="43"/>
      <c r="AL620" s="43"/>
      <c r="AM620" s="43"/>
      <c r="AN620" s="43"/>
      <c r="AO620" s="43"/>
      <c r="AP620" s="43"/>
      <c r="AQ620" s="43"/>
      <c r="AR620" s="43"/>
      <c r="AS620" s="43"/>
      <c r="AT620" s="43"/>
      <c r="AU620" s="43"/>
      <c r="AV620" s="43"/>
      <c r="AW620" s="43"/>
      <c r="AX620" s="43"/>
      <c r="AY620" s="43"/>
      <c r="AZ620" s="43"/>
      <c r="BA620" s="43"/>
      <c r="BB620" s="43"/>
      <c r="BC620" s="43"/>
    </row>
    <row r="621" spans="1:55">
      <c r="A621" s="77" t="str">
        <f>IF(MSProject_Schedule!A621="","",MSProject_Schedule!A621)</f>
        <v/>
      </c>
      <c r="B621" s="43"/>
      <c r="C621" s="65" t="str">
        <f>IF(E621="","",Import_Configuration!$B$12)</f>
        <v/>
      </c>
      <c r="D621" s="65" t="str">
        <f>IF(E621="","",IF(A621="",IF(MSProject_Schedule!K621="",IF(Import_Configuration!$B$15="YES",Import_Configuration!$B$16,""),IF(Import_Configuration!$B$17="YES",Import_Configuration!$B$18,"")),""))</f>
        <v/>
      </c>
      <c r="E621" s="65" t="str">
        <f>IF(MSProject_Schedule!B621="","",MSProject_Schedule!B621)</f>
        <v/>
      </c>
      <c r="F621" s="43"/>
      <c r="G621" s="66" t="str">
        <f>IF(E621="","",IF(A621="",Import_Configuration!$B$10,""))</f>
        <v/>
      </c>
      <c r="H621" s="65" t="str">
        <f>IF(E621="","",IF(A621="",Import_Configuration!$B$11,""))</f>
        <v/>
      </c>
      <c r="I621" s="43"/>
      <c r="J621" s="43"/>
      <c r="K621" s="43"/>
      <c r="L621" s="43"/>
      <c r="M621" s="43"/>
      <c r="N621" s="65" t="str">
        <f>IF(E621="","",IF(MSProject_Schedule!E621=0,Import_Configuration!$B$3,IF(MSProject_Schedule!E621=1,Import_Configuration!$B$5,Import_Configuration!$B$4)))</f>
        <v/>
      </c>
      <c r="O621" s="65" t="str">
        <f>IF(Import_Configuration!$B$13="NO","",IF(E621="","",IF(MSProject_Schedule!K621="","",IF(IFERROR(SEARCH(Import_Configuration!$B$14,MSProject_Schedule!K621,1),0)&gt;0,TRIM(MID(MSProject_Schedule!K621,1,SEARCH(Import_Configuration!$B$14,MSProject_Schedule!K621,1)-1)),TRIM(MSProject_Schedule!K621)))))</f>
        <v/>
      </c>
      <c r="P621" s="43"/>
      <c r="Q621" s="66" t="str">
        <f>IF(E621="","",IF(MSProject_Schedule!E621=0,"",IF(Import_Configuration!$B$19="YES",Projeqtor_Import!Z621,Import_Configuration!$B$10)))</f>
        <v/>
      </c>
      <c r="R621" s="43"/>
      <c r="S621" s="66" t="str">
        <f>IF(E621="","",IF(MSProject_Schedule!E621=0,"",IF(MSProject_Schedule!E621=1,IF(Import_Configuration!$B$20="YES",Projeqtor_Import!AE621,Import_Configuration!$B$10),"")))</f>
        <v/>
      </c>
      <c r="T621" s="43"/>
      <c r="U621" s="44"/>
      <c r="V621" s="43"/>
      <c r="W621" s="43"/>
      <c r="X621" s="43"/>
      <c r="Y621" s="66" t="str">
        <f>IF(MSProject_Schedule!H621="","",IF(A621="",MSProject_Schedule!H621,""))</f>
        <v/>
      </c>
      <c r="Z621" s="66" t="str">
        <f>IF(MSProject_Schedule!H621="","",MSProject_Schedule!H621)</f>
        <v/>
      </c>
      <c r="AA621" s="43"/>
      <c r="AB621" s="43"/>
      <c r="AC621" s="65" t="str">
        <f>IF(E621="","",IF(A621="",Import_Configuration!$B$6,""))</f>
        <v/>
      </c>
      <c r="AD621" s="66" t="str">
        <f>IF(MSProject_Schedule!I621="","",IF(A621="",MSProject_Schedule!I621,""))</f>
        <v/>
      </c>
      <c r="AE621" s="66" t="str">
        <f>IF(MSProject_Schedule!I621="","",MSProject_Schedule!I621)</f>
        <v/>
      </c>
      <c r="AF621" s="43"/>
      <c r="AG621" s="43"/>
      <c r="AH621" s="65" t="str">
        <f>IF(E621="","",IF(A621="",Import_Configuration!$B$7,""))</f>
        <v/>
      </c>
      <c r="AI621" s="65" t="str">
        <f>IF(MSProject_Schedule!G621="","",IF(A621="",SUBSTITUTE(SUBSTITUTE(SUBSTITUTE(SUBSTITUTE(MSProject_Schedule!G621,CONCATENATE(" ",Import_Configuration!$B$8,"?"),""),CONCATENATE(" ",Import_Configuration!$B$8),""),CONCATENATE(" ",Import_Configuration!$B$9,"?"),""),CONCATENATE(" ",Import_Configuration!$B$9),""),""))</f>
        <v/>
      </c>
      <c r="AJ621" s="65" t="str">
        <f>IF(MSProject_Schedule!G621="","",SUBSTITUTE(SUBSTITUTE(SUBSTITUTE(SUBSTITUTE(MSProject_Schedule!G621,CONCATENATE(" ",Import_Configuration!$B$8,"?"),""),CONCATENATE(" ",Import_Configuration!$B$8),""),CONCATENATE(" ",Import_Configuration!$B$9,"?"),""),CONCATENATE(" ",Import_Configuration!$B$9),""))</f>
        <v/>
      </c>
      <c r="AK621" s="43"/>
      <c r="AL621" s="43"/>
      <c r="AM621" s="43"/>
      <c r="AN621" s="43"/>
      <c r="AO621" s="43"/>
      <c r="AP621" s="43"/>
      <c r="AQ621" s="43"/>
      <c r="AR621" s="43"/>
      <c r="AS621" s="43"/>
      <c r="AT621" s="43"/>
      <c r="AU621" s="43"/>
      <c r="AV621" s="43"/>
      <c r="AW621" s="43"/>
      <c r="AX621" s="43"/>
      <c r="AY621" s="43"/>
      <c r="AZ621" s="43"/>
      <c r="BA621" s="43"/>
      <c r="BB621" s="43"/>
      <c r="BC621" s="43"/>
    </row>
    <row r="622" spans="1:55">
      <c r="A622" s="77" t="str">
        <f>IF(MSProject_Schedule!A622="","",MSProject_Schedule!A622)</f>
        <v/>
      </c>
      <c r="B622" s="43"/>
      <c r="C622" s="65" t="str">
        <f>IF(E622="","",Import_Configuration!$B$12)</f>
        <v/>
      </c>
      <c r="D622" s="65" t="str">
        <f>IF(E622="","",IF(A622="",IF(MSProject_Schedule!K622="",IF(Import_Configuration!$B$15="YES",Import_Configuration!$B$16,""),IF(Import_Configuration!$B$17="YES",Import_Configuration!$B$18,"")),""))</f>
        <v/>
      </c>
      <c r="E622" s="65" t="str">
        <f>IF(MSProject_Schedule!B622="","",MSProject_Schedule!B622)</f>
        <v/>
      </c>
      <c r="F622" s="43"/>
      <c r="G622" s="66" t="str">
        <f>IF(E622="","",IF(A622="",Import_Configuration!$B$10,""))</f>
        <v/>
      </c>
      <c r="H622" s="65" t="str">
        <f>IF(E622="","",IF(A622="",Import_Configuration!$B$11,""))</f>
        <v/>
      </c>
      <c r="I622" s="43"/>
      <c r="J622" s="43"/>
      <c r="K622" s="43"/>
      <c r="L622" s="43"/>
      <c r="M622" s="43"/>
      <c r="N622" s="65" t="str">
        <f>IF(E622="","",IF(MSProject_Schedule!E622=0,Import_Configuration!$B$3,IF(MSProject_Schedule!E622=1,Import_Configuration!$B$5,Import_Configuration!$B$4)))</f>
        <v/>
      </c>
      <c r="O622" s="65" t="str">
        <f>IF(Import_Configuration!$B$13="NO","",IF(E622="","",IF(MSProject_Schedule!K622="","",IF(IFERROR(SEARCH(Import_Configuration!$B$14,MSProject_Schedule!K622,1),0)&gt;0,TRIM(MID(MSProject_Schedule!K622,1,SEARCH(Import_Configuration!$B$14,MSProject_Schedule!K622,1)-1)),TRIM(MSProject_Schedule!K622)))))</f>
        <v/>
      </c>
      <c r="P622" s="43"/>
      <c r="Q622" s="66" t="str">
        <f>IF(E622="","",IF(MSProject_Schedule!E622=0,"",IF(Import_Configuration!$B$19="YES",Projeqtor_Import!Z622,Import_Configuration!$B$10)))</f>
        <v/>
      </c>
      <c r="R622" s="43"/>
      <c r="S622" s="66" t="str">
        <f>IF(E622="","",IF(MSProject_Schedule!E622=0,"",IF(MSProject_Schedule!E622=1,IF(Import_Configuration!$B$20="YES",Projeqtor_Import!AE622,Import_Configuration!$B$10),"")))</f>
        <v/>
      </c>
      <c r="T622" s="43"/>
      <c r="U622" s="44"/>
      <c r="V622" s="43"/>
      <c r="W622" s="43"/>
      <c r="X622" s="43"/>
      <c r="Y622" s="66" t="str">
        <f>IF(MSProject_Schedule!H622="","",IF(A622="",MSProject_Schedule!H622,""))</f>
        <v/>
      </c>
      <c r="Z622" s="66" t="str">
        <f>IF(MSProject_Schedule!H622="","",MSProject_Schedule!H622)</f>
        <v/>
      </c>
      <c r="AA622" s="43"/>
      <c r="AB622" s="43"/>
      <c r="AC622" s="65" t="str">
        <f>IF(E622="","",IF(A622="",Import_Configuration!$B$6,""))</f>
        <v/>
      </c>
      <c r="AD622" s="66" t="str">
        <f>IF(MSProject_Schedule!I622="","",IF(A622="",MSProject_Schedule!I622,""))</f>
        <v/>
      </c>
      <c r="AE622" s="66" t="str">
        <f>IF(MSProject_Schedule!I622="","",MSProject_Schedule!I622)</f>
        <v/>
      </c>
      <c r="AF622" s="43"/>
      <c r="AG622" s="43"/>
      <c r="AH622" s="65" t="str">
        <f>IF(E622="","",IF(A622="",Import_Configuration!$B$7,""))</f>
        <v/>
      </c>
      <c r="AI622" s="65" t="str">
        <f>IF(MSProject_Schedule!G622="","",IF(A622="",SUBSTITUTE(SUBSTITUTE(SUBSTITUTE(SUBSTITUTE(MSProject_Schedule!G622,CONCATENATE(" ",Import_Configuration!$B$8,"?"),""),CONCATENATE(" ",Import_Configuration!$B$8),""),CONCATENATE(" ",Import_Configuration!$B$9,"?"),""),CONCATENATE(" ",Import_Configuration!$B$9),""),""))</f>
        <v/>
      </c>
      <c r="AJ622" s="65" t="str">
        <f>IF(MSProject_Schedule!G622="","",SUBSTITUTE(SUBSTITUTE(SUBSTITUTE(SUBSTITUTE(MSProject_Schedule!G622,CONCATENATE(" ",Import_Configuration!$B$8,"?"),""),CONCATENATE(" ",Import_Configuration!$B$8),""),CONCATENATE(" ",Import_Configuration!$B$9,"?"),""),CONCATENATE(" ",Import_Configuration!$B$9),""))</f>
        <v/>
      </c>
      <c r="AK622" s="43"/>
      <c r="AL622" s="43"/>
      <c r="AM622" s="43"/>
      <c r="AN622" s="43"/>
      <c r="AO622" s="43"/>
      <c r="AP622" s="43"/>
      <c r="AQ622" s="43"/>
      <c r="AR622" s="43"/>
      <c r="AS622" s="43"/>
      <c r="AT622" s="43"/>
      <c r="AU622" s="43"/>
      <c r="AV622" s="43"/>
      <c r="AW622" s="43"/>
      <c r="AX622" s="43"/>
      <c r="AY622" s="43"/>
      <c r="AZ622" s="43"/>
      <c r="BA622" s="43"/>
      <c r="BB622" s="43"/>
      <c r="BC622" s="43"/>
    </row>
    <row r="623" spans="1:55">
      <c r="A623" s="77" t="str">
        <f>IF(MSProject_Schedule!A623="","",MSProject_Schedule!A623)</f>
        <v/>
      </c>
      <c r="B623" s="43"/>
      <c r="C623" s="65" t="str">
        <f>IF(E623="","",Import_Configuration!$B$12)</f>
        <v/>
      </c>
      <c r="D623" s="65" t="str">
        <f>IF(E623="","",IF(A623="",IF(MSProject_Schedule!K623="",IF(Import_Configuration!$B$15="YES",Import_Configuration!$B$16,""),IF(Import_Configuration!$B$17="YES",Import_Configuration!$B$18,"")),""))</f>
        <v/>
      </c>
      <c r="E623" s="65" t="str">
        <f>IF(MSProject_Schedule!B623="","",MSProject_Schedule!B623)</f>
        <v/>
      </c>
      <c r="F623" s="43"/>
      <c r="G623" s="66" t="str">
        <f>IF(E623="","",IF(A623="",Import_Configuration!$B$10,""))</f>
        <v/>
      </c>
      <c r="H623" s="65" t="str">
        <f>IF(E623="","",IF(A623="",Import_Configuration!$B$11,""))</f>
        <v/>
      </c>
      <c r="I623" s="43"/>
      <c r="J623" s="43"/>
      <c r="K623" s="43"/>
      <c r="L623" s="43"/>
      <c r="M623" s="43"/>
      <c r="N623" s="65" t="str">
        <f>IF(E623="","",IF(MSProject_Schedule!E623=0,Import_Configuration!$B$3,IF(MSProject_Schedule!E623=1,Import_Configuration!$B$5,Import_Configuration!$B$4)))</f>
        <v/>
      </c>
      <c r="O623" s="65" t="str">
        <f>IF(Import_Configuration!$B$13="NO","",IF(E623="","",IF(MSProject_Schedule!K623="","",IF(IFERROR(SEARCH(Import_Configuration!$B$14,MSProject_Schedule!K623,1),0)&gt;0,TRIM(MID(MSProject_Schedule!K623,1,SEARCH(Import_Configuration!$B$14,MSProject_Schedule!K623,1)-1)),TRIM(MSProject_Schedule!K623)))))</f>
        <v/>
      </c>
      <c r="P623" s="43"/>
      <c r="Q623" s="66" t="str">
        <f>IF(E623="","",IF(MSProject_Schedule!E623=0,"",IF(Import_Configuration!$B$19="YES",Projeqtor_Import!Z623,Import_Configuration!$B$10)))</f>
        <v/>
      </c>
      <c r="R623" s="43"/>
      <c r="S623" s="66" t="str">
        <f>IF(E623="","",IF(MSProject_Schedule!E623=0,"",IF(MSProject_Schedule!E623=1,IF(Import_Configuration!$B$20="YES",Projeqtor_Import!AE623,Import_Configuration!$B$10),"")))</f>
        <v/>
      </c>
      <c r="T623" s="43"/>
      <c r="U623" s="44"/>
      <c r="V623" s="43"/>
      <c r="W623" s="43"/>
      <c r="X623" s="43"/>
      <c r="Y623" s="66" t="str">
        <f>IF(MSProject_Schedule!H623="","",IF(A623="",MSProject_Schedule!H623,""))</f>
        <v/>
      </c>
      <c r="Z623" s="66" t="str">
        <f>IF(MSProject_Schedule!H623="","",MSProject_Schedule!H623)</f>
        <v/>
      </c>
      <c r="AA623" s="43"/>
      <c r="AB623" s="43"/>
      <c r="AC623" s="65" t="str">
        <f>IF(E623="","",IF(A623="",Import_Configuration!$B$6,""))</f>
        <v/>
      </c>
      <c r="AD623" s="66" t="str">
        <f>IF(MSProject_Schedule!I623="","",IF(A623="",MSProject_Schedule!I623,""))</f>
        <v/>
      </c>
      <c r="AE623" s="66" t="str">
        <f>IF(MSProject_Schedule!I623="","",MSProject_Schedule!I623)</f>
        <v/>
      </c>
      <c r="AF623" s="43"/>
      <c r="AG623" s="43"/>
      <c r="AH623" s="65" t="str">
        <f>IF(E623="","",IF(A623="",Import_Configuration!$B$7,""))</f>
        <v/>
      </c>
      <c r="AI623" s="65" t="str">
        <f>IF(MSProject_Schedule!G623="","",IF(A623="",SUBSTITUTE(SUBSTITUTE(SUBSTITUTE(SUBSTITUTE(MSProject_Schedule!G623,CONCATENATE(" ",Import_Configuration!$B$8,"?"),""),CONCATENATE(" ",Import_Configuration!$B$8),""),CONCATENATE(" ",Import_Configuration!$B$9,"?"),""),CONCATENATE(" ",Import_Configuration!$B$9),""),""))</f>
        <v/>
      </c>
      <c r="AJ623" s="65" t="str">
        <f>IF(MSProject_Schedule!G623="","",SUBSTITUTE(SUBSTITUTE(SUBSTITUTE(SUBSTITUTE(MSProject_Schedule!G623,CONCATENATE(" ",Import_Configuration!$B$8,"?"),""),CONCATENATE(" ",Import_Configuration!$B$8),""),CONCATENATE(" ",Import_Configuration!$B$9,"?"),""),CONCATENATE(" ",Import_Configuration!$B$9),""))</f>
        <v/>
      </c>
      <c r="AK623" s="43"/>
      <c r="AL623" s="43"/>
      <c r="AM623" s="43"/>
      <c r="AN623" s="43"/>
      <c r="AO623" s="43"/>
      <c r="AP623" s="43"/>
      <c r="AQ623" s="43"/>
      <c r="AR623" s="43"/>
      <c r="AS623" s="43"/>
      <c r="AT623" s="43"/>
      <c r="AU623" s="43"/>
      <c r="AV623" s="43"/>
      <c r="AW623" s="43"/>
      <c r="AX623" s="43"/>
      <c r="AY623" s="43"/>
      <c r="AZ623" s="43"/>
      <c r="BA623" s="43"/>
      <c r="BB623" s="43"/>
      <c r="BC623" s="43"/>
    </row>
    <row r="624" spans="1:55">
      <c r="A624" s="77" t="str">
        <f>IF(MSProject_Schedule!A624="","",MSProject_Schedule!A624)</f>
        <v/>
      </c>
      <c r="B624" s="43"/>
      <c r="C624" s="65" t="str">
        <f>IF(E624="","",Import_Configuration!$B$12)</f>
        <v/>
      </c>
      <c r="D624" s="65" t="str">
        <f>IF(E624="","",IF(A624="",IF(MSProject_Schedule!K624="",IF(Import_Configuration!$B$15="YES",Import_Configuration!$B$16,""),IF(Import_Configuration!$B$17="YES",Import_Configuration!$B$18,"")),""))</f>
        <v/>
      </c>
      <c r="E624" s="65" t="str">
        <f>IF(MSProject_Schedule!B624="","",MSProject_Schedule!B624)</f>
        <v/>
      </c>
      <c r="F624" s="43"/>
      <c r="G624" s="66" t="str">
        <f>IF(E624="","",IF(A624="",Import_Configuration!$B$10,""))</f>
        <v/>
      </c>
      <c r="H624" s="65" t="str">
        <f>IF(E624="","",IF(A624="",Import_Configuration!$B$11,""))</f>
        <v/>
      </c>
      <c r="I624" s="43"/>
      <c r="J624" s="43"/>
      <c r="K624" s="43"/>
      <c r="L624" s="43"/>
      <c r="M624" s="43"/>
      <c r="N624" s="65" t="str">
        <f>IF(E624="","",IF(MSProject_Schedule!E624=0,Import_Configuration!$B$3,IF(MSProject_Schedule!E624=1,Import_Configuration!$B$5,Import_Configuration!$B$4)))</f>
        <v/>
      </c>
      <c r="O624" s="65" t="str">
        <f>IF(Import_Configuration!$B$13="NO","",IF(E624="","",IF(MSProject_Schedule!K624="","",IF(IFERROR(SEARCH(Import_Configuration!$B$14,MSProject_Schedule!K624,1),0)&gt;0,TRIM(MID(MSProject_Schedule!K624,1,SEARCH(Import_Configuration!$B$14,MSProject_Schedule!K624,1)-1)),TRIM(MSProject_Schedule!K624)))))</f>
        <v/>
      </c>
      <c r="P624" s="43"/>
      <c r="Q624" s="66" t="str">
        <f>IF(E624="","",IF(MSProject_Schedule!E624=0,"",IF(Import_Configuration!$B$19="YES",Projeqtor_Import!Z624,Import_Configuration!$B$10)))</f>
        <v/>
      </c>
      <c r="R624" s="43"/>
      <c r="S624" s="66" t="str">
        <f>IF(E624="","",IF(MSProject_Schedule!E624=0,"",IF(MSProject_Schedule!E624=1,IF(Import_Configuration!$B$20="YES",Projeqtor_Import!AE624,Import_Configuration!$B$10),"")))</f>
        <v/>
      </c>
      <c r="T624" s="43"/>
      <c r="U624" s="44"/>
      <c r="V624" s="43"/>
      <c r="W624" s="43"/>
      <c r="X624" s="43"/>
      <c r="Y624" s="66" t="str">
        <f>IF(MSProject_Schedule!H624="","",IF(A624="",MSProject_Schedule!H624,""))</f>
        <v/>
      </c>
      <c r="Z624" s="66" t="str">
        <f>IF(MSProject_Schedule!H624="","",MSProject_Schedule!H624)</f>
        <v/>
      </c>
      <c r="AA624" s="43"/>
      <c r="AB624" s="43"/>
      <c r="AC624" s="65" t="str">
        <f>IF(E624="","",IF(A624="",Import_Configuration!$B$6,""))</f>
        <v/>
      </c>
      <c r="AD624" s="66" t="str">
        <f>IF(MSProject_Schedule!I624="","",IF(A624="",MSProject_Schedule!I624,""))</f>
        <v/>
      </c>
      <c r="AE624" s="66" t="str">
        <f>IF(MSProject_Schedule!I624="","",MSProject_Schedule!I624)</f>
        <v/>
      </c>
      <c r="AF624" s="43"/>
      <c r="AG624" s="43"/>
      <c r="AH624" s="65" t="str">
        <f>IF(E624="","",IF(A624="",Import_Configuration!$B$7,""))</f>
        <v/>
      </c>
      <c r="AI624" s="65" t="str">
        <f>IF(MSProject_Schedule!G624="","",IF(A624="",SUBSTITUTE(SUBSTITUTE(SUBSTITUTE(SUBSTITUTE(MSProject_Schedule!G624,CONCATENATE(" ",Import_Configuration!$B$8,"?"),""),CONCATENATE(" ",Import_Configuration!$B$8),""),CONCATENATE(" ",Import_Configuration!$B$9,"?"),""),CONCATENATE(" ",Import_Configuration!$B$9),""),""))</f>
        <v/>
      </c>
      <c r="AJ624" s="65" t="str">
        <f>IF(MSProject_Schedule!G624="","",SUBSTITUTE(SUBSTITUTE(SUBSTITUTE(SUBSTITUTE(MSProject_Schedule!G624,CONCATENATE(" ",Import_Configuration!$B$8,"?"),""),CONCATENATE(" ",Import_Configuration!$B$8),""),CONCATENATE(" ",Import_Configuration!$B$9,"?"),""),CONCATENATE(" ",Import_Configuration!$B$9),""))</f>
        <v/>
      </c>
      <c r="AK624" s="43"/>
      <c r="AL624" s="43"/>
      <c r="AM624" s="43"/>
      <c r="AN624" s="43"/>
      <c r="AO624" s="43"/>
      <c r="AP624" s="43"/>
      <c r="AQ624" s="43"/>
      <c r="AR624" s="43"/>
      <c r="AS624" s="43"/>
      <c r="AT624" s="43"/>
      <c r="AU624" s="43"/>
      <c r="AV624" s="43"/>
      <c r="AW624" s="43"/>
      <c r="AX624" s="43"/>
      <c r="AY624" s="43"/>
      <c r="AZ624" s="43"/>
      <c r="BA624" s="43"/>
      <c r="BB624" s="43"/>
      <c r="BC624" s="43"/>
    </row>
    <row r="625" spans="1:55">
      <c r="A625" s="77" t="str">
        <f>IF(MSProject_Schedule!A625="","",MSProject_Schedule!A625)</f>
        <v/>
      </c>
      <c r="B625" s="43"/>
      <c r="C625" s="65" t="str">
        <f>IF(E625="","",Import_Configuration!$B$12)</f>
        <v/>
      </c>
      <c r="D625" s="65" t="str">
        <f>IF(E625="","",IF(A625="",IF(MSProject_Schedule!K625="",IF(Import_Configuration!$B$15="YES",Import_Configuration!$B$16,""),IF(Import_Configuration!$B$17="YES",Import_Configuration!$B$18,"")),""))</f>
        <v/>
      </c>
      <c r="E625" s="65" t="str">
        <f>IF(MSProject_Schedule!B625="","",MSProject_Schedule!B625)</f>
        <v/>
      </c>
      <c r="F625" s="43"/>
      <c r="G625" s="66" t="str">
        <f>IF(E625="","",IF(A625="",Import_Configuration!$B$10,""))</f>
        <v/>
      </c>
      <c r="H625" s="65" t="str">
        <f>IF(E625="","",IF(A625="",Import_Configuration!$B$11,""))</f>
        <v/>
      </c>
      <c r="I625" s="43"/>
      <c r="J625" s="43"/>
      <c r="K625" s="43"/>
      <c r="L625" s="43"/>
      <c r="M625" s="43"/>
      <c r="N625" s="65" t="str">
        <f>IF(E625="","",IF(MSProject_Schedule!E625=0,Import_Configuration!$B$3,IF(MSProject_Schedule!E625=1,Import_Configuration!$B$5,Import_Configuration!$B$4)))</f>
        <v/>
      </c>
      <c r="O625" s="65" t="str">
        <f>IF(Import_Configuration!$B$13="NO","",IF(E625="","",IF(MSProject_Schedule!K625="","",IF(IFERROR(SEARCH(Import_Configuration!$B$14,MSProject_Schedule!K625,1),0)&gt;0,TRIM(MID(MSProject_Schedule!K625,1,SEARCH(Import_Configuration!$B$14,MSProject_Schedule!K625,1)-1)),TRIM(MSProject_Schedule!K625)))))</f>
        <v/>
      </c>
      <c r="P625" s="43"/>
      <c r="Q625" s="66" t="str">
        <f>IF(E625="","",IF(MSProject_Schedule!E625=0,"",IF(Import_Configuration!$B$19="YES",Projeqtor_Import!Z625,Import_Configuration!$B$10)))</f>
        <v/>
      </c>
      <c r="R625" s="43"/>
      <c r="S625" s="66" t="str">
        <f>IF(E625="","",IF(MSProject_Schedule!E625=0,"",IF(MSProject_Schedule!E625=1,IF(Import_Configuration!$B$20="YES",Projeqtor_Import!AE625,Import_Configuration!$B$10),"")))</f>
        <v/>
      </c>
      <c r="T625" s="43"/>
      <c r="U625" s="44"/>
      <c r="V625" s="43"/>
      <c r="W625" s="43"/>
      <c r="X625" s="43"/>
      <c r="Y625" s="66" t="str">
        <f>IF(MSProject_Schedule!H625="","",IF(A625="",MSProject_Schedule!H625,""))</f>
        <v/>
      </c>
      <c r="Z625" s="66" t="str">
        <f>IF(MSProject_Schedule!H625="","",MSProject_Schedule!H625)</f>
        <v/>
      </c>
      <c r="AA625" s="43"/>
      <c r="AB625" s="43"/>
      <c r="AC625" s="65" t="str">
        <f>IF(E625="","",IF(A625="",Import_Configuration!$B$6,""))</f>
        <v/>
      </c>
      <c r="AD625" s="66" t="str">
        <f>IF(MSProject_Schedule!I625="","",IF(A625="",MSProject_Schedule!I625,""))</f>
        <v/>
      </c>
      <c r="AE625" s="66" t="str">
        <f>IF(MSProject_Schedule!I625="","",MSProject_Schedule!I625)</f>
        <v/>
      </c>
      <c r="AF625" s="43"/>
      <c r="AG625" s="43"/>
      <c r="AH625" s="65" t="str">
        <f>IF(E625="","",IF(A625="",Import_Configuration!$B$7,""))</f>
        <v/>
      </c>
      <c r="AI625" s="65" t="str">
        <f>IF(MSProject_Schedule!G625="","",IF(A625="",SUBSTITUTE(SUBSTITUTE(SUBSTITUTE(SUBSTITUTE(MSProject_Schedule!G625,CONCATENATE(" ",Import_Configuration!$B$8,"?"),""),CONCATENATE(" ",Import_Configuration!$B$8),""),CONCATENATE(" ",Import_Configuration!$B$9,"?"),""),CONCATENATE(" ",Import_Configuration!$B$9),""),""))</f>
        <v/>
      </c>
      <c r="AJ625" s="65" t="str">
        <f>IF(MSProject_Schedule!G625="","",SUBSTITUTE(SUBSTITUTE(SUBSTITUTE(SUBSTITUTE(MSProject_Schedule!G625,CONCATENATE(" ",Import_Configuration!$B$8,"?"),""),CONCATENATE(" ",Import_Configuration!$B$8),""),CONCATENATE(" ",Import_Configuration!$B$9,"?"),""),CONCATENATE(" ",Import_Configuration!$B$9),""))</f>
        <v/>
      </c>
      <c r="AK625" s="43"/>
      <c r="AL625" s="43"/>
      <c r="AM625" s="43"/>
      <c r="AN625" s="43"/>
      <c r="AO625" s="43"/>
      <c r="AP625" s="43"/>
      <c r="AQ625" s="43"/>
      <c r="AR625" s="43"/>
      <c r="AS625" s="43"/>
      <c r="AT625" s="43"/>
      <c r="AU625" s="43"/>
      <c r="AV625" s="43"/>
      <c r="AW625" s="43"/>
      <c r="AX625" s="43"/>
      <c r="AY625" s="43"/>
      <c r="AZ625" s="43"/>
      <c r="BA625" s="43"/>
      <c r="BB625" s="43"/>
      <c r="BC625" s="43"/>
    </row>
    <row r="626" spans="1:55">
      <c r="A626" s="77" t="str">
        <f>IF(MSProject_Schedule!A626="","",MSProject_Schedule!A626)</f>
        <v/>
      </c>
      <c r="B626" s="43"/>
      <c r="C626" s="65" t="str">
        <f>IF(E626="","",Import_Configuration!$B$12)</f>
        <v/>
      </c>
      <c r="D626" s="65" t="str">
        <f>IF(E626="","",IF(A626="",IF(MSProject_Schedule!K626="",IF(Import_Configuration!$B$15="YES",Import_Configuration!$B$16,""),IF(Import_Configuration!$B$17="YES",Import_Configuration!$B$18,"")),""))</f>
        <v/>
      </c>
      <c r="E626" s="65" t="str">
        <f>IF(MSProject_Schedule!B626="","",MSProject_Schedule!B626)</f>
        <v/>
      </c>
      <c r="F626" s="43"/>
      <c r="G626" s="66" t="str">
        <f>IF(E626="","",IF(A626="",Import_Configuration!$B$10,""))</f>
        <v/>
      </c>
      <c r="H626" s="65" t="str">
        <f>IF(E626="","",IF(A626="",Import_Configuration!$B$11,""))</f>
        <v/>
      </c>
      <c r="I626" s="43"/>
      <c r="J626" s="43"/>
      <c r="K626" s="43"/>
      <c r="L626" s="43"/>
      <c r="M626" s="43"/>
      <c r="N626" s="65" t="str">
        <f>IF(E626="","",IF(MSProject_Schedule!E626=0,Import_Configuration!$B$3,IF(MSProject_Schedule!E626=1,Import_Configuration!$B$5,Import_Configuration!$B$4)))</f>
        <v/>
      </c>
      <c r="O626" s="65" t="str">
        <f>IF(Import_Configuration!$B$13="NO","",IF(E626="","",IF(MSProject_Schedule!K626="","",IF(IFERROR(SEARCH(Import_Configuration!$B$14,MSProject_Schedule!K626,1),0)&gt;0,TRIM(MID(MSProject_Schedule!K626,1,SEARCH(Import_Configuration!$B$14,MSProject_Schedule!K626,1)-1)),TRIM(MSProject_Schedule!K626)))))</f>
        <v/>
      </c>
      <c r="P626" s="43"/>
      <c r="Q626" s="66" t="str">
        <f>IF(E626="","",IF(MSProject_Schedule!E626=0,"",IF(Import_Configuration!$B$19="YES",Projeqtor_Import!Z626,Import_Configuration!$B$10)))</f>
        <v/>
      </c>
      <c r="R626" s="43"/>
      <c r="S626" s="66" t="str">
        <f>IF(E626="","",IF(MSProject_Schedule!E626=0,"",IF(MSProject_Schedule!E626=1,IF(Import_Configuration!$B$20="YES",Projeqtor_Import!AE626,Import_Configuration!$B$10),"")))</f>
        <v/>
      </c>
      <c r="T626" s="43"/>
      <c r="U626" s="44"/>
      <c r="V626" s="43"/>
      <c r="W626" s="43"/>
      <c r="X626" s="43"/>
      <c r="Y626" s="66" t="str">
        <f>IF(MSProject_Schedule!H626="","",IF(A626="",MSProject_Schedule!H626,""))</f>
        <v/>
      </c>
      <c r="Z626" s="66" t="str">
        <f>IF(MSProject_Schedule!H626="","",MSProject_Schedule!H626)</f>
        <v/>
      </c>
      <c r="AA626" s="43"/>
      <c r="AB626" s="43"/>
      <c r="AC626" s="65" t="str">
        <f>IF(E626="","",IF(A626="",Import_Configuration!$B$6,""))</f>
        <v/>
      </c>
      <c r="AD626" s="66" t="str">
        <f>IF(MSProject_Schedule!I626="","",IF(A626="",MSProject_Schedule!I626,""))</f>
        <v/>
      </c>
      <c r="AE626" s="66" t="str">
        <f>IF(MSProject_Schedule!I626="","",MSProject_Schedule!I626)</f>
        <v/>
      </c>
      <c r="AF626" s="43"/>
      <c r="AG626" s="43"/>
      <c r="AH626" s="65" t="str">
        <f>IF(E626="","",IF(A626="",Import_Configuration!$B$7,""))</f>
        <v/>
      </c>
      <c r="AI626" s="65" t="str">
        <f>IF(MSProject_Schedule!G626="","",IF(A626="",SUBSTITUTE(SUBSTITUTE(SUBSTITUTE(SUBSTITUTE(MSProject_Schedule!G626,CONCATENATE(" ",Import_Configuration!$B$8,"?"),""),CONCATENATE(" ",Import_Configuration!$B$8),""),CONCATENATE(" ",Import_Configuration!$B$9,"?"),""),CONCATENATE(" ",Import_Configuration!$B$9),""),""))</f>
        <v/>
      </c>
      <c r="AJ626" s="65" t="str">
        <f>IF(MSProject_Schedule!G626="","",SUBSTITUTE(SUBSTITUTE(SUBSTITUTE(SUBSTITUTE(MSProject_Schedule!G626,CONCATENATE(" ",Import_Configuration!$B$8,"?"),""),CONCATENATE(" ",Import_Configuration!$B$8),""),CONCATENATE(" ",Import_Configuration!$B$9,"?"),""),CONCATENATE(" ",Import_Configuration!$B$9),""))</f>
        <v/>
      </c>
      <c r="AK626" s="43"/>
      <c r="AL626" s="43"/>
      <c r="AM626" s="43"/>
      <c r="AN626" s="43"/>
      <c r="AO626" s="43"/>
      <c r="AP626" s="43"/>
      <c r="AQ626" s="43"/>
      <c r="AR626" s="43"/>
      <c r="AS626" s="43"/>
      <c r="AT626" s="43"/>
      <c r="AU626" s="43"/>
      <c r="AV626" s="43"/>
      <c r="AW626" s="43"/>
      <c r="AX626" s="43"/>
      <c r="AY626" s="43"/>
      <c r="AZ626" s="43"/>
      <c r="BA626" s="43"/>
      <c r="BB626" s="43"/>
      <c r="BC626" s="43"/>
    </row>
    <row r="627" spans="1:55">
      <c r="A627" s="77" t="str">
        <f>IF(MSProject_Schedule!A627="","",MSProject_Schedule!A627)</f>
        <v/>
      </c>
      <c r="B627" s="43"/>
      <c r="C627" s="65" t="str">
        <f>IF(E627="","",Import_Configuration!$B$12)</f>
        <v/>
      </c>
      <c r="D627" s="65" t="str">
        <f>IF(E627="","",IF(A627="",IF(MSProject_Schedule!K627="",IF(Import_Configuration!$B$15="YES",Import_Configuration!$B$16,""),IF(Import_Configuration!$B$17="YES",Import_Configuration!$B$18,"")),""))</f>
        <v/>
      </c>
      <c r="E627" s="65" t="str">
        <f>IF(MSProject_Schedule!B627="","",MSProject_Schedule!B627)</f>
        <v/>
      </c>
      <c r="F627" s="43"/>
      <c r="G627" s="66" t="str">
        <f>IF(E627="","",IF(A627="",Import_Configuration!$B$10,""))</f>
        <v/>
      </c>
      <c r="H627" s="65" t="str">
        <f>IF(E627="","",IF(A627="",Import_Configuration!$B$11,""))</f>
        <v/>
      </c>
      <c r="I627" s="43"/>
      <c r="J627" s="43"/>
      <c r="K627" s="43"/>
      <c r="L627" s="43"/>
      <c r="M627" s="43"/>
      <c r="N627" s="65" t="str">
        <f>IF(E627="","",IF(MSProject_Schedule!E627=0,Import_Configuration!$B$3,IF(MSProject_Schedule!E627=1,Import_Configuration!$B$5,Import_Configuration!$B$4)))</f>
        <v/>
      </c>
      <c r="O627" s="65" t="str">
        <f>IF(Import_Configuration!$B$13="NO","",IF(E627="","",IF(MSProject_Schedule!K627="","",IF(IFERROR(SEARCH(Import_Configuration!$B$14,MSProject_Schedule!K627,1),0)&gt;0,TRIM(MID(MSProject_Schedule!K627,1,SEARCH(Import_Configuration!$B$14,MSProject_Schedule!K627,1)-1)),TRIM(MSProject_Schedule!K627)))))</f>
        <v/>
      </c>
      <c r="P627" s="43"/>
      <c r="Q627" s="66" t="str">
        <f>IF(E627="","",IF(MSProject_Schedule!E627=0,"",IF(Import_Configuration!$B$19="YES",Projeqtor_Import!Z627,Import_Configuration!$B$10)))</f>
        <v/>
      </c>
      <c r="R627" s="43"/>
      <c r="S627" s="66" t="str">
        <f>IF(E627="","",IF(MSProject_Schedule!E627=0,"",IF(MSProject_Schedule!E627=1,IF(Import_Configuration!$B$20="YES",Projeqtor_Import!AE627,Import_Configuration!$B$10),"")))</f>
        <v/>
      </c>
      <c r="T627" s="43"/>
      <c r="U627" s="44"/>
      <c r="V627" s="43"/>
      <c r="W627" s="43"/>
      <c r="X627" s="43"/>
      <c r="Y627" s="66" t="str">
        <f>IF(MSProject_Schedule!H627="","",IF(A627="",MSProject_Schedule!H627,""))</f>
        <v/>
      </c>
      <c r="Z627" s="66" t="str">
        <f>IF(MSProject_Schedule!H627="","",MSProject_Schedule!H627)</f>
        <v/>
      </c>
      <c r="AA627" s="43"/>
      <c r="AB627" s="43"/>
      <c r="AC627" s="65" t="str">
        <f>IF(E627="","",IF(A627="",Import_Configuration!$B$6,""))</f>
        <v/>
      </c>
      <c r="AD627" s="66" t="str">
        <f>IF(MSProject_Schedule!I627="","",IF(A627="",MSProject_Schedule!I627,""))</f>
        <v/>
      </c>
      <c r="AE627" s="66" t="str">
        <f>IF(MSProject_Schedule!I627="","",MSProject_Schedule!I627)</f>
        <v/>
      </c>
      <c r="AF627" s="43"/>
      <c r="AG627" s="43"/>
      <c r="AH627" s="65" t="str">
        <f>IF(E627="","",IF(A627="",Import_Configuration!$B$7,""))</f>
        <v/>
      </c>
      <c r="AI627" s="65" t="str">
        <f>IF(MSProject_Schedule!G627="","",IF(A627="",SUBSTITUTE(SUBSTITUTE(SUBSTITUTE(SUBSTITUTE(MSProject_Schedule!G627,CONCATENATE(" ",Import_Configuration!$B$8,"?"),""),CONCATENATE(" ",Import_Configuration!$B$8),""),CONCATENATE(" ",Import_Configuration!$B$9,"?"),""),CONCATENATE(" ",Import_Configuration!$B$9),""),""))</f>
        <v/>
      </c>
      <c r="AJ627" s="65" t="str">
        <f>IF(MSProject_Schedule!G627="","",SUBSTITUTE(SUBSTITUTE(SUBSTITUTE(SUBSTITUTE(MSProject_Schedule!G627,CONCATENATE(" ",Import_Configuration!$B$8,"?"),""),CONCATENATE(" ",Import_Configuration!$B$8),""),CONCATENATE(" ",Import_Configuration!$B$9,"?"),""),CONCATENATE(" ",Import_Configuration!$B$9),""))</f>
        <v/>
      </c>
      <c r="AK627" s="43"/>
      <c r="AL627" s="43"/>
      <c r="AM627" s="43"/>
      <c r="AN627" s="43"/>
      <c r="AO627" s="43"/>
      <c r="AP627" s="43"/>
      <c r="AQ627" s="43"/>
      <c r="AR627" s="43"/>
      <c r="AS627" s="43"/>
      <c r="AT627" s="43"/>
      <c r="AU627" s="43"/>
      <c r="AV627" s="43"/>
      <c r="AW627" s="43"/>
      <c r="AX627" s="43"/>
      <c r="AY627" s="43"/>
      <c r="AZ627" s="43"/>
      <c r="BA627" s="43"/>
      <c r="BB627" s="43"/>
      <c r="BC627" s="43"/>
    </row>
    <row r="628" spans="1:55">
      <c r="A628" s="77" t="str">
        <f>IF(MSProject_Schedule!A628="","",MSProject_Schedule!A628)</f>
        <v/>
      </c>
      <c r="B628" s="43"/>
      <c r="C628" s="65" t="str">
        <f>IF(E628="","",Import_Configuration!$B$12)</f>
        <v/>
      </c>
      <c r="D628" s="65" t="str">
        <f>IF(E628="","",IF(A628="",IF(MSProject_Schedule!K628="",IF(Import_Configuration!$B$15="YES",Import_Configuration!$B$16,""),IF(Import_Configuration!$B$17="YES",Import_Configuration!$B$18,"")),""))</f>
        <v/>
      </c>
      <c r="E628" s="65" t="str">
        <f>IF(MSProject_Schedule!B628="","",MSProject_Schedule!B628)</f>
        <v/>
      </c>
      <c r="F628" s="43"/>
      <c r="G628" s="66" t="str">
        <f>IF(E628="","",IF(A628="",Import_Configuration!$B$10,""))</f>
        <v/>
      </c>
      <c r="H628" s="65" t="str">
        <f>IF(E628="","",IF(A628="",Import_Configuration!$B$11,""))</f>
        <v/>
      </c>
      <c r="I628" s="43"/>
      <c r="J628" s="43"/>
      <c r="K628" s="43"/>
      <c r="L628" s="43"/>
      <c r="M628" s="43"/>
      <c r="N628" s="65" t="str">
        <f>IF(E628="","",IF(MSProject_Schedule!E628=0,Import_Configuration!$B$3,IF(MSProject_Schedule!E628=1,Import_Configuration!$B$5,Import_Configuration!$B$4)))</f>
        <v/>
      </c>
      <c r="O628" s="65" t="str">
        <f>IF(Import_Configuration!$B$13="NO","",IF(E628="","",IF(MSProject_Schedule!K628="","",IF(IFERROR(SEARCH(Import_Configuration!$B$14,MSProject_Schedule!K628,1),0)&gt;0,TRIM(MID(MSProject_Schedule!K628,1,SEARCH(Import_Configuration!$B$14,MSProject_Schedule!K628,1)-1)),TRIM(MSProject_Schedule!K628)))))</f>
        <v/>
      </c>
      <c r="P628" s="43"/>
      <c r="Q628" s="66" t="str">
        <f>IF(E628="","",IF(MSProject_Schedule!E628=0,"",IF(Import_Configuration!$B$19="YES",Projeqtor_Import!Z628,Import_Configuration!$B$10)))</f>
        <v/>
      </c>
      <c r="R628" s="43"/>
      <c r="S628" s="66" t="str">
        <f>IF(E628="","",IF(MSProject_Schedule!E628=0,"",IF(MSProject_Schedule!E628=1,IF(Import_Configuration!$B$20="YES",Projeqtor_Import!AE628,Import_Configuration!$B$10),"")))</f>
        <v/>
      </c>
      <c r="T628" s="43"/>
      <c r="U628" s="44"/>
      <c r="V628" s="43"/>
      <c r="W628" s="43"/>
      <c r="X628" s="43"/>
      <c r="Y628" s="66" t="str">
        <f>IF(MSProject_Schedule!H628="","",IF(A628="",MSProject_Schedule!H628,""))</f>
        <v/>
      </c>
      <c r="Z628" s="66" t="str">
        <f>IF(MSProject_Schedule!H628="","",MSProject_Schedule!H628)</f>
        <v/>
      </c>
      <c r="AA628" s="43"/>
      <c r="AB628" s="43"/>
      <c r="AC628" s="65" t="str">
        <f>IF(E628="","",IF(A628="",Import_Configuration!$B$6,""))</f>
        <v/>
      </c>
      <c r="AD628" s="66" t="str">
        <f>IF(MSProject_Schedule!I628="","",IF(A628="",MSProject_Schedule!I628,""))</f>
        <v/>
      </c>
      <c r="AE628" s="66" t="str">
        <f>IF(MSProject_Schedule!I628="","",MSProject_Schedule!I628)</f>
        <v/>
      </c>
      <c r="AF628" s="43"/>
      <c r="AG628" s="43"/>
      <c r="AH628" s="65" t="str">
        <f>IF(E628="","",IF(A628="",Import_Configuration!$B$7,""))</f>
        <v/>
      </c>
      <c r="AI628" s="65" t="str">
        <f>IF(MSProject_Schedule!G628="","",IF(A628="",SUBSTITUTE(SUBSTITUTE(SUBSTITUTE(SUBSTITUTE(MSProject_Schedule!G628,CONCATENATE(" ",Import_Configuration!$B$8,"?"),""),CONCATENATE(" ",Import_Configuration!$B$8),""),CONCATENATE(" ",Import_Configuration!$B$9,"?"),""),CONCATENATE(" ",Import_Configuration!$B$9),""),""))</f>
        <v/>
      </c>
      <c r="AJ628" s="65" t="str">
        <f>IF(MSProject_Schedule!G628="","",SUBSTITUTE(SUBSTITUTE(SUBSTITUTE(SUBSTITUTE(MSProject_Schedule!G628,CONCATENATE(" ",Import_Configuration!$B$8,"?"),""),CONCATENATE(" ",Import_Configuration!$B$8),""),CONCATENATE(" ",Import_Configuration!$B$9,"?"),""),CONCATENATE(" ",Import_Configuration!$B$9),""))</f>
        <v/>
      </c>
      <c r="AK628" s="43"/>
      <c r="AL628" s="43"/>
      <c r="AM628" s="43"/>
      <c r="AN628" s="43"/>
      <c r="AO628" s="43"/>
      <c r="AP628" s="43"/>
      <c r="AQ628" s="43"/>
      <c r="AR628" s="43"/>
      <c r="AS628" s="43"/>
      <c r="AT628" s="43"/>
      <c r="AU628" s="43"/>
      <c r="AV628" s="43"/>
      <c r="AW628" s="43"/>
      <c r="AX628" s="43"/>
      <c r="AY628" s="43"/>
      <c r="AZ628" s="43"/>
      <c r="BA628" s="43"/>
      <c r="BB628" s="43"/>
      <c r="BC628" s="43"/>
    </row>
    <row r="629" spans="1:55">
      <c r="A629" s="77" t="str">
        <f>IF(MSProject_Schedule!A629="","",MSProject_Schedule!A629)</f>
        <v/>
      </c>
      <c r="B629" s="43"/>
      <c r="C629" s="65" t="str">
        <f>IF(E629="","",Import_Configuration!$B$12)</f>
        <v/>
      </c>
      <c r="D629" s="65" t="str">
        <f>IF(E629="","",IF(A629="",IF(MSProject_Schedule!K629="",IF(Import_Configuration!$B$15="YES",Import_Configuration!$B$16,""),IF(Import_Configuration!$B$17="YES",Import_Configuration!$B$18,"")),""))</f>
        <v/>
      </c>
      <c r="E629" s="65" t="str">
        <f>IF(MSProject_Schedule!B629="","",MSProject_Schedule!B629)</f>
        <v/>
      </c>
      <c r="F629" s="43"/>
      <c r="G629" s="66" t="str">
        <f>IF(E629="","",IF(A629="",Import_Configuration!$B$10,""))</f>
        <v/>
      </c>
      <c r="H629" s="65" t="str">
        <f>IF(E629="","",IF(A629="",Import_Configuration!$B$11,""))</f>
        <v/>
      </c>
      <c r="I629" s="43"/>
      <c r="J629" s="43"/>
      <c r="K629" s="43"/>
      <c r="L629" s="43"/>
      <c r="M629" s="43"/>
      <c r="N629" s="65" t="str">
        <f>IF(E629="","",IF(MSProject_Schedule!E629=0,Import_Configuration!$B$3,IF(MSProject_Schedule!E629=1,Import_Configuration!$B$5,Import_Configuration!$B$4)))</f>
        <v/>
      </c>
      <c r="O629" s="65" t="str">
        <f>IF(Import_Configuration!$B$13="NO","",IF(E629="","",IF(MSProject_Schedule!K629="","",IF(IFERROR(SEARCH(Import_Configuration!$B$14,MSProject_Schedule!K629,1),0)&gt;0,TRIM(MID(MSProject_Schedule!K629,1,SEARCH(Import_Configuration!$B$14,MSProject_Schedule!K629,1)-1)),TRIM(MSProject_Schedule!K629)))))</f>
        <v/>
      </c>
      <c r="P629" s="43"/>
      <c r="Q629" s="66" t="str">
        <f>IF(E629="","",IF(MSProject_Schedule!E629=0,"",IF(Import_Configuration!$B$19="YES",Projeqtor_Import!Z629,Import_Configuration!$B$10)))</f>
        <v/>
      </c>
      <c r="R629" s="43"/>
      <c r="S629" s="66" t="str">
        <f>IF(E629="","",IF(MSProject_Schedule!E629=0,"",IF(MSProject_Schedule!E629=1,IF(Import_Configuration!$B$20="YES",Projeqtor_Import!AE629,Import_Configuration!$B$10),"")))</f>
        <v/>
      </c>
      <c r="T629" s="43"/>
      <c r="U629" s="44"/>
      <c r="V629" s="43"/>
      <c r="W629" s="43"/>
      <c r="X629" s="43"/>
      <c r="Y629" s="66" t="str">
        <f>IF(MSProject_Schedule!H629="","",IF(A629="",MSProject_Schedule!H629,""))</f>
        <v/>
      </c>
      <c r="Z629" s="66" t="str">
        <f>IF(MSProject_Schedule!H629="","",MSProject_Schedule!H629)</f>
        <v/>
      </c>
      <c r="AA629" s="43"/>
      <c r="AB629" s="43"/>
      <c r="AC629" s="65" t="str">
        <f>IF(E629="","",IF(A629="",Import_Configuration!$B$6,""))</f>
        <v/>
      </c>
      <c r="AD629" s="66" t="str">
        <f>IF(MSProject_Schedule!I629="","",IF(A629="",MSProject_Schedule!I629,""))</f>
        <v/>
      </c>
      <c r="AE629" s="66" t="str">
        <f>IF(MSProject_Schedule!I629="","",MSProject_Schedule!I629)</f>
        <v/>
      </c>
      <c r="AF629" s="43"/>
      <c r="AG629" s="43"/>
      <c r="AH629" s="65" t="str">
        <f>IF(E629="","",IF(A629="",Import_Configuration!$B$7,""))</f>
        <v/>
      </c>
      <c r="AI629" s="65" t="str">
        <f>IF(MSProject_Schedule!G629="","",IF(A629="",SUBSTITUTE(SUBSTITUTE(SUBSTITUTE(SUBSTITUTE(MSProject_Schedule!G629,CONCATENATE(" ",Import_Configuration!$B$8,"?"),""),CONCATENATE(" ",Import_Configuration!$B$8),""),CONCATENATE(" ",Import_Configuration!$B$9,"?"),""),CONCATENATE(" ",Import_Configuration!$B$9),""),""))</f>
        <v/>
      </c>
      <c r="AJ629" s="65" t="str">
        <f>IF(MSProject_Schedule!G629="","",SUBSTITUTE(SUBSTITUTE(SUBSTITUTE(SUBSTITUTE(MSProject_Schedule!G629,CONCATENATE(" ",Import_Configuration!$B$8,"?"),""),CONCATENATE(" ",Import_Configuration!$B$8),""),CONCATENATE(" ",Import_Configuration!$B$9,"?"),""),CONCATENATE(" ",Import_Configuration!$B$9),""))</f>
        <v/>
      </c>
      <c r="AK629" s="43"/>
      <c r="AL629" s="43"/>
      <c r="AM629" s="43"/>
      <c r="AN629" s="43"/>
      <c r="AO629" s="43"/>
      <c r="AP629" s="43"/>
      <c r="AQ629" s="43"/>
      <c r="AR629" s="43"/>
      <c r="AS629" s="43"/>
      <c r="AT629" s="43"/>
      <c r="AU629" s="43"/>
      <c r="AV629" s="43"/>
      <c r="AW629" s="43"/>
      <c r="AX629" s="43"/>
      <c r="AY629" s="43"/>
      <c r="AZ629" s="43"/>
      <c r="BA629" s="43"/>
      <c r="BB629" s="43"/>
      <c r="BC629" s="43"/>
    </row>
    <row r="630" spans="1:55">
      <c r="A630" s="77" t="str">
        <f>IF(MSProject_Schedule!A630="","",MSProject_Schedule!A630)</f>
        <v/>
      </c>
      <c r="B630" s="43"/>
      <c r="C630" s="65" t="str">
        <f>IF(E630="","",Import_Configuration!$B$12)</f>
        <v/>
      </c>
      <c r="D630" s="65" t="str">
        <f>IF(E630="","",IF(A630="",IF(MSProject_Schedule!K630="",IF(Import_Configuration!$B$15="YES",Import_Configuration!$B$16,""),IF(Import_Configuration!$B$17="YES",Import_Configuration!$B$18,"")),""))</f>
        <v/>
      </c>
      <c r="E630" s="65" t="str">
        <f>IF(MSProject_Schedule!B630="","",MSProject_Schedule!B630)</f>
        <v/>
      </c>
      <c r="F630" s="43"/>
      <c r="G630" s="66" t="str">
        <f>IF(E630="","",IF(A630="",Import_Configuration!$B$10,""))</f>
        <v/>
      </c>
      <c r="H630" s="65" t="str">
        <f>IF(E630="","",IF(A630="",Import_Configuration!$B$11,""))</f>
        <v/>
      </c>
      <c r="I630" s="43"/>
      <c r="J630" s="43"/>
      <c r="K630" s="43"/>
      <c r="L630" s="43"/>
      <c r="M630" s="43"/>
      <c r="N630" s="65" t="str">
        <f>IF(E630="","",IF(MSProject_Schedule!E630=0,Import_Configuration!$B$3,IF(MSProject_Schedule!E630=1,Import_Configuration!$B$5,Import_Configuration!$B$4)))</f>
        <v/>
      </c>
      <c r="O630" s="65" t="str">
        <f>IF(Import_Configuration!$B$13="NO","",IF(E630="","",IF(MSProject_Schedule!K630="","",IF(IFERROR(SEARCH(Import_Configuration!$B$14,MSProject_Schedule!K630,1),0)&gt;0,TRIM(MID(MSProject_Schedule!K630,1,SEARCH(Import_Configuration!$B$14,MSProject_Schedule!K630,1)-1)),TRIM(MSProject_Schedule!K630)))))</f>
        <v/>
      </c>
      <c r="P630" s="43"/>
      <c r="Q630" s="66" t="str">
        <f>IF(E630="","",IF(MSProject_Schedule!E630=0,"",IF(Import_Configuration!$B$19="YES",Projeqtor_Import!Z630,Import_Configuration!$B$10)))</f>
        <v/>
      </c>
      <c r="R630" s="43"/>
      <c r="S630" s="66" t="str">
        <f>IF(E630="","",IF(MSProject_Schedule!E630=0,"",IF(MSProject_Schedule!E630=1,IF(Import_Configuration!$B$20="YES",Projeqtor_Import!AE630,Import_Configuration!$B$10),"")))</f>
        <v/>
      </c>
      <c r="T630" s="43"/>
      <c r="U630" s="44"/>
      <c r="V630" s="43"/>
      <c r="W630" s="43"/>
      <c r="X630" s="43"/>
      <c r="Y630" s="66" t="str">
        <f>IF(MSProject_Schedule!H630="","",IF(A630="",MSProject_Schedule!H630,""))</f>
        <v/>
      </c>
      <c r="Z630" s="66" t="str">
        <f>IF(MSProject_Schedule!H630="","",MSProject_Schedule!H630)</f>
        <v/>
      </c>
      <c r="AA630" s="43"/>
      <c r="AB630" s="43"/>
      <c r="AC630" s="65" t="str">
        <f>IF(E630="","",IF(A630="",Import_Configuration!$B$6,""))</f>
        <v/>
      </c>
      <c r="AD630" s="66" t="str">
        <f>IF(MSProject_Schedule!I630="","",IF(A630="",MSProject_Schedule!I630,""))</f>
        <v/>
      </c>
      <c r="AE630" s="66" t="str">
        <f>IF(MSProject_Schedule!I630="","",MSProject_Schedule!I630)</f>
        <v/>
      </c>
      <c r="AF630" s="43"/>
      <c r="AG630" s="43"/>
      <c r="AH630" s="65" t="str">
        <f>IF(E630="","",IF(A630="",Import_Configuration!$B$7,""))</f>
        <v/>
      </c>
      <c r="AI630" s="65" t="str">
        <f>IF(MSProject_Schedule!G630="","",IF(A630="",SUBSTITUTE(SUBSTITUTE(SUBSTITUTE(SUBSTITUTE(MSProject_Schedule!G630,CONCATENATE(" ",Import_Configuration!$B$8,"?"),""),CONCATENATE(" ",Import_Configuration!$B$8),""),CONCATENATE(" ",Import_Configuration!$B$9,"?"),""),CONCATENATE(" ",Import_Configuration!$B$9),""),""))</f>
        <v/>
      </c>
      <c r="AJ630" s="65" t="str">
        <f>IF(MSProject_Schedule!G630="","",SUBSTITUTE(SUBSTITUTE(SUBSTITUTE(SUBSTITUTE(MSProject_Schedule!G630,CONCATENATE(" ",Import_Configuration!$B$8,"?"),""),CONCATENATE(" ",Import_Configuration!$B$8),""),CONCATENATE(" ",Import_Configuration!$B$9,"?"),""),CONCATENATE(" ",Import_Configuration!$B$9),""))</f>
        <v/>
      </c>
      <c r="AK630" s="43"/>
      <c r="AL630" s="43"/>
      <c r="AM630" s="43"/>
      <c r="AN630" s="43"/>
      <c r="AO630" s="43"/>
      <c r="AP630" s="43"/>
      <c r="AQ630" s="43"/>
      <c r="AR630" s="43"/>
      <c r="AS630" s="43"/>
      <c r="AT630" s="43"/>
      <c r="AU630" s="43"/>
      <c r="AV630" s="43"/>
      <c r="AW630" s="43"/>
      <c r="AX630" s="43"/>
      <c r="AY630" s="43"/>
      <c r="AZ630" s="43"/>
      <c r="BA630" s="43"/>
      <c r="BB630" s="43"/>
      <c r="BC630" s="43"/>
    </row>
    <row r="631" spans="1:55">
      <c r="A631" s="77" t="str">
        <f>IF(MSProject_Schedule!A631="","",MSProject_Schedule!A631)</f>
        <v/>
      </c>
      <c r="B631" s="43"/>
      <c r="C631" s="65" t="str">
        <f>IF(E631="","",Import_Configuration!$B$12)</f>
        <v/>
      </c>
      <c r="D631" s="65" t="str">
        <f>IF(E631="","",IF(A631="",IF(MSProject_Schedule!K631="",IF(Import_Configuration!$B$15="YES",Import_Configuration!$B$16,""),IF(Import_Configuration!$B$17="YES",Import_Configuration!$B$18,"")),""))</f>
        <v/>
      </c>
      <c r="E631" s="65" t="str">
        <f>IF(MSProject_Schedule!B631="","",MSProject_Schedule!B631)</f>
        <v/>
      </c>
      <c r="F631" s="43"/>
      <c r="G631" s="66" t="str">
        <f>IF(E631="","",IF(A631="",Import_Configuration!$B$10,""))</f>
        <v/>
      </c>
      <c r="H631" s="65" t="str">
        <f>IF(E631="","",IF(A631="",Import_Configuration!$B$11,""))</f>
        <v/>
      </c>
      <c r="I631" s="43"/>
      <c r="J631" s="43"/>
      <c r="K631" s="43"/>
      <c r="L631" s="43"/>
      <c r="M631" s="43"/>
      <c r="N631" s="65" t="str">
        <f>IF(E631="","",IF(MSProject_Schedule!E631=0,Import_Configuration!$B$3,IF(MSProject_Schedule!E631=1,Import_Configuration!$B$5,Import_Configuration!$B$4)))</f>
        <v/>
      </c>
      <c r="O631" s="65" t="str">
        <f>IF(Import_Configuration!$B$13="NO","",IF(E631="","",IF(MSProject_Schedule!K631="","",IF(IFERROR(SEARCH(Import_Configuration!$B$14,MSProject_Schedule!K631,1),0)&gt;0,TRIM(MID(MSProject_Schedule!K631,1,SEARCH(Import_Configuration!$B$14,MSProject_Schedule!K631,1)-1)),TRIM(MSProject_Schedule!K631)))))</f>
        <v/>
      </c>
      <c r="P631" s="43"/>
      <c r="Q631" s="66" t="str">
        <f>IF(E631="","",IF(MSProject_Schedule!E631=0,"",IF(Import_Configuration!$B$19="YES",Projeqtor_Import!Z631,Import_Configuration!$B$10)))</f>
        <v/>
      </c>
      <c r="R631" s="43"/>
      <c r="S631" s="66" t="str">
        <f>IF(E631="","",IF(MSProject_Schedule!E631=0,"",IF(MSProject_Schedule!E631=1,IF(Import_Configuration!$B$20="YES",Projeqtor_Import!AE631,Import_Configuration!$B$10),"")))</f>
        <v/>
      </c>
      <c r="T631" s="43"/>
      <c r="U631" s="44"/>
      <c r="V631" s="43"/>
      <c r="W631" s="43"/>
      <c r="X631" s="43"/>
      <c r="Y631" s="66" t="str">
        <f>IF(MSProject_Schedule!H631="","",IF(A631="",MSProject_Schedule!H631,""))</f>
        <v/>
      </c>
      <c r="Z631" s="66" t="str">
        <f>IF(MSProject_Schedule!H631="","",MSProject_Schedule!H631)</f>
        <v/>
      </c>
      <c r="AA631" s="43"/>
      <c r="AB631" s="43"/>
      <c r="AC631" s="65" t="str">
        <f>IF(E631="","",IF(A631="",Import_Configuration!$B$6,""))</f>
        <v/>
      </c>
      <c r="AD631" s="66" t="str">
        <f>IF(MSProject_Schedule!I631="","",IF(A631="",MSProject_Schedule!I631,""))</f>
        <v/>
      </c>
      <c r="AE631" s="66" t="str">
        <f>IF(MSProject_Schedule!I631="","",MSProject_Schedule!I631)</f>
        <v/>
      </c>
      <c r="AF631" s="43"/>
      <c r="AG631" s="43"/>
      <c r="AH631" s="65" t="str">
        <f>IF(E631="","",IF(A631="",Import_Configuration!$B$7,""))</f>
        <v/>
      </c>
      <c r="AI631" s="65" t="str">
        <f>IF(MSProject_Schedule!G631="","",IF(A631="",SUBSTITUTE(SUBSTITUTE(SUBSTITUTE(SUBSTITUTE(MSProject_Schedule!G631,CONCATENATE(" ",Import_Configuration!$B$8,"?"),""),CONCATENATE(" ",Import_Configuration!$B$8),""),CONCATENATE(" ",Import_Configuration!$B$9,"?"),""),CONCATENATE(" ",Import_Configuration!$B$9),""),""))</f>
        <v/>
      </c>
      <c r="AJ631" s="65" t="str">
        <f>IF(MSProject_Schedule!G631="","",SUBSTITUTE(SUBSTITUTE(SUBSTITUTE(SUBSTITUTE(MSProject_Schedule!G631,CONCATENATE(" ",Import_Configuration!$B$8,"?"),""),CONCATENATE(" ",Import_Configuration!$B$8),""),CONCATENATE(" ",Import_Configuration!$B$9,"?"),""),CONCATENATE(" ",Import_Configuration!$B$9),""))</f>
        <v/>
      </c>
      <c r="AK631" s="43"/>
      <c r="AL631" s="43"/>
      <c r="AM631" s="43"/>
      <c r="AN631" s="43"/>
      <c r="AO631" s="43"/>
      <c r="AP631" s="43"/>
      <c r="AQ631" s="43"/>
      <c r="AR631" s="43"/>
      <c r="AS631" s="43"/>
      <c r="AT631" s="43"/>
      <c r="AU631" s="43"/>
      <c r="AV631" s="43"/>
      <c r="AW631" s="43"/>
      <c r="AX631" s="43"/>
      <c r="AY631" s="43"/>
      <c r="AZ631" s="43"/>
      <c r="BA631" s="43"/>
      <c r="BB631" s="43"/>
      <c r="BC631" s="43"/>
    </row>
    <row r="632" spans="1:55">
      <c r="A632" s="77" t="str">
        <f>IF(MSProject_Schedule!A632="","",MSProject_Schedule!A632)</f>
        <v/>
      </c>
      <c r="B632" s="43"/>
      <c r="C632" s="65" t="str">
        <f>IF(E632="","",Import_Configuration!$B$12)</f>
        <v/>
      </c>
      <c r="D632" s="65" t="str">
        <f>IF(E632="","",IF(A632="",IF(MSProject_Schedule!K632="",IF(Import_Configuration!$B$15="YES",Import_Configuration!$B$16,""),IF(Import_Configuration!$B$17="YES",Import_Configuration!$B$18,"")),""))</f>
        <v/>
      </c>
      <c r="E632" s="65" t="str">
        <f>IF(MSProject_Schedule!B632="","",MSProject_Schedule!B632)</f>
        <v/>
      </c>
      <c r="F632" s="43"/>
      <c r="G632" s="66" t="str">
        <f>IF(E632="","",IF(A632="",Import_Configuration!$B$10,""))</f>
        <v/>
      </c>
      <c r="H632" s="65" t="str">
        <f>IF(E632="","",IF(A632="",Import_Configuration!$B$11,""))</f>
        <v/>
      </c>
      <c r="I632" s="43"/>
      <c r="J632" s="43"/>
      <c r="K632" s="43"/>
      <c r="L632" s="43"/>
      <c r="M632" s="43"/>
      <c r="N632" s="65" t="str">
        <f>IF(E632="","",IF(MSProject_Schedule!E632=0,Import_Configuration!$B$3,IF(MSProject_Schedule!E632=1,Import_Configuration!$B$5,Import_Configuration!$B$4)))</f>
        <v/>
      </c>
      <c r="O632" s="65" t="str">
        <f>IF(Import_Configuration!$B$13="NO","",IF(E632="","",IF(MSProject_Schedule!K632="","",IF(IFERROR(SEARCH(Import_Configuration!$B$14,MSProject_Schedule!K632,1),0)&gt;0,TRIM(MID(MSProject_Schedule!K632,1,SEARCH(Import_Configuration!$B$14,MSProject_Schedule!K632,1)-1)),TRIM(MSProject_Schedule!K632)))))</f>
        <v/>
      </c>
      <c r="P632" s="43"/>
      <c r="Q632" s="66" t="str">
        <f>IF(E632="","",IF(MSProject_Schedule!E632=0,"",IF(Import_Configuration!$B$19="YES",Projeqtor_Import!Z632,Import_Configuration!$B$10)))</f>
        <v/>
      </c>
      <c r="R632" s="43"/>
      <c r="S632" s="66" t="str">
        <f>IF(E632="","",IF(MSProject_Schedule!E632=0,"",IF(MSProject_Schedule!E632=1,IF(Import_Configuration!$B$20="YES",Projeqtor_Import!AE632,Import_Configuration!$B$10),"")))</f>
        <v/>
      </c>
      <c r="T632" s="43"/>
      <c r="U632" s="44"/>
      <c r="V632" s="43"/>
      <c r="W632" s="43"/>
      <c r="X632" s="43"/>
      <c r="Y632" s="66" t="str">
        <f>IF(MSProject_Schedule!H632="","",IF(A632="",MSProject_Schedule!H632,""))</f>
        <v/>
      </c>
      <c r="Z632" s="66" t="str">
        <f>IF(MSProject_Schedule!H632="","",MSProject_Schedule!H632)</f>
        <v/>
      </c>
      <c r="AA632" s="43"/>
      <c r="AB632" s="43"/>
      <c r="AC632" s="65" t="str">
        <f>IF(E632="","",IF(A632="",Import_Configuration!$B$6,""))</f>
        <v/>
      </c>
      <c r="AD632" s="66" t="str">
        <f>IF(MSProject_Schedule!I632="","",IF(A632="",MSProject_Schedule!I632,""))</f>
        <v/>
      </c>
      <c r="AE632" s="66" t="str">
        <f>IF(MSProject_Schedule!I632="","",MSProject_Schedule!I632)</f>
        <v/>
      </c>
      <c r="AF632" s="43"/>
      <c r="AG632" s="43"/>
      <c r="AH632" s="65" t="str">
        <f>IF(E632="","",IF(A632="",Import_Configuration!$B$7,""))</f>
        <v/>
      </c>
      <c r="AI632" s="65" t="str">
        <f>IF(MSProject_Schedule!G632="","",IF(A632="",SUBSTITUTE(SUBSTITUTE(SUBSTITUTE(SUBSTITUTE(MSProject_Schedule!G632,CONCATENATE(" ",Import_Configuration!$B$8,"?"),""),CONCATENATE(" ",Import_Configuration!$B$8),""),CONCATENATE(" ",Import_Configuration!$B$9,"?"),""),CONCATENATE(" ",Import_Configuration!$B$9),""),""))</f>
        <v/>
      </c>
      <c r="AJ632" s="65" t="str">
        <f>IF(MSProject_Schedule!G632="","",SUBSTITUTE(SUBSTITUTE(SUBSTITUTE(SUBSTITUTE(MSProject_Schedule!G632,CONCATENATE(" ",Import_Configuration!$B$8,"?"),""),CONCATENATE(" ",Import_Configuration!$B$8),""),CONCATENATE(" ",Import_Configuration!$B$9,"?"),""),CONCATENATE(" ",Import_Configuration!$B$9),""))</f>
        <v/>
      </c>
      <c r="AK632" s="43"/>
      <c r="AL632" s="43"/>
      <c r="AM632" s="43"/>
      <c r="AN632" s="43"/>
      <c r="AO632" s="43"/>
      <c r="AP632" s="43"/>
      <c r="AQ632" s="43"/>
      <c r="AR632" s="43"/>
      <c r="AS632" s="43"/>
      <c r="AT632" s="43"/>
      <c r="AU632" s="43"/>
      <c r="AV632" s="43"/>
      <c r="AW632" s="43"/>
      <c r="AX632" s="43"/>
      <c r="AY632" s="43"/>
      <c r="AZ632" s="43"/>
      <c r="BA632" s="43"/>
      <c r="BB632" s="43"/>
      <c r="BC632" s="43"/>
    </row>
    <row r="633" spans="1:55">
      <c r="A633" s="77" t="str">
        <f>IF(MSProject_Schedule!A633="","",MSProject_Schedule!A633)</f>
        <v/>
      </c>
      <c r="B633" s="43"/>
      <c r="C633" s="65" t="str">
        <f>IF(E633="","",Import_Configuration!$B$12)</f>
        <v/>
      </c>
      <c r="D633" s="65" t="str">
        <f>IF(E633="","",IF(A633="",IF(MSProject_Schedule!K633="",IF(Import_Configuration!$B$15="YES",Import_Configuration!$B$16,""),IF(Import_Configuration!$B$17="YES",Import_Configuration!$B$18,"")),""))</f>
        <v/>
      </c>
      <c r="E633" s="65" t="str">
        <f>IF(MSProject_Schedule!B633="","",MSProject_Schedule!B633)</f>
        <v/>
      </c>
      <c r="F633" s="43"/>
      <c r="G633" s="66" t="str">
        <f>IF(E633="","",IF(A633="",Import_Configuration!$B$10,""))</f>
        <v/>
      </c>
      <c r="H633" s="65" t="str">
        <f>IF(E633="","",IF(A633="",Import_Configuration!$B$11,""))</f>
        <v/>
      </c>
      <c r="I633" s="43"/>
      <c r="J633" s="43"/>
      <c r="K633" s="43"/>
      <c r="L633" s="43"/>
      <c r="M633" s="43"/>
      <c r="N633" s="65" t="str">
        <f>IF(E633="","",IF(MSProject_Schedule!E633=0,Import_Configuration!$B$3,IF(MSProject_Schedule!E633=1,Import_Configuration!$B$5,Import_Configuration!$B$4)))</f>
        <v/>
      </c>
      <c r="O633" s="65" t="str">
        <f>IF(Import_Configuration!$B$13="NO","",IF(E633="","",IF(MSProject_Schedule!K633="","",IF(IFERROR(SEARCH(Import_Configuration!$B$14,MSProject_Schedule!K633,1),0)&gt;0,TRIM(MID(MSProject_Schedule!K633,1,SEARCH(Import_Configuration!$B$14,MSProject_Schedule!K633,1)-1)),TRIM(MSProject_Schedule!K633)))))</f>
        <v/>
      </c>
      <c r="P633" s="43"/>
      <c r="Q633" s="66" t="str">
        <f>IF(E633="","",IF(MSProject_Schedule!E633=0,"",IF(Import_Configuration!$B$19="YES",Projeqtor_Import!Z633,Import_Configuration!$B$10)))</f>
        <v/>
      </c>
      <c r="R633" s="43"/>
      <c r="S633" s="66" t="str">
        <f>IF(E633="","",IF(MSProject_Schedule!E633=0,"",IF(MSProject_Schedule!E633=1,IF(Import_Configuration!$B$20="YES",Projeqtor_Import!AE633,Import_Configuration!$B$10),"")))</f>
        <v/>
      </c>
      <c r="T633" s="43"/>
      <c r="U633" s="44"/>
      <c r="V633" s="43"/>
      <c r="W633" s="43"/>
      <c r="X633" s="43"/>
      <c r="Y633" s="66" t="str">
        <f>IF(MSProject_Schedule!H633="","",IF(A633="",MSProject_Schedule!H633,""))</f>
        <v/>
      </c>
      <c r="Z633" s="66" t="str">
        <f>IF(MSProject_Schedule!H633="","",MSProject_Schedule!H633)</f>
        <v/>
      </c>
      <c r="AA633" s="43"/>
      <c r="AB633" s="43"/>
      <c r="AC633" s="65" t="str">
        <f>IF(E633="","",IF(A633="",Import_Configuration!$B$6,""))</f>
        <v/>
      </c>
      <c r="AD633" s="66" t="str">
        <f>IF(MSProject_Schedule!I633="","",IF(A633="",MSProject_Schedule!I633,""))</f>
        <v/>
      </c>
      <c r="AE633" s="66" t="str">
        <f>IF(MSProject_Schedule!I633="","",MSProject_Schedule!I633)</f>
        <v/>
      </c>
      <c r="AF633" s="43"/>
      <c r="AG633" s="43"/>
      <c r="AH633" s="65" t="str">
        <f>IF(E633="","",IF(A633="",Import_Configuration!$B$7,""))</f>
        <v/>
      </c>
      <c r="AI633" s="65" t="str">
        <f>IF(MSProject_Schedule!G633="","",IF(A633="",SUBSTITUTE(SUBSTITUTE(SUBSTITUTE(SUBSTITUTE(MSProject_Schedule!G633,CONCATENATE(" ",Import_Configuration!$B$8,"?"),""),CONCATENATE(" ",Import_Configuration!$B$8),""),CONCATENATE(" ",Import_Configuration!$B$9,"?"),""),CONCATENATE(" ",Import_Configuration!$B$9),""),""))</f>
        <v/>
      </c>
      <c r="AJ633" s="65" t="str">
        <f>IF(MSProject_Schedule!G633="","",SUBSTITUTE(SUBSTITUTE(SUBSTITUTE(SUBSTITUTE(MSProject_Schedule!G633,CONCATENATE(" ",Import_Configuration!$B$8,"?"),""),CONCATENATE(" ",Import_Configuration!$B$8),""),CONCATENATE(" ",Import_Configuration!$B$9,"?"),""),CONCATENATE(" ",Import_Configuration!$B$9),""))</f>
        <v/>
      </c>
      <c r="AK633" s="43"/>
      <c r="AL633" s="43"/>
      <c r="AM633" s="43"/>
      <c r="AN633" s="43"/>
      <c r="AO633" s="43"/>
      <c r="AP633" s="43"/>
      <c r="AQ633" s="43"/>
      <c r="AR633" s="43"/>
      <c r="AS633" s="43"/>
      <c r="AT633" s="43"/>
      <c r="AU633" s="43"/>
      <c r="AV633" s="43"/>
      <c r="AW633" s="43"/>
      <c r="AX633" s="43"/>
      <c r="AY633" s="43"/>
      <c r="AZ633" s="43"/>
      <c r="BA633" s="43"/>
      <c r="BB633" s="43"/>
      <c r="BC633" s="43"/>
    </row>
    <row r="634" spans="1:55">
      <c r="A634" s="77" t="str">
        <f>IF(MSProject_Schedule!A634="","",MSProject_Schedule!A634)</f>
        <v/>
      </c>
      <c r="B634" s="43"/>
      <c r="C634" s="65" t="str">
        <f>IF(E634="","",Import_Configuration!$B$12)</f>
        <v/>
      </c>
      <c r="D634" s="65" t="str">
        <f>IF(E634="","",IF(A634="",IF(MSProject_Schedule!K634="",IF(Import_Configuration!$B$15="YES",Import_Configuration!$B$16,""),IF(Import_Configuration!$B$17="YES",Import_Configuration!$B$18,"")),""))</f>
        <v/>
      </c>
      <c r="E634" s="65" t="str">
        <f>IF(MSProject_Schedule!B634="","",MSProject_Schedule!B634)</f>
        <v/>
      </c>
      <c r="F634" s="43"/>
      <c r="G634" s="66" t="str">
        <f>IF(E634="","",IF(A634="",Import_Configuration!$B$10,""))</f>
        <v/>
      </c>
      <c r="H634" s="65" t="str">
        <f>IF(E634="","",IF(A634="",Import_Configuration!$B$11,""))</f>
        <v/>
      </c>
      <c r="I634" s="43"/>
      <c r="J634" s="43"/>
      <c r="K634" s="43"/>
      <c r="L634" s="43"/>
      <c r="M634" s="43"/>
      <c r="N634" s="65" t="str">
        <f>IF(E634="","",IF(MSProject_Schedule!E634=0,Import_Configuration!$B$3,IF(MSProject_Schedule!E634=1,Import_Configuration!$B$5,Import_Configuration!$B$4)))</f>
        <v/>
      </c>
      <c r="O634" s="65" t="str">
        <f>IF(Import_Configuration!$B$13="NO","",IF(E634="","",IF(MSProject_Schedule!K634="","",IF(IFERROR(SEARCH(Import_Configuration!$B$14,MSProject_Schedule!K634,1),0)&gt;0,TRIM(MID(MSProject_Schedule!K634,1,SEARCH(Import_Configuration!$B$14,MSProject_Schedule!K634,1)-1)),TRIM(MSProject_Schedule!K634)))))</f>
        <v/>
      </c>
      <c r="P634" s="43"/>
      <c r="Q634" s="66" t="str">
        <f>IF(E634="","",IF(MSProject_Schedule!E634=0,"",IF(Import_Configuration!$B$19="YES",Projeqtor_Import!Z634,Import_Configuration!$B$10)))</f>
        <v/>
      </c>
      <c r="R634" s="43"/>
      <c r="S634" s="66" t="str">
        <f>IF(E634="","",IF(MSProject_Schedule!E634=0,"",IF(MSProject_Schedule!E634=1,IF(Import_Configuration!$B$20="YES",Projeqtor_Import!AE634,Import_Configuration!$B$10),"")))</f>
        <v/>
      </c>
      <c r="T634" s="43"/>
      <c r="U634" s="44"/>
      <c r="V634" s="43"/>
      <c r="W634" s="43"/>
      <c r="X634" s="43"/>
      <c r="Y634" s="66" t="str">
        <f>IF(MSProject_Schedule!H634="","",IF(A634="",MSProject_Schedule!H634,""))</f>
        <v/>
      </c>
      <c r="Z634" s="66" t="str">
        <f>IF(MSProject_Schedule!H634="","",MSProject_Schedule!H634)</f>
        <v/>
      </c>
      <c r="AA634" s="43"/>
      <c r="AB634" s="43"/>
      <c r="AC634" s="65" t="str">
        <f>IF(E634="","",IF(A634="",Import_Configuration!$B$6,""))</f>
        <v/>
      </c>
      <c r="AD634" s="66" t="str">
        <f>IF(MSProject_Schedule!I634="","",IF(A634="",MSProject_Schedule!I634,""))</f>
        <v/>
      </c>
      <c r="AE634" s="66" t="str">
        <f>IF(MSProject_Schedule!I634="","",MSProject_Schedule!I634)</f>
        <v/>
      </c>
      <c r="AF634" s="43"/>
      <c r="AG634" s="43"/>
      <c r="AH634" s="65" t="str">
        <f>IF(E634="","",IF(A634="",Import_Configuration!$B$7,""))</f>
        <v/>
      </c>
      <c r="AI634" s="65" t="str">
        <f>IF(MSProject_Schedule!G634="","",IF(A634="",SUBSTITUTE(SUBSTITUTE(SUBSTITUTE(SUBSTITUTE(MSProject_Schedule!G634,CONCATENATE(" ",Import_Configuration!$B$8,"?"),""),CONCATENATE(" ",Import_Configuration!$B$8),""),CONCATENATE(" ",Import_Configuration!$B$9,"?"),""),CONCATENATE(" ",Import_Configuration!$B$9),""),""))</f>
        <v/>
      </c>
      <c r="AJ634" s="65" t="str">
        <f>IF(MSProject_Schedule!G634="","",SUBSTITUTE(SUBSTITUTE(SUBSTITUTE(SUBSTITUTE(MSProject_Schedule!G634,CONCATENATE(" ",Import_Configuration!$B$8,"?"),""),CONCATENATE(" ",Import_Configuration!$B$8),""),CONCATENATE(" ",Import_Configuration!$B$9,"?"),""),CONCATENATE(" ",Import_Configuration!$B$9),""))</f>
        <v/>
      </c>
      <c r="AK634" s="43"/>
      <c r="AL634" s="43"/>
      <c r="AM634" s="43"/>
      <c r="AN634" s="43"/>
      <c r="AO634" s="43"/>
      <c r="AP634" s="43"/>
      <c r="AQ634" s="43"/>
      <c r="AR634" s="43"/>
      <c r="AS634" s="43"/>
      <c r="AT634" s="43"/>
      <c r="AU634" s="43"/>
      <c r="AV634" s="43"/>
      <c r="AW634" s="43"/>
      <c r="AX634" s="43"/>
      <c r="AY634" s="43"/>
      <c r="AZ634" s="43"/>
      <c r="BA634" s="43"/>
      <c r="BB634" s="43"/>
      <c r="BC634" s="43"/>
    </row>
    <row r="635" spans="1:55">
      <c r="A635" s="77" t="str">
        <f>IF(MSProject_Schedule!A635="","",MSProject_Schedule!A635)</f>
        <v/>
      </c>
      <c r="B635" s="43"/>
      <c r="C635" s="65" t="str">
        <f>IF(E635="","",Import_Configuration!$B$12)</f>
        <v/>
      </c>
      <c r="D635" s="65" t="str">
        <f>IF(E635="","",IF(A635="",IF(MSProject_Schedule!K635="",IF(Import_Configuration!$B$15="YES",Import_Configuration!$B$16,""),IF(Import_Configuration!$B$17="YES",Import_Configuration!$B$18,"")),""))</f>
        <v/>
      </c>
      <c r="E635" s="65" t="str">
        <f>IF(MSProject_Schedule!B635="","",MSProject_Schedule!B635)</f>
        <v/>
      </c>
      <c r="F635" s="43"/>
      <c r="G635" s="66" t="str">
        <f>IF(E635="","",IF(A635="",Import_Configuration!$B$10,""))</f>
        <v/>
      </c>
      <c r="H635" s="65" t="str">
        <f>IF(E635="","",IF(A635="",Import_Configuration!$B$11,""))</f>
        <v/>
      </c>
      <c r="I635" s="43"/>
      <c r="J635" s="43"/>
      <c r="K635" s="43"/>
      <c r="L635" s="43"/>
      <c r="M635" s="43"/>
      <c r="N635" s="65" t="str">
        <f>IF(E635="","",IF(MSProject_Schedule!E635=0,Import_Configuration!$B$3,IF(MSProject_Schedule!E635=1,Import_Configuration!$B$5,Import_Configuration!$B$4)))</f>
        <v/>
      </c>
      <c r="O635" s="65" t="str">
        <f>IF(Import_Configuration!$B$13="NO","",IF(E635="","",IF(MSProject_Schedule!K635="","",IF(IFERROR(SEARCH(Import_Configuration!$B$14,MSProject_Schedule!K635,1),0)&gt;0,TRIM(MID(MSProject_Schedule!K635,1,SEARCH(Import_Configuration!$B$14,MSProject_Schedule!K635,1)-1)),TRIM(MSProject_Schedule!K635)))))</f>
        <v/>
      </c>
      <c r="P635" s="43"/>
      <c r="Q635" s="66" t="str">
        <f>IF(E635="","",IF(MSProject_Schedule!E635=0,"",IF(Import_Configuration!$B$19="YES",Projeqtor_Import!Z635,Import_Configuration!$B$10)))</f>
        <v/>
      </c>
      <c r="R635" s="43"/>
      <c r="S635" s="66" t="str">
        <f>IF(E635="","",IF(MSProject_Schedule!E635=0,"",IF(MSProject_Schedule!E635=1,IF(Import_Configuration!$B$20="YES",Projeqtor_Import!AE635,Import_Configuration!$B$10),"")))</f>
        <v/>
      </c>
      <c r="T635" s="43"/>
      <c r="U635" s="44"/>
      <c r="V635" s="43"/>
      <c r="W635" s="43"/>
      <c r="X635" s="43"/>
      <c r="Y635" s="66" t="str">
        <f>IF(MSProject_Schedule!H635="","",IF(A635="",MSProject_Schedule!H635,""))</f>
        <v/>
      </c>
      <c r="Z635" s="66" t="str">
        <f>IF(MSProject_Schedule!H635="","",MSProject_Schedule!H635)</f>
        <v/>
      </c>
      <c r="AA635" s="43"/>
      <c r="AB635" s="43"/>
      <c r="AC635" s="65" t="str">
        <f>IF(E635="","",IF(A635="",Import_Configuration!$B$6,""))</f>
        <v/>
      </c>
      <c r="AD635" s="66" t="str">
        <f>IF(MSProject_Schedule!I635="","",IF(A635="",MSProject_Schedule!I635,""))</f>
        <v/>
      </c>
      <c r="AE635" s="66" t="str">
        <f>IF(MSProject_Schedule!I635="","",MSProject_Schedule!I635)</f>
        <v/>
      </c>
      <c r="AF635" s="43"/>
      <c r="AG635" s="43"/>
      <c r="AH635" s="65" t="str">
        <f>IF(E635="","",IF(A635="",Import_Configuration!$B$7,""))</f>
        <v/>
      </c>
      <c r="AI635" s="65" t="str">
        <f>IF(MSProject_Schedule!G635="","",IF(A635="",SUBSTITUTE(SUBSTITUTE(SUBSTITUTE(SUBSTITUTE(MSProject_Schedule!G635,CONCATENATE(" ",Import_Configuration!$B$8,"?"),""),CONCATENATE(" ",Import_Configuration!$B$8),""),CONCATENATE(" ",Import_Configuration!$B$9,"?"),""),CONCATENATE(" ",Import_Configuration!$B$9),""),""))</f>
        <v/>
      </c>
      <c r="AJ635" s="65" t="str">
        <f>IF(MSProject_Schedule!G635="","",SUBSTITUTE(SUBSTITUTE(SUBSTITUTE(SUBSTITUTE(MSProject_Schedule!G635,CONCATENATE(" ",Import_Configuration!$B$8,"?"),""),CONCATENATE(" ",Import_Configuration!$B$8),""),CONCATENATE(" ",Import_Configuration!$B$9,"?"),""),CONCATENATE(" ",Import_Configuration!$B$9),""))</f>
        <v/>
      </c>
      <c r="AK635" s="43"/>
      <c r="AL635" s="43"/>
      <c r="AM635" s="43"/>
      <c r="AN635" s="43"/>
      <c r="AO635" s="43"/>
      <c r="AP635" s="43"/>
      <c r="AQ635" s="43"/>
      <c r="AR635" s="43"/>
      <c r="AS635" s="43"/>
      <c r="AT635" s="43"/>
      <c r="AU635" s="43"/>
      <c r="AV635" s="43"/>
      <c r="AW635" s="43"/>
      <c r="AX635" s="43"/>
      <c r="AY635" s="43"/>
      <c r="AZ635" s="43"/>
      <c r="BA635" s="43"/>
      <c r="BB635" s="43"/>
      <c r="BC635" s="43"/>
    </row>
    <row r="636" spans="1:55">
      <c r="A636" s="77" t="str">
        <f>IF(MSProject_Schedule!A636="","",MSProject_Schedule!A636)</f>
        <v/>
      </c>
      <c r="B636" s="43"/>
      <c r="C636" s="65" t="str">
        <f>IF(E636="","",Import_Configuration!$B$12)</f>
        <v/>
      </c>
      <c r="D636" s="65" t="str">
        <f>IF(E636="","",IF(A636="",IF(MSProject_Schedule!K636="",IF(Import_Configuration!$B$15="YES",Import_Configuration!$B$16,""),IF(Import_Configuration!$B$17="YES",Import_Configuration!$B$18,"")),""))</f>
        <v/>
      </c>
      <c r="E636" s="65" t="str">
        <f>IF(MSProject_Schedule!B636="","",MSProject_Schedule!B636)</f>
        <v/>
      </c>
      <c r="F636" s="43"/>
      <c r="G636" s="66" t="str">
        <f>IF(E636="","",IF(A636="",Import_Configuration!$B$10,""))</f>
        <v/>
      </c>
      <c r="H636" s="65" t="str">
        <f>IF(E636="","",IF(A636="",Import_Configuration!$B$11,""))</f>
        <v/>
      </c>
      <c r="I636" s="43"/>
      <c r="J636" s="43"/>
      <c r="K636" s="43"/>
      <c r="L636" s="43"/>
      <c r="M636" s="43"/>
      <c r="N636" s="65" t="str">
        <f>IF(E636="","",IF(MSProject_Schedule!E636=0,Import_Configuration!$B$3,IF(MSProject_Schedule!E636=1,Import_Configuration!$B$5,Import_Configuration!$B$4)))</f>
        <v/>
      </c>
      <c r="O636" s="65" t="str">
        <f>IF(Import_Configuration!$B$13="NO","",IF(E636="","",IF(MSProject_Schedule!K636="","",IF(IFERROR(SEARCH(Import_Configuration!$B$14,MSProject_Schedule!K636,1),0)&gt;0,TRIM(MID(MSProject_Schedule!K636,1,SEARCH(Import_Configuration!$B$14,MSProject_Schedule!K636,1)-1)),TRIM(MSProject_Schedule!K636)))))</f>
        <v/>
      </c>
      <c r="P636" s="43"/>
      <c r="Q636" s="66" t="str">
        <f>IF(E636="","",IF(MSProject_Schedule!E636=0,"",IF(Import_Configuration!$B$19="YES",Projeqtor_Import!Z636,Import_Configuration!$B$10)))</f>
        <v/>
      </c>
      <c r="R636" s="43"/>
      <c r="S636" s="66" t="str">
        <f>IF(E636="","",IF(MSProject_Schedule!E636=0,"",IF(MSProject_Schedule!E636=1,IF(Import_Configuration!$B$20="YES",Projeqtor_Import!AE636,Import_Configuration!$B$10),"")))</f>
        <v/>
      </c>
      <c r="T636" s="43"/>
      <c r="U636" s="44"/>
      <c r="V636" s="43"/>
      <c r="W636" s="43"/>
      <c r="X636" s="43"/>
      <c r="Y636" s="66" t="str">
        <f>IF(MSProject_Schedule!H636="","",IF(A636="",MSProject_Schedule!H636,""))</f>
        <v/>
      </c>
      <c r="Z636" s="66" t="str">
        <f>IF(MSProject_Schedule!H636="","",MSProject_Schedule!H636)</f>
        <v/>
      </c>
      <c r="AA636" s="43"/>
      <c r="AB636" s="43"/>
      <c r="AC636" s="65" t="str">
        <f>IF(E636="","",IF(A636="",Import_Configuration!$B$6,""))</f>
        <v/>
      </c>
      <c r="AD636" s="66" t="str">
        <f>IF(MSProject_Schedule!I636="","",IF(A636="",MSProject_Schedule!I636,""))</f>
        <v/>
      </c>
      <c r="AE636" s="66" t="str">
        <f>IF(MSProject_Schedule!I636="","",MSProject_Schedule!I636)</f>
        <v/>
      </c>
      <c r="AF636" s="43"/>
      <c r="AG636" s="43"/>
      <c r="AH636" s="65" t="str">
        <f>IF(E636="","",IF(A636="",Import_Configuration!$B$7,""))</f>
        <v/>
      </c>
      <c r="AI636" s="65" t="str">
        <f>IF(MSProject_Schedule!G636="","",IF(A636="",SUBSTITUTE(SUBSTITUTE(SUBSTITUTE(SUBSTITUTE(MSProject_Schedule!G636,CONCATENATE(" ",Import_Configuration!$B$8,"?"),""),CONCATENATE(" ",Import_Configuration!$B$8),""),CONCATENATE(" ",Import_Configuration!$B$9,"?"),""),CONCATENATE(" ",Import_Configuration!$B$9),""),""))</f>
        <v/>
      </c>
      <c r="AJ636" s="65" t="str">
        <f>IF(MSProject_Schedule!G636="","",SUBSTITUTE(SUBSTITUTE(SUBSTITUTE(SUBSTITUTE(MSProject_Schedule!G636,CONCATENATE(" ",Import_Configuration!$B$8,"?"),""),CONCATENATE(" ",Import_Configuration!$B$8),""),CONCATENATE(" ",Import_Configuration!$B$9,"?"),""),CONCATENATE(" ",Import_Configuration!$B$9),""))</f>
        <v/>
      </c>
      <c r="AK636" s="43"/>
      <c r="AL636" s="43"/>
      <c r="AM636" s="43"/>
      <c r="AN636" s="43"/>
      <c r="AO636" s="43"/>
      <c r="AP636" s="43"/>
      <c r="AQ636" s="43"/>
      <c r="AR636" s="43"/>
      <c r="AS636" s="43"/>
      <c r="AT636" s="43"/>
      <c r="AU636" s="43"/>
      <c r="AV636" s="43"/>
      <c r="AW636" s="43"/>
      <c r="AX636" s="43"/>
      <c r="AY636" s="43"/>
      <c r="AZ636" s="43"/>
      <c r="BA636" s="43"/>
      <c r="BB636" s="43"/>
      <c r="BC636" s="43"/>
    </row>
    <row r="637" spans="1:55">
      <c r="A637" s="77" t="str">
        <f>IF(MSProject_Schedule!A637="","",MSProject_Schedule!A637)</f>
        <v/>
      </c>
      <c r="B637" s="43"/>
      <c r="C637" s="65" t="str">
        <f>IF(E637="","",Import_Configuration!$B$12)</f>
        <v/>
      </c>
      <c r="D637" s="65" t="str">
        <f>IF(E637="","",IF(A637="",IF(MSProject_Schedule!K637="",IF(Import_Configuration!$B$15="YES",Import_Configuration!$B$16,""),IF(Import_Configuration!$B$17="YES",Import_Configuration!$B$18,"")),""))</f>
        <v/>
      </c>
      <c r="E637" s="65" t="str">
        <f>IF(MSProject_Schedule!B637="","",MSProject_Schedule!B637)</f>
        <v/>
      </c>
      <c r="F637" s="43"/>
      <c r="G637" s="66" t="str">
        <f>IF(E637="","",IF(A637="",Import_Configuration!$B$10,""))</f>
        <v/>
      </c>
      <c r="H637" s="65" t="str">
        <f>IF(E637="","",IF(A637="",Import_Configuration!$B$11,""))</f>
        <v/>
      </c>
      <c r="I637" s="43"/>
      <c r="J637" s="43"/>
      <c r="K637" s="43"/>
      <c r="L637" s="43"/>
      <c r="M637" s="43"/>
      <c r="N637" s="65" t="str">
        <f>IF(E637="","",IF(MSProject_Schedule!E637=0,Import_Configuration!$B$3,IF(MSProject_Schedule!E637=1,Import_Configuration!$B$5,Import_Configuration!$B$4)))</f>
        <v/>
      </c>
      <c r="O637" s="65" t="str">
        <f>IF(Import_Configuration!$B$13="NO","",IF(E637="","",IF(MSProject_Schedule!K637="","",IF(IFERROR(SEARCH(Import_Configuration!$B$14,MSProject_Schedule!K637,1),0)&gt;0,TRIM(MID(MSProject_Schedule!K637,1,SEARCH(Import_Configuration!$B$14,MSProject_Schedule!K637,1)-1)),TRIM(MSProject_Schedule!K637)))))</f>
        <v/>
      </c>
      <c r="P637" s="43"/>
      <c r="Q637" s="66" t="str">
        <f>IF(E637="","",IF(MSProject_Schedule!E637=0,"",IF(Import_Configuration!$B$19="YES",Projeqtor_Import!Z637,Import_Configuration!$B$10)))</f>
        <v/>
      </c>
      <c r="R637" s="43"/>
      <c r="S637" s="66" t="str">
        <f>IF(E637="","",IF(MSProject_Schedule!E637=0,"",IF(MSProject_Schedule!E637=1,IF(Import_Configuration!$B$20="YES",Projeqtor_Import!AE637,Import_Configuration!$B$10),"")))</f>
        <v/>
      </c>
      <c r="T637" s="43"/>
      <c r="U637" s="44"/>
      <c r="V637" s="43"/>
      <c r="W637" s="43"/>
      <c r="X637" s="43"/>
      <c r="Y637" s="66" t="str">
        <f>IF(MSProject_Schedule!H637="","",IF(A637="",MSProject_Schedule!H637,""))</f>
        <v/>
      </c>
      <c r="Z637" s="66" t="str">
        <f>IF(MSProject_Schedule!H637="","",MSProject_Schedule!H637)</f>
        <v/>
      </c>
      <c r="AA637" s="43"/>
      <c r="AB637" s="43"/>
      <c r="AC637" s="65" t="str">
        <f>IF(E637="","",IF(A637="",Import_Configuration!$B$6,""))</f>
        <v/>
      </c>
      <c r="AD637" s="66" t="str">
        <f>IF(MSProject_Schedule!I637="","",IF(A637="",MSProject_Schedule!I637,""))</f>
        <v/>
      </c>
      <c r="AE637" s="66" t="str">
        <f>IF(MSProject_Schedule!I637="","",MSProject_Schedule!I637)</f>
        <v/>
      </c>
      <c r="AF637" s="43"/>
      <c r="AG637" s="43"/>
      <c r="AH637" s="65" t="str">
        <f>IF(E637="","",IF(A637="",Import_Configuration!$B$7,""))</f>
        <v/>
      </c>
      <c r="AI637" s="65" t="str">
        <f>IF(MSProject_Schedule!G637="","",IF(A637="",SUBSTITUTE(SUBSTITUTE(SUBSTITUTE(SUBSTITUTE(MSProject_Schedule!G637,CONCATENATE(" ",Import_Configuration!$B$8,"?"),""),CONCATENATE(" ",Import_Configuration!$B$8),""),CONCATENATE(" ",Import_Configuration!$B$9,"?"),""),CONCATENATE(" ",Import_Configuration!$B$9),""),""))</f>
        <v/>
      </c>
      <c r="AJ637" s="65" t="str">
        <f>IF(MSProject_Schedule!G637="","",SUBSTITUTE(SUBSTITUTE(SUBSTITUTE(SUBSTITUTE(MSProject_Schedule!G637,CONCATENATE(" ",Import_Configuration!$B$8,"?"),""),CONCATENATE(" ",Import_Configuration!$B$8),""),CONCATENATE(" ",Import_Configuration!$B$9,"?"),""),CONCATENATE(" ",Import_Configuration!$B$9),""))</f>
        <v/>
      </c>
      <c r="AK637" s="43"/>
      <c r="AL637" s="43"/>
      <c r="AM637" s="43"/>
      <c r="AN637" s="43"/>
      <c r="AO637" s="43"/>
      <c r="AP637" s="43"/>
      <c r="AQ637" s="43"/>
      <c r="AR637" s="43"/>
      <c r="AS637" s="43"/>
      <c r="AT637" s="43"/>
      <c r="AU637" s="43"/>
      <c r="AV637" s="43"/>
      <c r="AW637" s="43"/>
      <c r="AX637" s="43"/>
      <c r="AY637" s="43"/>
      <c r="AZ637" s="43"/>
      <c r="BA637" s="43"/>
      <c r="BB637" s="43"/>
      <c r="BC637" s="43"/>
    </row>
    <row r="638" spans="1:55">
      <c r="A638" s="77" t="str">
        <f>IF(MSProject_Schedule!A638="","",MSProject_Schedule!A638)</f>
        <v/>
      </c>
      <c r="B638" s="43"/>
      <c r="C638" s="65" t="str">
        <f>IF(E638="","",Import_Configuration!$B$12)</f>
        <v/>
      </c>
      <c r="D638" s="65" t="str">
        <f>IF(E638="","",IF(A638="",IF(MSProject_Schedule!K638="",IF(Import_Configuration!$B$15="YES",Import_Configuration!$B$16,""),IF(Import_Configuration!$B$17="YES",Import_Configuration!$B$18,"")),""))</f>
        <v/>
      </c>
      <c r="E638" s="65" t="str">
        <f>IF(MSProject_Schedule!B638="","",MSProject_Schedule!B638)</f>
        <v/>
      </c>
      <c r="F638" s="43"/>
      <c r="G638" s="66" t="str">
        <f>IF(E638="","",IF(A638="",Import_Configuration!$B$10,""))</f>
        <v/>
      </c>
      <c r="H638" s="65" t="str">
        <f>IF(E638="","",IF(A638="",Import_Configuration!$B$11,""))</f>
        <v/>
      </c>
      <c r="I638" s="43"/>
      <c r="J638" s="43"/>
      <c r="K638" s="43"/>
      <c r="L638" s="43"/>
      <c r="M638" s="43"/>
      <c r="N638" s="65" t="str">
        <f>IF(E638="","",IF(MSProject_Schedule!E638=0,Import_Configuration!$B$3,IF(MSProject_Schedule!E638=1,Import_Configuration!$B$5,Import_Configuration!$B$4)))</f>
        <v/>
      </c>
      <c r="O638" s="65" t="str">
        <f>IF(Import_Configuration!$B$13="NO","",IF(E638="","",IF(MSProject_Schedule!K638="","",IF(IFERROR(SEARCH(Import_Configuration!$B$14,MSProject_Schedule!K638,1),0)&gt;0,TRIM(MID(MSProject_Schedule!K638,1,SEARCH(Import_Configuration!$B$14,MSProject_Schedule!K638,1)-1)),TRIM(MSProject_Schedule!K638)))))</f>
        <v/>
      </c>
      <c r="P638" s="43"/>
      <c r="Q638" s="66" t="str">
        <f>IF(E638="","",IF(MSProject_Schedule!E638=0,"",IF(Import_Configuration!$B$19="YES",Projeqtor_Import!Z638,Import_Configuration!$B$10)))</f>
        <v/>
      </c>
      <c r="R638" s="43"/>
      <c r="S638" s="66" t="str">
        <f>IF(E638="","",IF(MSProject_Schedule!E638=0,"",IF(MSProject_Schedule!E638=1,IF(Import_Configuration!$B$20="YES",Projeqtor_Import!AE638,Import_Configuration!$B$10),"")))</f>
        <v/>
      </c>
      <c r="T638" s="43"/>
      <c r="U638" s="44"/>
      <c r="V638" s="43"/>
      <c r="W638" s="43"/>
      <c r="X638" s="43"/>
      <c r="Y638" s="66" t="str">
        <f>IF(MSProject_Schedule!H638="","",IF(A638="",MSProject_Schedule!H638,""))</f>
        <v/>
      </c>
      <c r="Z638" s="66" t="str">
        <f>IF(MSProject_Schedule!H638="","",MSProject_Schedule!H638)</f>
        <v/>
      </c>
      <c r="AA638" s="43"/>
      <c r="AB638" s="43"/>
      <c r="AC638" s="65" t="str">
        <f>IF(E638="","",IF(A638="",Import_Configuration!$B$6,""))</f>
        <v/>
      </c>
      <c r="AD638" s="66" t="str">
        <f>IF(MSProject_Schedule!I638="","",IF(A638="",MSProject_Schedule!I638,""))</f>
        <v/>
      </c>
      <c r="AE638" s="66" t="str">
        <f>IF(MSProject_Schedule!I638="","",MSProject_Schedule!I638)</f>
        <v/>
      </c>
      <c r="AF638" s="43"/>
      <c r="AG638" s="43"/>
      <c r="AH638" s="65" t="str">
        <f>IF(E638="","",IF(A638="",Import_Configuration!$B$7,""))</f>
        <v/>
      </c>
      <c r="AI638" s="65" t="str">
        <f>IF(MSProject_Schedule!G638="","",IF(A638="",SUBSTITUTE(SUBSTITUTE(SUBSTITUTE(SUBSTITUTE(MSProject_Schedule!G638,CONCATENATE(" ",Import_Configuration!$B$8,"?"),""),CONCATENATE(" ",Import_Configuration!$B$8),""),CONCATENATE(" ",Import_Configuration!$B$9,"?"),""),CONCATENATE(" ",Import_Configuration!$B$9),""),""))</f>
        <v/>
      </c>
      <c r="AJ638" s="65" t="str">
        <f>IF(MSProject_Schedule!G638="","",SUBSTITUTE(SUBSTITUTE(SUBSTITUTE(SUBSTITUTE(MSProject_Schedule!G638,CONCATENATE(" ",Import_Configuration!$B$8,"?"),""),CONCATENATE(" ",Import_Configuration!$B$8),""),CONCATENATE(" ",Import_Configuration!$B$9,"?"),""),CONCATENATE(" ",Import_Configuration!$B$9),""))</f>
        <v/>
      </c>
      <c r="AK638" s="43"/>
      <c r="AL638" s="43"/>
      <c r="AM638" s="43"/>
      <c r="AN638" s="43"/>
      <c r="AO638" s="43"/>
      <c r="AP638" s="43"/>
      <c r="AQ638" s="43"/>
      <c r="AR638" s="43"/>
      <c r="AS638" s="43"/>
      <c r="AT638" s="43"/>
      <c r="AU638" s="43"/>
      <c r="AV638" s="43"/>
      <c r="AW638" s="43"/>
      <c r="AX638" s="43"/>
      <c r="AY638" s="43"/>
      <c r="AZ638" s="43"/>
      <c r="BA638" s="43"/>
      <c r="BB638" s="43"/>
      <c r="BC638" s="43"/>
    </row>
    <row r="639" spans="1:55">
      <c r="A639" s="77" t="str">
        <f>IF(MSProject_Schedule!A639="","",MSProject_Schedule!A639)</f>
        <v/>
      </c>
      <c r="B639" s="43"/>
      <c r="C639" s="65" t="str">
        <f>IF(E639="","",Import_Configuration!$B$12)</f>
        <v/>
      </c>
      <c r="D639" s="65" t="str">
        <f>IF(E639="","",IF(A639="",IF(MSProject_Schedule!K639="",IF(Import_Configuration!$B$15="YES",Import_Configuration!$B$16,""),IF(Import_Configuration!$B$17="YES",Import_Configuration!$B$18,"")),""))</f>
        <v/>
      </c>
      <c r="E639" s="65" t="str">
        <f>IF(MSProject_Schedule!B639="","",MSProject_Schedule!B639)</f>
        <v/>
      </c>
      <c r="F639" s="43"/>
      <c r="G639" s="66" t="str">
        <f>IF(E639="","",IF(A639="",Import_Configuration!$B$10,""))</f>
        <v/>
      </c>
      <c r="H639" s="65" t="str">
        <f>IF(E639="","",IF(A639="",Import_Configuration!$B$11,""))</f>
        <v/>
      </c>
      <c r="I639" s="43"/>
      <c r="J639" s="43"/>
      <c r="K639" s="43"/>
      <c r="L639" s="43"/>
      <c r="M639" s="43"/>
      <c r="N639" s="65" t="str">
        <f>IF(E639="","",IF(MSProject_Schedule!E639=0,Import_Configuration!$B$3,IF(MSProject_Schedule!E639=1,Import_Configuration!$B$5,Import_Configuration!$B$4)))</f>
        <v/>
      </c>
      <c r="O639" s="65" t="str">
        <f>IF(Import_Configuration!$B$13="NO","",IF(E639="","",IF(MSProject_Schedule!K639="","",IF(IFERROR(SEARCH(Import_Configuration!$B$14,MSProject_Schedule!K639,1),0)&gt;0,TRIM(MID(MSProject_Schedule!K639,1,SEARCH(Import_Configuration!$B$14,MSProject_Schedule!K639,1)-1)),TRIM(MSProject_Schedule!K639)))))</f>
        <v/>
      </c>
      <c r="P639" s="43"/>
      <c r="Q639" s="66" t="str">
        <f>IF(E639="","",IF(MSProject_Schedule!E639=0,"",IF(Import_Configuration!$B$19="YES",Projeqtor_Import!Z639,Import_Configuration!$B$10)))</f>
        <v/>
      </c>
      <c r="R639" s="43"/>
      <c r="S639" s="66" t="str">
        <f>IF(E639="","",IF(MSProject_Schedule!E639=0,"",IF(MSProject_Schedule!E639=1,IF(Import_Configuration!$B$20="YES",Projeqtor_Import!AE639,Import_Configuration!$B$10),"")))</f>
        <v/>
      </c>
      <c r="T639" s="43"/>
      <c r="U639" s="44"/>
      <c r="V639" s="43"/>
      <c r="W639" s="43"/>
      <c r="X639" s="43"/>
      <c r="Y639" s="66" t="str">
        <f>IF(MSProject_Schedule!H639="","",IF(A639="",MSProject_Schedule!H639,""))</f>
        <v/>
      </c>
      <c r="Z639" s="66" t="str">
        <f>IF(MSProject_Schedule!H639="","",MSProject_Schedule!H639)</f>
        <v/>
      </c>
      <c r="AA639" s="43"/>
      <c r="AB639" s="43"/>
      <c r="AC639" s="65" t="str">
        <f>IF(E639="","",IF(A639="",Import_Configuration!$B$6,""))</f>
        <v/>
      </c>
      <c r="AD639" s="66" t="str">
        <f>IF(MSProject_Schedule!I639="","",IF(A639="",MSProject_Schedule!I639,""))</f>
        <v/>
      </c>
      <c r="AE639" s="66" t="str">
        <f>IF(MSProject_Schedule!I639="","",MSProject_Schedule!I639)</f>
        <v/>
      </c>
      <c r="AF639" s="43"/>
      <c r="AG639" s="43"/>
      <c r="AH639" s="65" t="str">
        <f>IF(E639="","",IF(A639="",Import_Configuration!$B$7,""))</f>
        <v/>
      </c>
      <c r="AI639" s="65" t="str">
        <f>IF(MSProject_Schedule!G639="","",IF(A639="",SUBSTITUTE(SUBSTITUTE(SUBSTITUTE(SUBSTITUTE(MSProject_Schedule!G639,CONCATENATE(" ",Import_Configuration!$B$8,"?"),""),CONCATENATE(" ",Import_Configuration!$B$8),""),CONCATENATE(" ",Import_Configuration!$B$9,"?"),""),CONCATENATE(" ",Import_Configuration!$B$9),""),""))</f>
        <v/>
      </c>
      <c r="AJ639" s="65" t="str">
        <f>IF(MSProject_Schedule!G639="","",SUBSTITUTE(SUBSTITUTE(SUBSTITUTE(SUBSTITUTE(MSProject_Schedule!G639,CONCATENATE(" ",Import_Configuration!$B$8,"?"),""),CONCATENATE(" ",Import_Configuration!$B$8),""),CONCATENATE(" ",Import_Configuration!$B$9,"?"),""),CONCATENATE(" ",Import_Configuration!$B$9),""))</f>
        <v/>
      </c>
      <c r="AK639" s="43"/>
      <c r="AL639" s="43"/>
      <c r="AM639" s="43"/>
      <c r="AN639" s="43"/>
      <c r="AO639" s="43"/>
      <c r="AP639" s="43"/>
      <c r="AQ639" s="43"/>
      <c r="AR639" s="43"/>
      <c r="AS639" s="43"/>
      <c r="AT639" s="43"/>
      <c r="AU639" s="43"/>
      <c r="AV639" s="43"/>
      <c r="AW639" s="43"/>
      <c r="AX639" s="43"/>
      <c r="AY639" s="43"/>
      <c r="AZ639" s="43"/>
      <c r="BA639" s="43"/>
      <c r="BB639" s="43"/>
      <c r="BC639" s="43"/>
    </row>
    <row r="640" spans="1:55">
      <c r="A640" s="77" t="str">
        <f>IF(MSProject_Schedule!A640="","",MSProject_Schedule!A640)</f>
        <v/>
      </c>
      <c r="B640" s="43"/>
      <c r="C640" s="65" t="str">
        <f>IF(E640="","",Import_Configuration!$B$12)</f>
        <v/>
      </c>
      <c r="D640" s="65" t="str">
        <f>IF(E640="","",IF(A640="",IF(MSProject_Schedule!K640="",IF(Import_Configuration!$B$15="YES",Import_Configuration!$B$16,""),IF(Import_Configuration!$B$17="YES",Import_Configuration!$B$18,"")),""))</f>
        <v/>
      </c>
      <c r="E640" s="65" t="str">
        <f>IF(MSProject_Schedule!B640="","",MSProject_Schedule!B640)</f>
        <v/>
      </c>
      <c r="F640" s="43"/>
      <c r="G640" s="66" t="str">
        <f>IF(E640="","",IF(A640="",Import_Configuration!$B$10,""))</f>
        <v/>
      </c>
      <c r="H640" s="65" t="str">
        <f>IF(E640="","",IF(A640="",Import_Configuration!$B$11,""))</f>
        <v/>
      </c>
      <c r="I640" s="43"/>
      <c r="J640" s="43"/>
      <c r="K640" s="43"/>
      <c r="L640" s="43"/>
      <c r="M640" s="43"/>
      <c r="N640" s="65" t="str">
        <f>IF(E640="","",IF(MSProject_Schedule!E640=0,Import_Configuration!$B$3,IF(MSProject_Schedule!E640=1,Import_Configuration!$B$5,Import_Configuration!$B$4)))</f>
        <v/>
      </c>
      <c r="O640" s="65" t="str">
        <f>IF(Import_Configuration!$B$13="NO","",IF(E640="","",IF(MSProject_Schedule!K640="","",IF(IFERROR(SEARCH(Import_Configuration!$B$14,MSProject_Schedule!K640,1),0)&gt;0,TRIM(MID(MSProject_Schedule!K640,1,SEARCH(Import_Configuration!$B$14,MSProject_Schedule!K640,1)-1)),TRIM(MSProject_Schedule!K640)))))</f>
        <v/>
      </c>
      <c r="P640" s="43"/>
      <c r="Q640" s="66" t="str">
        <f>IF(E640="","",IF(MSProject_Schedule!E640=0,"",IF(Import_Configuration!$B$19="YES",Projeqtor_Import!Z640,Import_Configuration!$B$10)))</f>
        <v/>
      </c>
      <c r="R640" s="43"/>
      <c r="S640" s="66" t="str">
        <f>IF(E640="","",IF(MSProject_Schedule!E640=0,"",IF(MSProject_Schedule!E640=1,IF(Import_Configuration!$B$20="YES",Projeqtor_Import!AE640,Import_Configuration!$B$10),"")))</f>
        <v/>
      </c>
      <c r="T640" s="43"/>
      <c r="U640" s="44"/>
      <c r="V640" s="43"/>
      <c r="W640" s="43"/>
      <c r="X640" s="43"/>
      <c r="Y640" s="66" t="str">
        <f>IF(MSProject_Schedule!H640="","",IF(A640="",MSProject_Schedule!H640,""))</f>
        <v/>
      </c>
      <c r="Z640" s="66" t="str">
        <f>IF(MSProject_Schedule!H640="","",MSProject_Schedule!H640)</f>
        <v/>
      </c>
      <c r="AA640" s="43"/>
      <c r="AB640" s="43"/>
      <c r="AC640" s="65" t="str">
        <f>IF(E640="","",IF(A640="",Import_Configuration!$B$6,""))</f>
        <v/>
      </c>
      <c r="AD640" s="66" t="str">
        <f>IF(MSProject_Schedule!I640="","",IF(A640="",MSProject_Schedule!I640,""))</f>
        <v/>
      </c>
      <c r="AE640" s="66" t="str">
        <f>IF(MSProject_Schedule!I640="","",MSProject_Schedule!I640)</f>
        <v/>
      </c>
      <c r="AF640" s="43"/>
      <c r="AG640" s="43"/>
      <c r="AH640" s="65" t="str">
        <f>IF(E640="","",IF(A640="",Import_Configuration!$B$7,""))</f>
        <v/>
      </c>
      <c r="AI640" s="65" t="str">
        <f>IF(MSProject_Schedule!G640="","",IF(A640="",SUBSTITUTE(SUBSTITUTE(SUBSTITUTE(SUBSTITUTE(MSProject_Schedule!G640,CONCATENATE(" ",Import_Configuration!$B$8,"?"),""),CONCATENATE(" ",Import_Configuration!$B$8),""),CONCATENATE(" ",Import_Configuration!$B$9,"?"),""),CONCATENATE(" ",Import_Configuration!$B$9),""),""))</f>
        <v/>
      </c>
      <c r="AJ640" s="65" t="str">
        <f>IF(MSProject_Schedule!G640="","",SUBSTITUTE(SUBSTITUTE(SUBSTITUTE(SUBSTITUTE(MSProject_Schedule!G640,CONCATENATE(" ",Import_Configuration!$B$8,"?"),""),CONCATENATE(" ",Import_Configuration!$B$8),""),CONCATENATE(" ",Import_Configuration!$B$9,"?"),""),CONCATENATE(" ",Import_Configuration!$B$9),""))</f>
        <v/>
      </c>
      <c r="AK640" s="43"/>
      <c r="AL640" s="43"/>
      <c r="AM640" s="43"/>
      <c r="AN640" s="43"/>
      <c r="AO640" s="43"/>
      <c r="AP640" s="43"/>
      <c r="AQ640" s="43"/>
      <c r="AR640" s="43"/>
      <c r="AS640" s="43"/>
      <c r="AT640" s="43"/>
      <c r="AU640" s="43"/>
      <c r="AV640" s="43"/>
      <c r="AW640" s="43"/>
      <c r="AX640" s="43"/>
      <c r="AY640" s="43"/>
      <c r="AZ640" s="43"/>
      <c r="BA640" s="43"/>
      <c r="BB640" s="43"/>
      <c r="BC640" s="43"/>
    </row>
    <row r="641" spans="1:55">
      <c r="A641" s="77" t="str">
        <f>IF(MSProject_Schedule!A641="","",MSProject_Schedule!A641)</f>
        <v/>
      </c>
      <c r="B641" s="43"/>
      <c r="C641" s="65" t="str">
        <f>IF(E641="","",Import_Configuration!$B$12)</f>
        <v/>
      </c>
      <c r="D641" s="65" t="str">
        <f>IF(E641="","",IF(A641="",IF(MSProject_Schedule!K641="",IF(Import_Configuration!$B$15="YES",Import_Configuration!$B$16,""),IF(Import_Configuration!$B$17="YES",Import_Configuration!$B$18,"")),""))</f>
        <v/>
      </c>
      <c r="E641" s="65" t="str">
        <f>IF(MSProject_Schedule!B641="","",MSProject_Schedule!B641)</f>
        <v/>
      </c>
      <c r="F641" s="43"/>
      <c r="G641" s="66" t="str">
        <f>IF(E641="","",IF(A641="",Import_Configuration!$B$10,""))</f>
        <v/>
      </c>
      <c r="H641" s="65" t="str">
        <f>IF(E641="","",IF(A641="",Import_Configuration!$B$11,""))</f>
        <v/>
      </c>
      <c r="I641" s="43"/>
      <c r="J641" s="43"/>
      <c r="K641" s="43"/>
      <c r="L641" s="43"/>
      <c r="M641" s="43"/>
      <c r="N641" s="65" t="str">
        <f>IF(E641="","",IF(MSProject_Schedule!E641=0,Import_Configuration!$B$3,IF(MSProject_Schedule!E641=1,Import_Configuration!$B$5,Import_Configuration!$B$4)))</f>
        <v/>
      </c>
      <c r="O641" s="65" t="str">
        <f>IF(Import_Configuration!$B$13="NO","",IF(E641="","",IF(MSProject_Schedule!K641="","",IF(IFERROR(SEARCH(Import_Configuration!$B$14,MSProject_Schedule!K641,1),0)&gt;0,TRIM(MID(MSProject_Schedule!K641,1,SEARCH(Import_Configuration!$B$14,MSProject_Schedule!K641,1)-1)),TRIM(MSProject_Schedule!K641)))))</f>
        <v/>
      </c>
      <c r="P641" s="43"/>
      <c r="Q641" s="66" t="str">
        <f>IF(E641="","",IF(MSProject_Schedule!E641=0,"",IF(Import_Configuration!$B$19="YES",Projeqtor_Import!Z641,Import_Configuration!$B$10)))</f>
        <v/>
      </c>
      <c r="R641" s="43"/>
      <c r="S641" s="66" t="str">
        <f>IF(E641="","",IF(MSProject_Schedule!E641=0,"",IF(MSProject_Schedule!E641=1,IF(Import_Configuration!$B$20="YES",Projeqtor_Import!AE641,Import_Configuration!$B$10),"")))</f>
        <v/>
      </c>
      <c r="T641" s="43"/>
      <c r="U641" s="44"/>
      <c r="V641" s="43"/>
      <c r="W641" s="43"/>
      <c r="X641" s="43"/>
      <c r="Y641" s="66" t="str">
        <f>IF(MSProject_Schedule!H641="","",IF(A641="",MSProject_Schedule!H641,""))</f>
        <v/>
      </c>
      <c r="Z641" s="66" t="str">
        <f>IF(MSProject_Schedule!H641="","",MSProject_Schedule!H641)</f>
        <v/>
      </c>
      <c r="AA641" s="43"/>
      <c r="AB641" s="43"/>
      <c r="AC641" s="65" t="str">
        <f>IF(E641="","",IF(A641="",Import_Configuration!$B$6,""))</f>
        <v/>
      </c>
      <c r="AD641" s="66" t="str">
        <f>IF(MSProject_Schedule!I641="","",IF(A641="",MSProject_Schedule!I641,""))</f>
        <v/>
      </c>
      <c r="AE641" s="66" t="str">
        <f>IF(MSProject_Schedule!I641="","",MSProject_Schedule!I641)</f>
        <v/>
      </c>
      <c r="AF641" s="43"/>
      <c r="AG641" s="43"/>
      <c r="AH641" s="65" t="str">
        <f>IF(E641="","",IF(A641="",Import_Configuration!$B$7,""))</f>
        <v/>
      </c>
      <c r="AI641" s="65" t="str">
        <f>IF(MSProject_Schedule!G641="","",IF(A641="",SUBSTITUTE(SUBSTITUTE(SUBSTITUTE(SUBSTITUTE(MSProject_Schedule!G641,CONCATENATE(" ",Import_Configuration!$B$8,"?"),""),CONCATENATE(" ",Import_Configuration!$B$8),""),CONCATENATE(" ",Import_Configuration!$B$9,"?"),""),CONCATENATE(" ",Import_Configuration!$B$9),""),""))</f>
        <v/>
      </c>
      <c r="AJ641" s="65" t="str">
        <f>IF(MSProject_Schedule!G641="","",SUBSTITUTE(SUBSTITUTE(SUBSTITUTE(SUBSTITUTE(MSProject_Schedule!G641,CONCATENATE(" ",Import_Configuration!$B$8,"?"),""),CONCATENATE(" ",Import_Configuration!$B$8),""),CONCATENATE(" ",Import_Configuration!$B$9,"?"),""),CONCATENATE(" ",Import_Configuration!$B$9),""))</f>
        <v/>
      </c>
      <c r="AK641" s="43"/>
      <c r="AL641" s="43"/>
      <c r="AM641" s="43"/>
      <c r="AN641" s="43"/>
      <c r="AO641" s="43"/>
      <c r="AP641" s="43"/>
      <c r="AQ641" s="43"/>
      <c r="AR641" s="43"/>
      <c r="AS641" s="43"/>
      <c r="AT641" s="43"/>
      <c r="AU641" s="43"/>
      <c r="AV641" s="43"/>
      <c r="AW641" s="43"/>
      <c r="AX641" s="43"/>
      <c r="AY641" s="43"/>
      <c r="AZ641" s="43"/>
      <c r="BA641" s="43"/>
      <c r="BB641" s="43"/>
      <c r="BC641" s="43"/>
    </row>
    <row r="642" spans="1:55">
      <c r="A642" s="77" t="str">
        <f>IF(MSProject_Schedule!A642="","",MSProject_Schedule!A642)</f>
        <v/>
      </c>
      <c r="B642" s="43"/>
      <c r="C642" s="65" t="str">
        <f>IF(E642="","",Import_Configuration!$B$12)</f>
        <v/>
      </c>
      <c r="D642" s="65" t="str">
        <f>IF(E642="","",IF(A642="",IF(MSProject_Schedule!K642="",IF(Import_Configuration!$B$15="YES",Import_Configuration!$B$16,""),IF(Import_Configuration!$B$17="YES",Import_Configuration!$B$18,"")),""))</f>
        <v/>
      </c>
      <c r="E642" s="65" t="str">
        <f>IF(MSProject_Schedule!B642="","",MSProject_Schedule!B642)</f>
        <v/>
      </c>
      <c r="F642" s="43"/>
      <c r="G642" s="66" t="str">
        <f>IF(E642="","",IF(A642="",Import_Configuration!$B$10,""))</f>
        <v/>
      </c>
      <c r="H642" s="65" t="str">
        <f>IF(E642="","",IF(A642="",Import_Configuration!$B$11,""))</f>
        <v/>
      </c>
      <c r="I642" s="43"/>
      <c r="J642" s="43"/>
      <c r="K642" s="43"/>
      <c r="L642" s="43"/>
      <c r="M642" s="43"/>
      <c r="N642" s="65" t="str">
        <f>IF(E642="","",IF(MSProject_Schedule!E642=0,Import_Configuration!$B$3,IF(MSProject_Schedule!E642=1,Import_Configuration!$B$5,Import_Configuration!$B$4)))</f>
        <v/>
      </c>
      <c r="O642" s="65" t="str">
        <f>IF(Import_Configuration!$B$13="NO","",IF(E642="","",IF(MSProject_Schedule!K642="","",IF(IFERROR(SEARCH(Import_Configuration!$B$14,MSProject_Schedule!K642,1),0)&gt;0,TRIM(MID(MSProject_Schedule!K642,1,SEARCH(Import_Configuration!$B$14,MSProject_Schedule!K642,1)-1)),TRIM(MSProject_Schedule!K642)))))</f>
        <v/>
      </c>
      <c r="P642" s="43"/>
      <c r="Q642" s="66" t="str">
        <f>IF(E642="","",IF(MSProject_Schedule!E642=0,"",IF(Import_Configuration!$B$19="YES",Projeqtor_Import!Z642,Import_Configuration!$B$10)))</f>
        <v/>
      </c>
      <c r="R642" s="43"/>
      <c r="S642" s="66" t="str">
        <f>IF(E642="","",IF(MSProject_Schedule!E642=0,"",IF(MSProject_Schedule!E642=1,IF(Import_Configuration!$B$20="YES",Projeqtor_Import!AE642,Import_Configuration!$B$10),"")))</f>
        <v/>
      </c>
      <c r="T642" s="43"/>
      <c r="U642" s="44"/>
      <c r="V642" s="43"/>
      <c r="W642" s="43"/>
      <c r="X642" s="43"/>
      <c r="Y642" s="66" t="str">
        <f>IF(MSProject_Schedule!H642="","",IF(A642="",MSProject_Schedule!H642,""))</f>
        <v/>
      </c>
      <c r="Z642" s="66" t="str">
        <f>IF(MSProject_Schedule!H642="","",MSProject_Schedule!H642)</f>
        <v/>
      </c>
      <c r="AA642" s="43"/>
      <c r="AB642" s="43"/>
      <c r="AC642" s="65" t="str">
        <f>IF(E642="","",IF(A642="",Import_Configuration!$B$6,""))</f>
        <v/>
      </c>
      <c r="AD642" s="66" t="str">
        <f>IF(MSProject_Schedule!I642="","",IF(A642="",MSProject_Schedule!I642,""))</f>
        <v/>
      </c>
      <c r="AE642" s="66" t="str">
        <f>IF(MSProject_Schedule!I642="","",MSProject_Schedule!I642)</f>
        <v/>
      </c>
      <c r="AF642" s="43"/>
      <c r="AG642" s="43"/>
      <c r="AH642" s="65" t="str">
        <f>IF(E642="","",IF(A642="",Import_Configuration!$B$7,""))</f>
        <v/>
      </c>
      <c r="AI642" s="65" t="str">
        <f>IF(MSProject_Schedule!G642="","",IF(A642="",SUBSTITUTE(SUBSTITUTE(SUBSTITUTE(SUBSTITUTE(MSProject_Schedule!G642,CONCATENATE(" ",Import_Configuration!$B$8,"?"),""),CONCATENATE(" ",Import_Configuration!$B$8),""),CONCATENATE(" ",Import_Configuration!$B$9,"?"),""),CONCATENATE(" ",Import_Configuration!$B$9),""),""))</f>
        <v/>
      </c>
      <c r="AJ642" s="65" t="str">
        <f>IF(MSProject_Schedule!G642="","",SUBSTITUTE(SUBSTITUTE(SUBSTITUTE(SUBSTITUTE(MSProject_Schedule!G642,CONCATENATE(" ",Import_Configuration!$B$8,"?"),""),CONCATENATE(" ",Import_Configuration!$B$8),""),CONCATENATE(" ",Import_Configuration!$B$9,"?"),""),CONCATENATE(" ",Import_Configuration!$B$9),""))</f>
        <v/>
      </c>
      <c r="AK642" s="43"/>
      <c r="AL642" s="43"/>
      <c r="AM642" s="43"/>
      <c r="AN642" s="43"/>
      <c r="AO642" s="43"/>
      <c r="AP642" s="43"/>
      <c r="AQ642" s="43"/>
      <c r="AR642" s="43"/>
      <c r="AS642" s="43"/>
      <c r="AT642" s="43"/>
      <c r="AU642" s="43"/>
      <c r="AV642" s="43"/>
      <c r="AW642" s="43"/>
      <c r="AX642" s="43"/>
      <c r="AY642" s="43"/>
      <c r="AZ642" s="43"/>
      <c r="BA642" s="43"/>
      <c r="BB642" s="43"/>
      <c r="BC642" s="43"/>
    </row>
    <row r="643" spans="1:55">
      <c r="A643" s="77" t="str">
        <f>IF(MSProject_Schedule!A643="","",MSProject_Schedule!A643)</f>
        <v/>
      </c>
      <c r="B643" s="43"/>
      <c r="C643" s="65" t="str">
        <f>IF(E643="","",Import_Configuration!$B$12)</f>
        <v/>
      </c>
      <c r="D643" s="65" t="str">
        <f>IF(E643="","",IF(A643="",IF(MSProject_Schedule!K643="",IF(Import_Configuration!$B$15="YES",Import_Configuration!$B$16,""),IF(Import_Configuration!$B$17="YES",Import_Configuration!$B$18,"")),""))</f>
        <v/>
      </c>
      <c r="E643" s="65" t="str">
        <f>IF(MSProject_Schedule!B643="","",MSProject_Schedule!B643)</f>
        <v/>
      </c>
      <c r="F643" s="43"/>
      <c r="G643" s="66" t="str">
        <f>IF(E643="","",IF(A643="",Import_Configuration!$B$10,""))</f>
        <v/>
      </c>
      <c r="H643" s="65" t="str">
        <f>IF(E643="","",IF(A643="",Import_Configuration!$B$11,""))</f>
        <v/>
      </c>
      <c r="I643" s="43"/>
      <c r="J643" s="43"/>
      <c r="K643" s="43"/>
      <c r="L643" s="43"/>
      <c r="M643" s="43"/>
      <c r="N643" s="65" t="str">
        <f>IF(E643="","",IF(MSProject_Schedule!E643=0,Import_Configuration!$B$3,IF(MSProject_Schedule!E643=1,Import_Configuration!$B$5,Import_Configuration!$B$4)))</f>
        <v/>
      </c>
      <c r="O643" s="65" t="str">
        <f>IF(Import_Configuration!$B$13="NO","",IF(E643="","",IF(MSProject_Schedule!K643="","",IF(IFERROR(SEARCH(Import_Configuration!$B$14,MSProject_Schedule!K643,1),0)&gt;0,TRIM(MID(MSProject_Schedule!K643,1,SEARCH(Import_Configuration!$B$14,MSProject_Schedule!K643,1)-1)),TRIM(MSProject_Schedule!K643)))))</f>
        <v/>
      </c>
      <c r="P643" s="43"/>
      <c r="Q643" s="66" t="str">
        <f>IF(E643="","",IF(MSProject_Schedule!E643=0,"",IF(Import_Configuration!$B$19="YES",Projeqtor_Import!Z643,Import_Configuration!$B$10)))</f>
        <v/>
      </c>
      <c r="R643" s="43"/>
      <c r="S643" s="66" t="str">
        <f>IF(E643="","",IF(MSProject_Schedule!E643=0,"",IF(MSProject_Schedule!E643=1,IF(Import_Configuration!$B$20="YES",Projeqtor_Import!AE643,Import_Configuration!$B$10),"")))</f>
        <v/>
      </c>
      <c r="T643" s="43"/>
      <c r="U643" s="44"/>
      <c r="V643" s="43"/>
      <c r="W643" s="43"/>
      <c r="X643" s="43"/>
      <c r="Y643" s="66" t="str">
        <f>IF(MSProject_Schedule!H643="","",IF(A643="",MSProject_Schedule!H643,""))</f>
        <v/>
      </c>
      <c r="Z643" s="66" t="str">
        <f>IF(MSProject_Schedule!H643="","",MSProject_Schedule!H643)</f>
        <v/>
      </c>
      <c r="AA643" s="43"/>
      <c r="AB643" s="43"/>
      <c r="AC643" s="65" t="str">
        <f>IF(E643="","",IF(A643="",Import_Configuration!$B$6,""))</f>
        <v/>
      </c>
      <c r="AD643" s="66" t="str">
        <f>IF(MSProject_Schedule!I643="","",IF(A643="",MSProject_Schedule!I643,""))</f>
        <v/>
      </c>
      <c r="AE643" s="66" t="str">
        <f>IF(MSProject_Schedule!I643="","",MSProject_Schedule!I643)</f>
        <v/>
      </c>
      <c r="AF643" s="43"/>
      <c r="AG643" s="43"/>
      <c r="AH643" s="65" t="str">
        <f>IF(E643="","",IF(A643="",Import_Configuration!$B$7,""))</f>
        <v/>
      </c>
      <c r="AI643" s="65" t="str">
        <f>IF(MSProject_Schedule!G643="","",IF(A643="",SUBSTITUTE(SUBSTITUTE(SUBSTITUTE(SUBSTITUTE(MSProject_Schedule!G643,CONCATENATE(" ",Import_Configuration!$B$8,"?"),""),CONCATENATE(" ",Import_Configuration!$B$8),""),CONCATENATE(" ",Import_Configuration!$B$9,"?"),""),CONCATENATE(" ",Import_Configuration!$B$9),""),""))</f>
        <v/>
      </c>
      <c r="AJ643" s="65" t="str">
        <f>IF(MSProject_Schedule!G643="","",SUBSTITUTE(SUBSTITUTE(SUBSTITUTE(SUBSTITUTE(MSProject_Schedule!G643,CONCATENATE(" ",Import_Configuration!$B$8,"?"),""),CONCATENATE(" ",Import_Configuration!$B$8),""),CONCATENATE(" ",Import_Configuration!$B$9,"?"),""),CONCATENATE(" ",Import_Configuration!$B$9),""))</f>
        <v/>
      </c>
      <c r="AK643" s="43"/>
      <c r="AL643" s="43"/>
      <c r="AM643" s="43"/>
      <c r="AN643" s="43"/>
      <c r="AO643" s="43"/>
      <c r="AP643" s="43"/>
      <c r="AQ643" s="43"/>
      <c r="AR643" s="43"/>
      <c r="AS643" s="43"/>
      <c r="AT643" s="43"/>
      <c r="AU643" s="43"/>
      <c r="AV643" s="43"/>
      <c r="AW643" s="43"/>
      <c r="AX643" s="43"/>
      <c r="AY643" s="43"/>
      <c r="AZ643" s="43"/>
      <c r="BA643" s="43"/>
      <c r="BB643" s="43"/>
      <c r="BC643" s="43"/>
    </row>
    <row r="644" spans="1:55">
      <c r="A644" s="77" t="str">
        <f>IF(MSProject_Schedule!A644="","",MSProject_Schedule!A644)</f>
        <v/>
      </c>
      <c r="B644" s="43"/>
      <c r="C644" s="65" t="str">
        <f>IF(E644="","",Import_Configuration!$B$12)</f>
        <v/>
      </c>
      <c r="D644" s="65" t="str">
        <f>IF(E644="","",IF(A644="",IF(MSProject_Schedule!K644="",IF(Import_Configuration!$B$15="YES",Import_Configuration!$B$16,""),IF(Import_Configuration!$B$17="YES",Import_Configuration!$B$18,"")),""))</f>
        <v/>
      </c>
      <c r="E644" s="65" t="str">
        <f>IF(MSProject_Schedule!B644="","",MSProject_Schedule!B644)</f>
        <v/>
      </c>
      <c r="F644" s="43"/>
      <c r="G644" s="66" t="str">
        <f>IF(E644="","",IF(A644="",Import_Configuration!$B$10,""))</f>
        <v/>
      </c>
      <c r="H644" s="65" t="str">
        <f>IF(E644="","",IF(A644="",Import_Configuration!$B$11,""))</f>
        <v/>
      </c>
      <c r="I644" s="43"/>
      <c r="J644" s="43"/>
      <c r="K644" s="43"/>
      <c r="L644" s="43"/>
      <c r="M644" s="43"/>
      <c r="N644" s="65" t="str">
        <f>IF(E644="","",IF(MSProject_Schedule!E644=0,Import_Configuration!$B$3,IF(MSProject_Schedule!E644=1,Import_Configuration!$B$5,Import_Configuration!$B$4)))</f>
        <v/>
      </c>
      <c r="O644" s="65" t="str">
        <f>IF(Import_Configuration!$B$13="NO","",IF(E644="","",IF(MSProject_Schedule!K644="","",IF(IFERROR(SEARCH(Import_Configuration!$B$14,MSProject_Schedule!K644,1),0)&gt;0,TRIM(MID(MSProject_Schedule!K644,1,SEARCH(Import_Configuration!$B$14,MSProject_Schedule!K644,1)-1)),TRIM(MSProject_Schedule!K644)))))</f>
        <v/>
      </c>
      <c r="P644" s="43"/>
      <c r="Q644" s="66" t="str">
        <f>IF(E644="","",IF(MSProject_Schedule!E644=0,"",IF(Import_Configuration!$B$19="YES",Projeqtor_Import!Z644,Import_Configuration!$B$10)))</f>
        <v/>
      </c>
      <c r="R644" s="43"/>
      <c r="S644" s="66" t="str">
        <f>IF(E644="","",IF(MSProject_Schedule!E644=0,"",IF(MSProject_Schedule!E644=1,IF(Import_Configuration!$B$20="YES",Projeqtor_Import!AE644,Import_Configuration!$B$10),"")))</f>
        <v/>
      </c>
      <c r="T644" s="43"/>
      <c r="U644" s="44"/>
      <c r="V644" s="43"/>
      <c r="W644" s="43"/>
      <c r="X644" s="43"/>
      <c r="Y644" s="66" t="str">
        <f>IF(MSProject_Schedule!H644="","",IF(A644="",MSProject_Schedule!H644,""))</f>
        <v/>
      </c>
      <c r="Z644" s="66" t="str">
        <f>IF(MSProject_Schedule!H644="","",MSProject_Schedule!H644)</f>
        <v/>
      </c>
      <c r="AA644" s="43"/>
      <c r="AB644" s="43"/>
      <c r="AC644" s="65" t="str">
        <f>IF(E644="","",IF(A644="",Import_Configuration!$B$6,""))</f>
        <v/>
      </c>
      <c r="AD644" s="66" t="str">
        <f>IF(MSProject_Schedule!I644="","",IF(A644="",MSProject_Schedule!I644,""))</f>
        <v/>
      </c>
      <c r="AE644" s="66" t="str">
        <f>IF(MSProject_Schedule!I644="","",MSProject_Schedule!I644)</f>
        <v/>
      </c>
      <c r="AF644" s="43"/>
      <c r="AG644" s="43"/>
      <c r="AH644" s="65" t="str">
        <f>IF(E644="","",IF(A644="",Import_Configuration!$B$7,""))</f>
        <v/>
      </c>
      <c r="AI644" s="65" t="str">
        <f>IF(MSProject_Schedule!G644="","",IF(A644="",SUBSTITUTE(SUBSTITUTE(SUBSTITUTE(SUBSTITUTE(MSProject_Schedule!G644,CONCATENATE(" ",Import_Configuration!$B$8,"?"),""),CONCATENATE(" ",Import_Configuration!$B$8),""),CONCATENATE(" ",Import_Configuration!$B$9,"?"),""),CONCATENATE(" ",Import_Configuration!$B$9),""),""))</f>
        <v/>
      </c>
      <c r="AJ644" s="65" t="str">
        <f>IF(MSProject_Schedule!G644="","",SUBSTITUTE(SUBSTITUTE(SUBSTITUTE(SUBSTITUTE(MSProject_Schedule!G644,CONCATENATE(" ",Import_Configuration!$B$8,"?"),""),CONCATENATE(" ",Import_Configuration!$B$8),""),CONCATENATE(" ",Import_Configuration!$B$9,"?"),""),CONCATENATE(" ",Import_Configuration!$B$9),""))</f>
        <v/>
      </c>
      <c r="AK644" s="43"/>
      <c r="AL644" s="43"/>
      <c r="AM644" s="43"/>
      <c r="AN644" s="43"/>
      <c r="AO644" s="43"/>
      <c r="AP644" s="43"/>
      <c r="AQ644" s="43"/>
      <c r="AR644" s="43"/>
      <c r="AS644" s="43"/>
      <c r="AT644" s="43"/>
      <c r="AU644" s="43"/>
      <c r="AV644" s="43"/>
      <c r="AW644" s="43"/>
      <c r="AX644" s="43"/>
      <c r="AY644" s="43"/>
      <c r="AZ644" s="43"/>
      <c r="BA644" s="43"/>
      <c r="BB644" s="43"/>
      <c r="BC644" s="43"/>
    </row>
    <row r="645" spans="1:55">
      <c r="A645" s="77" t="str">
        <f>IF(MSProject_Schedule!A645="","",MSProject_Schedule!A645)</f>
        <v/>
      </c>
      <c r="B645" s="43"/>
      <c r="C645" s="65" t="str">
        <f>IF(E645="","",Import_Configuration!$B$12)</f>
        <v/>
      </c>
      <c r="D645" s="65" t="str">
        <f>IF(E645="","",IF(A645="",IF(MSProject_Schedule!K645="",IF(Import_Configuration!$B$15="YES",Import_Configuration!$B$16,""),IF(Import_Configuration!$B$17="YES",Import_Configuration!$B$18,"")),""))</f>
        <v/>
      </c>
      <c r="E645" s="65" t="str">
        <f>IF(MSProject_Schedule!B645="","",MSProject_Schedule!B645)</f>
        <v/>
      </c>
      <c r="F645" s="43"/>
      <c r="G645" s="66" t="str">
        <f>IF(E645="","",IF(A645="",Import_Configuration!$B$10,""))</f>
        <v/>
      </c>
      <c r="H645" s="65" t="str">
        <f>IF(E645="","",IF(A645="",Import_Configuration!$B$11,""))</f>
        <v/>
      </c>
      <c r="I645" s="43"/>
      <c r="J645" s="43"/>
      <c r="K645" s="43"/>
      <c r="L645" s="43"/>
      <c r="M645" s="43"/>
      <c r="N645" s="65" t="str">
        <f>IF(E645="","",IF(MSProject_Schedule!E645=0,Import_Configuration!$B$3,IF(MSProject_Schedule!E645=1,Import_Configuration!$B$5,Import_Configuration!$B$4)))</f>
        <v/>
      </c>
      <c r="O645" s="65" t="str">
        <f>IF(Import_Configuration!$B$13="NO","",IF(E645="","",IF(MSProject_Schedule!K645="","",IF(IFERROR(SEARCH(Import_Configuration!$B$14,MSProject_Schedule!K645,1),0)&gt;0,TRIM(MID(MSProject_Schedule!K645,1,SEARCH(Import_Configuration!$B$14,MSProject_Schedule!K645,1)-1)),TRIM(MSProject_Schedule!K645)))))</f>
        <v/>
      </c>
      <c r="P645" s="43"/>
      <c r="Q645" s="66" t="str">
        <f>IF(E645="","",IF(MSProject_Schedule!E645=0,"",IF(Import_Configuration!$B$19="YES",Projeqtor_Import!Z645,Import_Configuration!$B$10)))</f>
        <v/>
      </c>
      <c r="R645" s="43"/>
      <c r="S645" s="66" t="str">
        <f>IF(E645="","",IF(MSProject_Schedule!E645=0,"",IF(MSProject_Schedule!E645=1,IF(Import_Configuration!$B$20="YES",Projeqtor_Import!AE645,Import_Configuration!$B$10),"")))</f>
        <v/>
      </c>
      <c r="T645" s="43"/>
      <c r="U645" s="44"/>
      <c r="V645" s="43"/>
      <c r="W645" s="43"/>
      <c r="X645" s="43"/>
      <c r="Y645" s="66" t="str">
        <f>IF(MSProject_Schedule!H645="","",IF(A645="",MSProject_Schedule!H645,""))</f>
        <v/>
      </c>
      <c r="Z645" s="66" t="str">
        <f>IF(MSProject_Schedule!H645="","",MSProject_Schedule!H645)</f>
        <v/>
      </c>
      <c r="AA645" s="43"/>
      <c r="AB645" s="43"/>
      <c r="AC645" s="65" t="str">
        <f>IF(E645="","",IF(A645="",Import_Configuration!$B$6,""))</f>
        <v/>
      </c>
      <c r="AD645" s="66" t="str">
        <f>IF(MSProject_Schedule!I645="","",IF(A645="",MSProject_Schedule!I645,""))</f>
        <v/>
      </c>
      <c r="AE645" s="66" t="str">
        <f>IF(MSProject_Schedule!I645="","",MSProject_Schedule!I645)</f>
        <v/>
      </c>
      <c r="AF645" s="43"/>
      <c r="AG645" s="43"/>
      <c r="AH645" s="65" t="str">
        <f>IF(E645="","",IF(A645="",Import_Configuration!$B$7,""))</f>
        <v/>
      </c>
      <c r="AI645" s="65" t="str">
        <f>IF(MSProject_Schedule!G645="","",IF(A645="",SUBSTITUTE(SUBSTITUTE(SUBSTITUTE(SUBSTITUTE(MSProject_Schedule!G645,CONCATENATE(" ",Import_Configuration!$B$8,"?"),""),CONCATENATE(" ",Import_Configuration!$B$8),""),CONCATENATE(" ",Import_Configuration!$B$9,"?"),""),CONCATENATE(" ",Import_Configuration!$B$9),""),""))</f>
        <v/>
      </c>
      <c r="AJ645" s="65" t="str">
        <f>IF(MSProject_Schedule!G645="","",SUBSTITUTE(SUBSTITUTE(SUBSTITUTE(SUBSTITUTE(MSProject_Schedule!G645,CONCATENATE(" ",Import_Configuration!$B$8,"?"),""),CONCATENATE(" ",Import_Configuration!$B$8),""),CONCATENATE(" ",Import_Configuration!$B$9,"?"),""),CONCATENATE(" ",Import_Configuration!$B$9),""))</f>
        <v/>
      </c>
      <c r="AK645" s="43"/>
      <c r="AL645" s="43"/>
      <c r="AM645" s="43"/>
      <c r="AN645" s="43"/>
      <c r="AO645" s="43"/>
      <c r="AP645" s="43"/>
      <c r="AQ645" s="43"/>
      <c r="AR645" s="43"/>
      <c r="AS645" s="43"/>
      <c r="AT645" s="43"/>
      <c r="AU645" s="43"/>
      <c r="AV645" s="43"/>
      <c r="AW645" s="43"/>
      <c r="AX645" s="43"/>
      <c r="AY645" s="43"/>
      <c r="AZ645" s="43"/>
      <c r="BA645" s="43"/>
      <c r="BB645" s="43"/>
      <c r="BC645" s="43"/>
    </row>
    <row r="646" spans="1:55">
      <c r="A646" s="77" t="str">
        <f>IF(MSProject_Schedule!A646="","",MSProject_Schedule!A646)</f>
        <v/>
      </c>
      <c r="B646" s="43"/>
      <c r="C646" s="65" t="str">
        <f>IF(E646="","",Import_Configuration!$B$12)</f>
        <v/>
      </c>
      <c r="D646" s="65" t="str">
        <f>IF(E646="","",IF(A646="",IF(MSProject_Schedule!K646="",IF(Import_Configuration!$B$15="YES",Import_Configuration!$B$16,""),IF(Import_Configuration!$B$17="YES",Import_Configuration!$B$18,"")),""))</f>
        <v/>
      </c>
      <c r="E646" s="65" t="str">
        <f>IF(MSProject_Schedule!B646="","",MSProject_Schedule!B646)</f>
        <v/>
      </c>
      <c r="F646" s="43"/>
      <c r="G646" s="66" t="str">
        <f>IF(E646="","",IF(A646="",Import_Configuration!$B$10,""))</f>
        <v/>
      </c>
      <c r="H646" s="65" t="str">
        <f>IF(E646="","",IF(A646="",Import_Configuration!$B$11,""))</f>
        <v/>
      </c>
      <c r="I646" s="43"/>
      <c r="J646" s="43"/>
      <c r="K646" s="43"/>
      <c r="L646" s="43"/>
      <c r="M646" s="43"/>
      <c r="N646" s="65" t="str">
        <f>IF(E646="","",IF(MSProject_Schedule!E646=0,Import_Configuration!$B$3,IF(MSProject_Schedule!E646=1,Import_Configuration!$B$5,Import_Configuration!$B$4)))</f>
        <v/>
      </c>
      <c r="O646" s="65" t="str">
        <f>IF(Import_Configuration!$B$13="NO","",IF(E646="","",IF(MSProject_Schedule!K646="","",IF(IFERROR(SEARCH(Import_Configuration!$B$14,MSProject_Schedule!K646,1),0)&gt;0,TRIM(MID(MSProject_Schedule!K646,1,SEARCH(Import_Configuration!$B$14,MSProject_Schedule!K646,1)-1)),TRIM(MSProject_Schedule!K646)))))</f>
        <v/>
      </c>
      <c r="P646" s="43"/>
      <c r="Q646" s="66" t="str">
        <f>IF(E646="","",IF(MSProject_Schedule!E646=0,"",IF(Import_Configuration!$B$19="YES",Projeqtor_Import!Z646,Import_Configuration!$B$10)))</f>
        <v/>
      </c>
      <c r="R646" s="43"/>
      <c r="S646" s="66" t="str">
        <f>IF(E646="","",IF(MSProject_Schedule!E646=0,"",IF(MSProject_Schedule!E646=1,IF(Import_Configuration!$B$20="YES",Projeqtor_Import!AE646,Import_Configuration!$B$10),"")))</f>
        <v/>
      </c>
      <c r="T646" s="43"/>
      <c r="U646" s="44"/>
      <c r="V646" s="43"/>
      <c r="W646" s="43"/>
      <c r="X646" s="43"/>
      <c r="Y646" s="66" t="str">
        <f>IF(MSProject_Schedule!H646="","",IF(A646="",MSProject_Schedule!H646,""))</f>
        <v/>
      </c>
      <c r="Z646" s="66" t="str">
        <f>IF(MSProject_Schedule!H646="","",MSProject_Schedule!H646)</f>
        <v/>
      </c>
      <c r="AA646" s="43"/>
      <c r="AB646" s="43"/>
      <c r="AC646" s="65" t="str">
        <f>IF(E646="","",IF(A646="",Import_Configuration!$B$6,""))</f>
        <v/>
      </c>
      <c r="AD646" s="66" t="str">
        <f>IF(MSProject_Schedule!I646="","",IF(A646="",MSProject_Schedule!I646,""))</f>
        <v/>
      </c>
      <c r="AE646" s="66" t="str">
        <f>IF(MSProject_Schedule!I646="","",MSProject_Schedule!I646)</f>
        <v/>
      </c>
      <c r="AF646" s="43"/>
      <c r="AG646" s="43"/>
      <c r="AH646" s="65" t="str">
        <f>IF(E646="","",IF(A646="",Import_Configuration!$B$7,""))</f>
        <v/>
      </c>
      <c r="AI646" s="65" t="str">
        <f>IF(MSProject_Schedule!G646="","",IF(A646="",SUBSTITUTE(SUBSTITUTE(SUBSTITUTE(SUBSTITUTE(MSProject_Schedule!G646,CONCATENATE(" ",Import_Configuration!$B$8,"?"),""),CONCATENATE(" ",Import_Configuration!$B$8),""),CONCATENATE(" ",Import_Configuration!$B$9,"?"),""),CONCATENATE(" ",Import_Configuration!$B$9),""),""))</f>
        <v/>
      </c>
      <c r="AJ646" s="65" t="str">
        <f>IF(MSProject_Schedule!G646="","",SUBSTITUTE(SUBSTITUTE(SUBSTITUTE(SUBSTITUTE(MSProject_Schedule!G646,CONCATENATE(" ",Import_Configuration!$B$8,"?"),""),CONCATENATE(" ",Import_Configuration!$B$8),""),CONCATENATE(" ",Import_Configuration!$B$9,"?"),""),CONCATENATE(" ",Import_Configuration!$B$9),""))</f>
        <v/>
      </c>
      <c r="AK646" s="43"/>
      <c r="AL646" s="43"/>
      <c r="AM646" s="43"/>
      <c r="AN646" s="43"/>
      <c r="AO646" s="43"/>
      <c r="AP646" s="43"/>
      <c r="AQ646" s="43"/>
      <c r="AR646" s="43"/>
      <c r="AS646" s="43"/>
      <c r="AT646" s="43"/>
      <c r="AU646" s="43"/>
      <c r="AV646" s="43"/>
      <c r="AW646" s="43"/>
      <c r="AX646" s="43"/>
      <c r="AY646" s="43"/>
      <c r="AZ646" s="43"/>
      <c r="BA646" s="43"/>
      <c r="BB646" s="43"/>
      <c r="BC646" s="43"/>
    </row>
    <row r="647" spans="1:55">
      <c r="A647" s="77" t="str">
        <f>IF(MSProject_Schedule!A647="","",MSProject_Schedule!A647)</f>
        <v/>
      </c>
      <c r="B647" s="43"/>
      <c r="C647" s="65" t="str">
        <f>IF(E647="","",Import_Configuration!$B$12)</f>
        <v/>
      </c>
      <c r="D647" s="65" t="str">
        <f>IF(E647="","",IF(A647="",IF(MSProject_Schedule!K647="",IF(Import_Configuration!$B$15="YES",Import_Configuration!$B$16,""),IF(Import_Configuration!$B$17="YES",Import_Configuration!$B$18,"")),""))</f>
        <v/>
      </c>
      <c r="E647" s="65" t="str">
        <f>IF(MSProject_Schedule!B647="","",MSProject_Schedule!B647)</f>
        <v/>
      </c>
      <c r="F647" s="43"/>
      <c r="G647" s="66" t="str">
        <f>IF(E647="","",IF(A647="",Import_Configuration!$B$10,""))</f>
        <v/>
      </c>
      <c r="H647" s="65" t="str">
        <f>IF(E647="","",IF(A647="",Import_Configuration!$B$11,""))</f>
        <v/>
      </c>
      <c r="I647" s="43"/>
      <c r="J647" s="43"/>
      <c r="K647" s="43"/>
      <c r="L647" s="43"/>
      <c r="M647" s="43"/>
      <c r="N647" s="65" t="str">
        <f>IF(E647="","",IF(MSProject_Schedule!E647=0,Import_Configuration!$B$3,IF(MSProject_Schedule!E647=1,Import_Configuration!$B$5,Import_Configuration!$B$4)))</f>
        <v/>
      </c>
      <c r="O647" s="65" t="str">
        <f>IF(Import_Configuration!$B$13="NO","",IF(E647="","",IF(MSProject_Schedule!K647="","",IF(IFERROR(SEARCH(Import_Configuration!$B$14,MSProject_Schedule!K647,1),0)&gt;0,TRIM(MID(MSProject_Schedule!K647,1,SEARCH(Import_Configuration!$B$14,MSProject_Schedule!K647,1)-1)),TRIM(MSProject_Schedule!K647)))))</f>
        <v/>
      </c>
      <c r="P647" s="43"/>
      <c r="Q647" s="66" t="str">
        <f>IF(E647="","",IF(MSProject_Schedule!E647=0,"",IF(Import_Configuration!$B$19="YES",Projeqtor_Import!Z647,Import_Configuration!$B$10)))</f>
        <v/>
      </c>
      <c r="R647" s="43"/>
      <c r="S647" s="66" t="str">
        <f>IF(E647="","",IF(MSProject_Schedule!E647=0,"",IF(MSProject_Schedule!E647=1,IF(Import_Configuration!$B$20="YES",Projeqtor_Import!AE647,Import_Configuration!$B$10),"")))</f>
        <v/>
      </c>
      <c r="T647" s="43"/>
      <c r="U647" s="44"/>
      <c r="V647" s="43"/>
      <c r="W647" s="43"/>
      <c r="X647" s="43"/>
      <c r="Y647" s="66" t="str">
        <f>IF(MSProject_Schedule!H647="","",IF(A647="",MSProject_Schedule!H647,""))</f>
        <v/>
      </c>
      <c r="Z647" s="66" t="str">
        <f>IF(MSProject_Schedule!H647="","",MSProject_Schedule!H647)</f>
        <v/>
      </c>
      <c r="AA647" s="43"/>
      <c r="AB647" s="43"/>
      <c r="AC647" s="65" t="str">
        <f>IF(E647="","",IF(A647="",Import_Configuration!$B$6,""))</f>
        <v/>
      </c>
      <c r="AD647" s="66" t="str">
        <f>IF(MSProject_Schedule!I647="","",IF(A647="",MSProject_Schedule!I647,""))</f>
        <v/>
      </c>
      <c r="AE647" s="66" t="str">
        <f>IF(MSProject_Schedule!I647="","",MSProject_Schedule!I647)</f>
        <v/>
      </c>
      <c r="AF647" s="43"/>
      <c r="AG647" s="43"/>
      <c r="AH647" s="65" t="str">
        <f>IF(E647="","",IF(A647="",Import_Configuration!$B$7,""))</f>
        <v/>
      </c>
      <c r="AI647" s="65" t="str">
        <f>IF(MSProject_Schedule!G647="","",IF(A647="",SUBSTITUTE(SUBSTITUTE(SUBSTITUTE(SUBSTITUTE(MSProject_Schedule!G647,CONCATENATE(" ",Import_Configuration!$B$8,"?"),""),CONCATENATE(" ",Import_Configuration!$B$8),""),CONCATENATE(" ",Import_Configuration!$B$9,"?"),""),CONCATENATE(" ",Import_Configuration!$B$9),""),""))</f>
        <v/>
      </c>
      <c r="AJ647" s="65" t="str">
        <f>IF(MSProject_Schedule!G647="","",SUBSTITUTE(SUBSTITUTE(SUBSTITUTE(SUBSTITUTE(MSProject_Schedule!G647,CONCATENATE(" ",Import_Configuration!$B$8,"?"),""),CONCATENATE(" ",Import_Configuration!$B$8),""),CONCATENATE(" ",Import_Configuration!$B$9,"?"),""),CONCATENATE(" ",Import_Configuration!$B$9),""))</f>
        <v/>
      </c>
      <c r="AK647" s="43"/>
      <c r="AL647" s="43"/>
      <c r="AM647" s="43"/>
      <c r="AN647" s="43"/>
      <c r="AO647" s="43"/>
      <c r="AP647" s="43"/>
      <c r="AQ647" s="43"/>
      <c r="AR647" s="43"/>
      <c r="AS647" s="43"/>
      <c r="AT647" s="43"/>
      <c r="AU647" s="43"/>
      <c r="AV647" s="43"/>
      <c r="AW647" s="43"/>
      <c r="AX647" s="43"/>
      <c r="AY647" s="43"/>
      <c r="AZ647" s="43"/>
      <c r="BA647" s="43"/>
      <c r="BB647" s="43"/>
      <c r="BC647" s="43"/>
    </row>
    <row r="648" spans="1:55">
      <c r="A648" s="77" t="str">
        <f>IF(MSProject_Schedule!A648="","",MSProject_Schedule!A648)</f>
        <v/>
      </c>
      <c r="B648" s="43"/>
      <c r="C648" s="65" t="str">
        <f>IF(E648="","",Import_Configuration!$B$12)</f>
        <v/>
      </c>
      <c r="D648" s="65" t="str">
        <f>IF(E648="","",IF(A648="",IF(MSProject_Schedule!K648="",IF(Import_Configuration!$B$15="YES",Import_Configuration!$B$16,""),IF(Import_Configuration!$B$17="YES",Import_Configuration!$B$18,"")),""))</f>
        <v/>
      </c>
      <c r="E648" s="65" t="str">
        <f>IF(MSProject_Schedule!B648="","",MSProject_Schedule!B648)</f>
        <v/>
      </c>
      <c r="F648" s="43"/>
      <c r="G648" s="66" t="str">
        <f>IF(E648="","",IF(A648="",Import_Configuration!$B$10,""))</f>
        <v/>
      </c>
      <c r="H648" s="65" t="str">
        <f>IF(E648="","",IF(A648="",Import_Configuration!$B$11,""))</f>
        <v/>
      </c>
      <c r="I648" s="43"/>
      <c r="J648" s="43"/>
      <c r="K648" s="43"/>
      <c r="L648" s="43"/>
      <c r="M648" s="43"/>
      <c r="N648" s="65" t="str">
        <f>IF(E648="","",IF(MSProject_Schedule!E648=0,Import_Configuration!$B$3,IF(MSProject_Schedule!E648=1,Import_Configuration!$B$5,Import_Configuration!$B$4)))</f>
        <v/>
      </c>
      <c r="O648" s="65" t="str">
        <f>IF(Import_Configuration!$B$13="NO","",IF(E648="","",IF(MSProject_Schedule!K648="","",IF(IFERROR(SEARCH(Import_Configuration!$B$14,MSProject_Schedule!K648,1),0)&gt;0,TRIM(MID(MSProject_Schedule!K648,1,SEARCH(Import_Configuration!$B$14,MSProject_Schedule!K648,1)-1)),TRIM(MSProject_Schedule!K648)))))</f>
        <v/>
      </c>
      <c r="P648" s="43"/>
      <c r="Q648" s="66" t="str">
        <f>IF(E648="","",IF(MSProject_Schedule!E648=0,"",IF(Import_Configuration!$B$19="YES",Projeqtor_Import!Z648,Import_Configuration!$B$10)))</f>
        <v/>
      </c>
      <c r="R648" s="43"/>
      <c r="S648" s="66" t="str">
        <f>IF(E648="","",IF(MSProject_Schedule!E648=0,"",IF(MSProject_Schedule!E648=1,IF(Import_Configuration!$B$20="YES",Projeqtor_Import!AE648,Import_Configuration!$B$10),"")))</f>
        <v/>
      </c>
      <c r="T648" s="43"/>
      <c r="U648" s="44"/>
      <c r="V648" s="43"/>
      <c r="W648" s="43"/>
      <c r="X648" s="43"/>
      <c r="Y648" s="66" t="str">
        <f>IF(MSProject_Schedule!H648="","",IF(A648="",MSProject_Schedule!H648,""))</f>
        <v/>
      </c>
      <c r="Z648" s="66" t="str">
        <f>IF(MSProject_Schedule!H648="","",MSProject_Schedule!H648)</f>
        <v/>
      </c>
      <c r="AA648" s="43"/>
      <c r="AB648" s="43"/>
      <c r="AC648" s="65" t="str">
        <f>IF(E648="","",IF(A648="",Import_Configuration!$B$6,""))</f>
        <v/>
      </c>
      <c r="AD648" s="66" t="str">
        <f>IF(MSProject_Schedule!I648="","",IF(A648="",MSProject_Schedule!I648,""))</f>
        <v/>
      </c>
      <c r="AE648" s="66" t="str">
        <f>IF(MSProject_Schedule!I648="","",MSProject_Schedule!I648)</f>
        <v/>
      </c>
      <c r="AF648" s="43"/>
      <c r="AG648" s="43"/>
      <c r="AH648" s="65" t="str">
        <f>IF(E648="","",IF(A648="",Import_Configuration!$B$7,""))</f>
        <v/>
      </c>
      <c r="AI648" s="65" t="str">
        <f>IF(MSProject_Schedule!G648="","",IF(A648="",SUBSTITUTE(SUBSTITUTE(SUBSTITUTE(SUBSTITUTE(MSProject_Schedule!G648,CONCATENATE(" ",Import_Configuration!$B$8,"?"),""),CONCATENATE(" ",Import_Configuration!$B$8),""),CONCATENATE(" ",Import_Configuration!$B$9,"?"),""),CONCATENATE(" ",Import_Configuration!$B$9),""),""))</f>
        <v/>
      </c>
      <c r="AJ648" s="65" t="str">
        <f>IF(MSProject_Schedule!G648="","",SUBSTITUTE(SUBSTITUTE(SUBSTITUTE(SUBSTITUTE(MSProject_Schedule!G648,CONCATENATE(" ",Import_Configuration!$B$8,"?"),""),CONCATENATE(" ",Import_Configuration!$B$8),""),CONCATENATE(" ",Import_Configuration!$B$9,"?"),""),CONCATENATE(" ",Import_Configuration!$B$9),""))</f>
        <v/>
      </c>
      <c r="AK648" s="43"/>
      <c r="AL648" s="43"/>
      <c r="AM648" s="43"/>
      <c r="AN648" s="43"/>
      <c r="AO648" s="43"/>
      <c r="AP648" s="43"/>
      <c r="AQ648" s="43"/>
      <c r="AR648" s="43"/>
      <c r="AS648" s="43"/>
      <c r="AT648" s="43"/>
      <c r="AU648" s="43"/>
      <c r="AV648" s="43"/>
      <c r="AW648" s="43"/>
      <c r="AX648" s="43"/>
      <c r="AY648" s="43"/>
      <c r="AZ648" s="43"/>
      <c r="BA648" s="43"/>
      <c r="BB648" s="43"/>
      <c r="BC648" s="43"/>
    </row>
    <row r="649" spans="1:55">
      <c r="A649" s="77" t="str">
        <f>IF(MSProject_Schedule!A649="","",MSProject_Schedule!A649)</f>
        <v/>
      </c>
      <c r="B649" s="43"/>
      <c r="C649" s="65" t="str">
        <f>IF(E649="","",Import_Configuration!$B$12)</f>
        <v/>
      </c>
      <c r="D649" s="65" t="str">
        <f>IF(E649="","",IF(A649="",IF(MSProject_Schedule!K649="",IF(Import_Configuration!$B$15="YES",Import_Configuration!$B$16,""),IF(Import_Configuration!$B$17="YES",Import_Configuration!$B$18,"")),""))</f>
        <v/>
      </c>
      <c r="E649" s="65" t="str">
        <f>IF(MSProject_Schedule!B649="","",MSProject_Schedule!B649)</f>
        <v/>
      </c>
      <c r="F649" s="43"/>
      <c r="G649" s="66" t="str">
        <f>IF(E649="","",IF(A649="",Import_Configuration!$B$10,""))</f>
        <v/>
      </c>
      <c r="H649" s="65" t="str">
        <f>IF(E649="","",IF(A649="",Import_Configuration!$B$11,""))</f>
        <v/>
      </c>
      <c r="I649" s="43"/>
      <c r="J649" s="43"/>
      <c r="K649" s="43"/>
      <c r="L649" s="43"/>
      <c r="M649" s="43"/>
      <c r="N649" s="65" t="str">
        <f>IF(E649="","",IF(MSProject_Schedule!E649=0,Import_Configuration!$B$3,IF(MSProject_Schedule!E649=1,Import_Configuration!$B$5,Import_Configuration!$B$4)))</f>
        <v/>
      </c>
      <c r="O649" s="65" t="str">
        <f>IF(Import_Configuration!$B$13="NO","",IF(E649="","",IF(MSProject_Schedule!K649="","",IF(IFERROR(SEARCH(Import_Configuration!$B$14,MSProject_Schedule!K649,1),0)&gt;0,TRIM(MID(MSProject_Schedule!K649,1,SEARCH(Import_Configuration!$B$14,MSProject_Schedule!K649,1)-1)),TRIM(MSProject_Schedule!K649)))))</f>
        <v/>
      </c>
      <c r="P649" s="43"/>
      <c r="Q649" s="66" t="str">
        <f>IF(E649="","",IF(MSProject_Schedule!E649=0,"",IF(Import_Configuration!$B$19="YES",Projeqtor_Import!Z649,Import_Configuration!$B$10)))</f>
        <v/>
      </c>
      <c r="R649" s="43"/>
      <c r="S649" s="66" t="str">
        <f>IF(E649="","",IF(MSProject_Schedule!E649=0,"",IF(MSProject_Schedule!E649=1,IF(Import_Configuration!$B$20="YES",Projeqtor_Import!AE649,Import_Configuration!$B$10),"")))</f>
        <v/>
      </c>
      <c r="T649" s="43"/>
      <c r="U649" s="44"/>
      <c r="V649" s="43"/>
      <c r="W649" s="43"/>
      <c r="X649" s="43"/>
      <c r="Y649" s="66" t="str">
        <f>IF(MSProject_Schedule!H649="","",IF(A649="",MSProject_Schedule!H649,""))</f>
        <v/>
      </c>
      <c r="Z649" s="66" t="str">
        <f>IF(MSProject_Schedule!H649="","",MSProject_Schedule!H649)</f>
        <v/>
      </c>
      <c r="AA649" s="43"/>
      <c r="AB649" s="43"/>
      <c r="AC649" s="65" t="str">
        <f>IF(E649="","",IF(A649="",Import_Configuration!$B$6,""))</f>
        <v/>
      </c>
      <c r="AD649" s="66" t="str">
        <f>IF(MSProject_Schedule!I649="","",IF(A649="",MSProject_Schedule!I649,""))</f>
        <v/>
      </c>
      <c r="AE649" s="66" t="str">
        <f>IF(MSProject_Schedule!I649="","",MSProject_Schedule!I649)</f>
        <v/>
      </c>
      <c r="AF649" s="43"/>
      <c r="AG649" s="43"/>
      <c r="AH649" s="65" t="str">
        <f>IF(E649="","",IF(A649="",Import_Configuration!$B$7,""))</f>
        <v/>
      </c>
      <c r="AI649" s="65" t="str">
        <f>IF(MSProject_Schedule!G649="","",IF(A649="",SUBSTITUTE(SUBSTITUTE(SUBSTITUTE(SUBSTITUTE(MSProject_Schedule!G649,CONCATENATE(" ",Import_Configuration!$B$8,"?"),""),CONCATENATE(" ",Import_Configuration!$B$8),""),CONCATENATE(" ",Import_Configuration!$B$9,"?"),""),CONCATENATE(" ",Import_Configuration!$B$9),""),""))</f>
        <v/>
      </c>
      <c r="AJ649" s="65" t="str">
        <f>IF(MSProject_Schedule!G649="","",SUBSTITUTE(SUBSTITUTE(SUBSTITUTE(SUBSTITUTE(MSProject_Schedule!G649,CONCATENATE(" ",Import_Configuration!$B$8,"?"),""),CONCATENATE(" ",Import_Configuration!$B$8),""),CONCATENATE(" ",Import_Configuration!$B$9,"?"),""),CONCATENATE(" ",Import_Configuration!$B$9),""))</f>
        <v/>
      </c>
      <c r="AK649" s="43"/>
      <c r="AL649" s="43"/>
      <c r="AM649" s="43"/>
      <c r="AN649" s="43"/>
      <c r="AO649" s="43"/>
      <c r="AP649" s="43"/>
      <c r="AQ649" s="43"/>
      <c r="AR649" s="43"/>
      <c r="AS649" s="43"/>
      <c r="AT649" s="43"/>
      <c r="AU649" s="43"/>
      <c r="AV649" s="43"/>
      <c r="AW649" s="43"/>
      <c r="AX649" s="43"/>
      <c r="AY649" s="43"/>
      <c r="AZ649" s="43"/>
      <c r="BA649" s="43"/>
      <c r="BB649" s="43"/>
      <c r="BC649" s="43"/>
    </row>
    <row r="650" spans="1:55">
      <c r="A650" s="77" t="str">
        <f>IF(MSProject_Schedule!A650="","",MSProject_Schedule!A650)</f>
        <v/>
      </c>
      <c r="B650" s="43"/>
      <c r="C650" s="65" t="str">
        <f>IF(E650="","",Import_Configuration!$B$12)</f>
        <v/>
      </c>
      <c r="D650" s="65" t="str">
        <f>IF(E650="","",IF(A650="",IF(MSProject_Schedule!K650="",IF(Import_Configuration!$B$15="YES",Import_Configuration!$B$16,""),IF(Import_Configuration!$B$17="YES",Import_Configuration!$B$18,"")),""))</f>
        <v/>
      </c>
      <c r="E650" s="65" t="str">
        <f>IF(MSProject_Schedule!B650="","",MSProject_Schedule!B650)</f>
        <v/>
      </c>
      <c r="F650" s="43"/>
      <c r="G650" s="66" t="str">
        <f>IF(E650="","",IF(A650="",Import_Configuration!$B$10,""))</f>
        <v/>
      </c>
      <c r="H650" s="65" t="str">
        <f>IF(E650="","",IF(A650="",Import_Configuration!$B$11,""))</f>
        <v/>
      </c>
      <c r="I650" s="43"/>
      <c r="J650" s="43"/>
      <c r="K650" s="43"/>
      <c r="L650" s="43"/>
      <c r="M650" s="43"/>
      <c r="N650" s="65" t="str">
        <f>IF(E650="","",IF(MSProject_Schedule!E650=0,Import_Configuration!$B$3,IF(MSProject_Schedule!E650=1,Import_Configuration!$B$5,Import_Configuration!$B$4)))</f>
        <v/>
      </c>
      <c r="O650" s="65" t="str">
        <f>IF(Import_Configuration!$B$13="NO","",IF(E650="","",IF(MSProject_Schedule!K650="","",IF(IFERROR(SEARCH(Import_Configuration!$B$14,MSProject_Schedule!K650,1),0)&gt;0,TRIM(MID(MSProject_Schedule!K650,1,SEARCH(Import_Configuration!$B$14,MSProject_Schedule!K650,1)-1)),TRIM(MSProject_Schedule!K650)))))</f>
        <v/>
      </c>
      <c r="P650" s="43"/>
      <c r="Q650" s="66" t="str">
        <f>IF(E650="","",IF(MSProject_Schedule!E650=0,"",IF(Import_Configuration!$B$19="YES",Projeqtor_Import!Z650,Import_Configuration!$B$10)))</f>
        <v/>
      </c>
      <c r="R650" s="43"/>
      <c r="S650" s="66" t="str">
        <f>IF(E650="","",IF(MSProject_Schedule!E650=0,"",IF(MSProject_Schedule!E650=1,IF(Import_Configuration!$B$20="YES",Projeqtor_Import!AE650,Import_Configuration!$B$10),"")))</f>
        <v/>
      </c>
      <c r="T650" s="43"/>
      <c r="U650" s="44"/>
      <c r="V650" s="43"/>
      <c r="W650" s="43"/>
      <c r="X650" s="43"/>
      <c r="Y650" s="66" t="str">
        <f>IF(MSProject_Schedule!H650="","",IF(A650="",MSProject_Schedule!H650,""))</f>
        <v/>
      </c>
      <c r="Z650" s="66" t="str">
        <f>IF(MSProject_Schedule!H650="","",MSProject_Schedule!H650)</f>
        <v/>
      </c>
      <c r="AA650" s="43"/>
      <c r="AB650" s="43"/>
      <c r="AC650" s="65" t="str">
        <f>IF(E650="","",IF(A650="",Import_Configuration!$B$6,""))</f>
        <v/>
      </c>
      <c r="AD650" s="66" t="str">
        <f>IF(MSProject_Schedule!I650="","",IF(A650="",MSProject_Schedule!I650,""))</f>
        <v/>
      </c>
      <c r="AE650" s="66" t="str">
        <f>IF(MSProject_Schedule!I650="","",MSProject_Schedule!I650)</f>
        <v/>
      </c>
      <c r="AF650" s="43"/>
      <c r="AG650" s="43"/>
      <c r="AH650" s="65" t="str">
        <f>IF(E650="","",IF(A650="",Import_Configuration!$B$7,""))</f>
        <v/>
      </c>
      <c r="AI650" s="65" t="str">
        <f>IF(MSProject_Schedule!G650="","",IF(A650="",SUBSTITUTE(SUBSTITUTE(SUBSTITUTE(SUBSTITUTE(MSProject_Schedule!G650,CONCATENATE(" ",Import_Configuration!$B$8,"?"),""),CONCATENATE(" ",Import_Configuration!$B$8),""),CONCATENATE(" ",Import_Configuration!$B$9,"?"),""),CONCATENATE(" ",Import_Configuration!$B$9),""),""))</f>
        <v/>
      </c>
      <c r="AJ650" s="65" t="str">
        <f>IF(MSProject_Schedule!G650="","",SUBSTITUTE(SUBSTITUTE(SUBSTITUTE(SUBSTITUTE(MSProject_Schedule!G650,CONCATENATE(" ",Import_Configuration!$B$8,"?"),""),CONCATENATE(" ",Import_Configuration!$B$8),""),CONCATENATE(" ",Import_Configuration!$B$9,"?"),""),CONCATENATE(" ",Import_Configuration!$B$9),""))</f>
        <v/>
      </c>
      <c r="AK650" s="43"/>
      <c r="AL650" s="43"/>
      <c r="AM650" s="43"/>
      <c r="AN650" s="43"/>
      <c r="AO650" s="43"/>
      <c r="AP650" s="43"/>
      <c r="AQ650" s="43"/>
      <c r="AR650" s="43"/>
      <c r="AS650" s="43"/>
      <c r="AT650" s="43"/>
      <c r="AU650" s="43"/>
      <c r="AV650" s="43"/>
      <c r="AW650" s="43"/>
      <c r="AX650" s="43"/>
      <c r="AY650" s="43"/>
      <c r="AZ650" s="43"/>
      <c r="BA650" s="43"/>
      <c r="BB650" s="43"/>
      <c r="BC650" s="43"/>
    </row>
    <row r="651" spans="1:55">
      <c r="A651" s="77" t="str">
        <f>IF(MSProject_Schedule!A651="","",MSProject_Schedule!A651)</f>
        <v/>
      </c>
      <c r="B651" s="43"/>
      <c r="C651" s="65" t="str">
        <f>IF(E651="","",Import_Configuration!$B$12)</f>
        <v/>
      </c>
      <c r="D651" s="65" t="str">
        <f>IF(E651="","",IF(A651="",IF(MSProject_Schedule!K651="",IF(Import_Configuration!$B$15="YES",Import_Configuration!$B$16,""),IF(Import_Configuration!$B$17="YES",Import_Configuration!$B$18,"")),""))</f>
        <v/>
      </c>
      <c r="E651" s="65" t="str">
        <f>IF(MSProject_Schedule!B651="","",MSProject_Schedule!B651)</f>
        <v/>
      </c>
      <c r="F651" s="43"/>
      <c r="G651" s="66" t="str">
        <f>IF(E651="","",IF(A651="",Import_Configuration!$B$10,""))</f>
        <v/>
      </c>
      <c r="H651" s="65" t="str">
        <f>IF(E651="","",IF(A651="",Import_Configuration!$B$11,""))</f>
        <v/>
      </c>
      <c r="I651" s="43"/>
      <c r="J651" s="43"/>
      <c r="K651" s="43"/>
      <c r="L651" s="43"/>
      <c r="M651" s="43"/>
      <c r="N651" s="65" t="str">
        <f>IF(E651="","",IF(MSProject_Schedule!E651=0,Import_Configuration!$B$3,IF(MSProject_Schedule!E651=1,Import_Configuration!$B$5,Import_Configuration!$B$4)))</f>
        <v/>
      </c>
      <c r="O651" s="65" t="str">
        <f>IF(Import_Configuration!$B$13="NO","",IF(E651="","",IF(MSProject_Schedule!K651="","",IF(IFERROR(SEARCH(Import_Configuration!$B$14,MSProject_Schedule!K651,1),0)&gt;0,TRIM(MID(MSProject_Schedule!K651,1,SEARCH(Import_Configuration!$B$14,MSProject_Schedule!K651,1)-1)),TRIM(MSProject_Schedule!K651)))))</f>
        <v/>
      </c>
      <c r="P651" s="43"/>
      <c r="Q651" s="66" t="str">
        <f>IF(E651="","",IF(MSProject_Schedule!E651=0,"",IF(Import_Configuration!$B$19="YES",Projeqtor_Import!Z651,Import_Configuration!$B$10)))</f>
        <v/>
      </c>
      <c r="R651" s="43"/>
      <c r="S651" s="66" t="str">
        <f>IF(E651="","",IF(MSProject_Schedule!E651=0,"",IF(MSProject_Schedule!E651=1,IF(Import_Configuration!$B$20="YES",Projeqtor_Import!AE651,Import_Configuration!$B$10),"")))</f>
        <v/>
      </c>
      <c r="T651" s="43"/>
      <c r="U651" s="44"/>
      <c r="V651" s="43"/>
      <c r="W651" s="43"/>
      <c r="X651" s="43"/>
      <c r="Y651" s="66" t="str">
        <f>IF(MSProject_Schedule!H651="","",IF(A651="",MSProject_Schedule!H651,""))</f>
        <v/>
      </c>
      <c r="Z651" s="66" t="str">
        <f>IF(MSProject_Schedule!H651="","",MSProject_Schedule!H651)</f>
        <v/>
      </c>
      <c r="AA651" s="43"/>
      <c r="AB651" s="43"/>
      <c r="AC651" s="65" t="str">
        <f>IF(E651="","",IF(A651="",Import_Configuration!$B$6,""))</f>
        <v/>
      </c>
      <c r="AD651" s="66" t="str">
        <f>IF(MSProject_Schedule!I651="","",IF(A651="",MSProject_Schedule!I651,""))</f>
        <v/>
      </c>
      <c r="AE651" s="66" t="str">
        <f>IF(MSProject_Schedule!I651="","",MSProject_Schedule!I651)</f>
        <v/>
      </c>
      <c r="AF651" s="43"/>
      <c r="AG651" s="43"/>
      <c r="AH651" s="65" t="str">
        <f>IF(E651="","",IF(A651="",Import_Configuration!$B$7,""))</f>
        <v/>
      </c>
      <c r="AI651" s="65" t="str">
        <f>IF(MSProject_Schedule!G651="","",IF(A651="",SUBSTITUTE(SUBSTITUTE(SUBSTITUTE(SUBSTITUTE(MSProject_Schedule!G651,CONCATENATE(" ",Import_Configuration!$B$8,"?"),""),CONCATENATE(" ",Import_Configuration!$B$8),""),CONCATENATE(" ",Import_Configuration!$B$9,"?"),""),CONCATENATE(" ",Import_Configuration!$B$9),""),""))</f>
        <v/>
      </c>
      <c r="AJ651" s="65" t="str">
        <f>IF(MSProject_Schedule!G651="","",SUBSTITUTE(SUBSTITUTE(SUBSTITUTE(SUBSTITUTE(MSProject_Schedule!G651,CONCATENATE(" ",Import_Configuration!$B$8,"?"),""),CONCATENATE(" ",Import_Configuration!$B$8),""),CONCATENATE(" ",Import_Configuration!$B$9,"?"),""),CONCATENATE(" ",Import_Configuration!$B$9),""))</f>
        <v/>
      </c>
      <c r="AK651" s="43"/>
      <c r="AL651" s="43"/>
      <c r="AM651" s="43"/>
      <c r="AN651" s="43"/>
      <c r="AO651" s="43"/>
      <c r="AP651" s="43"/>
      <c r="AQ651" s="43"/>
      <c r="AR651" s="43"/>
      <c r="AS651" s="43"/>
      <c r="AT651" s="43"/>
      <c r="AU651" s="43"/>
      <c r="AV651" s="43"/>
      <c r="AW651" s="43"/>
      <c r="AX651" s="43"/>
      <c r="AY651" s="43"/>
      <c r="AZ651" s="43"/>
      <c r="BA651" s="43"/>
      <c r="BB651" s="43"/>
      <c r="BC651" s="43"/>
    </row>
    <row r="652" spans="1:55">
      <c r="A652" s="77" t="str">
        <f>IF(MSProject_Schedule!A652="","",MSProject_Schedule!A652)</f>
        <v/>
      </c>
      <c r="B652" s="43"/>
      <c r="C652" s="65" t="str">
        <f>IF(E652="","",Import_Configuration!$B$12)</f>
        <v/>
      </c>
      <c r="D652" s="65" t="str">
        <f>IF(E652="","",IF(A652="",IF(MSProject_Schedule!K652="",IF(Import_Configuration!$B$15="YES",Import_Configuration!$B$16,""),IF(Import_Configuration!$B$17="YES",Import_Configuration!$B$18,"")),""))</f>
        <v/>
      </c>
      <c r="E652" s="65" t="str">
        <f>IF(MSProject_Schedule!B652="","",MSProject_Schedule!B652)</f>
        <v/>
      </c>
      <c r="F652" s="43"/>
      <c r="G652" s="66" t="str">
        <f>IF(E652="","",IF(A652="",Import_Configuration!$B$10,""))</f>
        <v/>
      </c>
      <c r="H652" s="65" t="str">
        <f>IF(E652="","",IF(A652="",Import_Configuration!$B$11,""))</f>
        <v/>
      </c>
      <c r="I652" s="43"/>
      <c r="J652" s="43"/>
      <c r="K652" s="43"/>
      <c r="L652" s="43"/>
      <c r="M652" s="43"/>
      <c r="N652" s="65" t="str">
        <f>IF(E652="","",IF(MSProject_Schedule!E652=0,Import_Configuration!$B$3,IF(MSProject_Schedule!E652=1,Import_Configuration!$B$5,Import_Configuration!$B$4)))</f>
        <v/>
      </c>
      <c r="O652" s="65" t="str">
        <f>IF(Import_Configuration!$B$13="NO","",IF(E652="","",IF(MSProject_Schedule!K652="","",IF(IFERROR(SEARCH(Import_Configuration!$B$14,MSProject_Schedule!K652,1),0)&gt;0,TRIM(MID(MSProject_Schedule!K652,1,SEARCH(Import_Configuration!$B$14,MSProject_Schedule!K652,1)-1)),TRIM(MSProject_Schedule!K652)))))</f>
        <v/>
      </c>
      <c r="P652" s="43"/>
      <c r="Q652" s="66" t="str">
        <f>IF(E652="","",IF(MSProject_Schedule!E652=0,"",IF(Import_Configuration!$B$19="YES",Projeqtor_Import!Z652,Import_Configuration!$B$10)))</f>
        <v/>
      </c>
      <c r="R652" s="43"/>
      <c r="S652" s="66" t="str">
        <f>IF(E652="","",IF(MSProject_Schedule!E652=0,"",IF(MSProject_Schedule!E652=1,IF(Import_Configuration!$B$20="YES",Projeqtor_Import!AE652,Import_Configuration!$B$10),"")))</f>
        <v/>
      </c>
      <c r="T652" s="43"/>
      <c r="U652" s="44"/>
      <c r="V652" s="43"/>
      <c r="W652" s="43"/>
      <c r="X652" s="43"/>
      <c r="Y652" s="66" t="str">
        <f>IF(MSProject_Schedule!H652="","",IF(A652="",MSProject_Schedule!H652,""))</f>
        <v/>
      </c>
      <c r="Z652" s="66" t="str">
        <f>IF(MSProject_Schedule!H652="","",MSProject_Schedule!H652)</f>
        <v/>
      </c>
      <c r="AA652" s="43"/>
      <c r="AB652" s="43"/>
      <c r="AC652" s="65" t="str">
        <f>IF(E652="","",IF(A652="",Import_Configuration!$B$6,""))</f>
        <v/>
      </c>
      <c r="AD652" s="66" t="str">
        <f>IF(MSProject_Schedule!I652="","",IF(A652="",MSProject_Schedule!I652,""))</f>
        <v/>
      </c>
      <c r="AE652" s="66" t="str">
        <f>IF(MSProject_Schedule!I652="","",MSProject_Schedule!I652)</f>
        <v/>
      </c>
      <c r="AF652" s="43"/>
      <c r="AG652" s="43"/>
      <c r="AH652" s="65" t="str">
        <f>IF(E652="","",IF(A652="",Import_Configuration!$B$7,""))</f>
        <v/>
      </c>
      <c r="AI652" s="65" t="str">
        <f>IF(MSProject_Schedule!G652="","",IF(A652="",SUBSTITUTE(SUBSTITUTE(SUBSTITUTE(SUBSTITUTE(MSProject_Schedule!G652,CONCATENATE(" ",Import_Configuration!$B$8,"?"),""),CONCATENATE(" ",Import_Configuration!$B$8),""),CONCATENATE(" ",Import_Configuration!$B$9,"?"),""),CONCATENATE(" ",Import_Configuration!$B$9),""),""))</f>
        <v/>
      </c>
      <c r="AJ652" s="65" t="str">
        <f>IF(MSProject_Schedule!G652="","",SUBSTITUTE(SUBSTITUTE(SUBSTITUTE(SUBSTITUTE(MSProject_Schedule!G652,CONCATENATE(" ",Import_Configuration!$B$8,"?"),""),CONCATENATE(" ",Import_Configuration!$B$8),""),CONCATENATE(" ",Import_Configuration!$B$9,"?"),""),CONCATENATE(" ",Import_Configuration!$B$9),""))</f>
        <v/>
      </c>
      <c r="AK652" s="43"/>
      <c r="AL652" s="43"/>
      <c r="AM652" s="43"/>
      <c r="AN652" s="43"/>
      <c r="AO652" s="43"/>
      <c r="AP652" s="43"/>
      <c r="AQ652" s="43"/>
      <c r="AR652" s="43"/>
      <c r="AS652" s="43"/>
      <c r="AT652" s="43"/>
      <c r="AU652" s="43"/>
      <c r="AV652" s="43"/>
      <c r="AW652" s="43"/>
      <c r="AX652" s="43"/>
      <c r="AY652" s="43"/>
      <c r="AZ652" s="43"/>
      <c r="BA652" s="43"/>
      <c r="BB652" s="43"/>
      <c r="BC652" s="43"/>
    </row>
    <row r="653" spans="1:55">
      <c r="A653" s="77" t="str">
        <f>IF(MSProject_Schedule!A653="","",MSProject_Schedule!A653)</f>
        <v/>
      </c>
      <c r="B653" s="43"/>
      <c r="C653" s="65" t="str">
        <f>IF(E653="","",Import_Configuration!$B$12)</f>
        <v/>
      </c>
      <c r="D653" s="65" t="str">
        <f>IF(E653="","",IF(A653="",IF(MSProject_Schedule!K653="",IF(Import_Configuration!$B$15="YES",Import_Configuration!$B$16,""),IF(Import_Configuration!$B$17="YES",Import_Configuration!$B$18,"")),""))</f>
        <v/>
      </c>
      <c r="E653" s="65" t="str">
        <f>IF(MSProject_Schedule!B653="","",MSProject_Schedule!B653)</f>
        <v/>
      </c>
      <c r="F653" s="43"/>
      <c r="G653" s="66" t="str">
        <f>IF(E653="","",IF(A653="",Import_Configuration!$B$10,""))</f>
        <v/>
      </c>
      <c r="H653" s="65" t="str">
        <f>IF(E653="","",IF(A653="",Import_Configuration!$B$11,""))</f>
        <v/>
      </c>
      <c r="I653" s="43"/>
      <c r="J653" s="43"/>
      <c r="K653" s="43"/>
      <c r="L653" s="43"/>
      <c r="M653" s="43"/>
      <c r="N653" s="65" t="str">
        <f>IF(E653="","",IF(MSProject_Schedule!E653=0,Import_Configuration!$B$3,IF(MSProject_Schedule!E653=1,Import_Configuration!$B$5,Import_Configuration!$B$4)))</f>
        <v/>
      </c>
      <c r="O653" s="65" t="str">
        <f>IF(Import_Configuration!$B$13="NO","",IF(E653="","",IF(MSProject_Schedule!K653="","",IF(IFERROR(SEARCH(Import_Configuration!$B$14,MSProject_Schedule!K653,1),0)&gt;0,TRIM(MID(MSProject_Schedule!K653,1,SEARCH(Import_Configuration!$B$14,MSProject_Schedule!K653,1)-1)),TRIM(MSProject_Schedule!K653)))))</f>
        <v/>
      </c>
      <c r="P653" s="43"/>
      <c r="Q653" s="66" t="str">
        <f>IF(E653="","",IF(MSProject_Schedule!E653=0,"",IF(Import_Configuration!$B$19="YES",Projeqtor_Import!Z653,Import_Configuration!$B$10)))</f>
        <v/>
      </c>
      <c r="R653" s="43"/>
      <c r="S653" s="66" t="str">
        <f>IF(E653="","",IF(MSProject_Schedule!E653=0,"",IF(MSProject_Schedule!E653=1,IF(Import_Configuration!$B$20="YES",Projeqtor_Import!AE653,Import_Configuration!$B$10),"")))</f>
        <v/>
      </c>
      <c r="T653" s="43"/>
      <c r="U653" s="44"/>
      <c r="V653" s="43"/>
      <c r="W653" s="43"/>
      <c r="X653" s="43"/>
      <c r="Y653" s="66" t="str">
        <f>IF(MSProject_Schedule!H653="","",IF(A653="",MSProject_Schedule!H653,""))</f>
        <v/>
      </c>
      <c r="Z653" s="66" t="str">
        <f>IF(MSProject_Schedule!H653="","",MSProject_Schedule!H653)</f>
        <v/>
      </c>
      <c r="AA653" s="43"/>
      <c r="AB653" s="43"/>
      <c r="AC653" s="65" t="str">
        <f>IF(E653="","",IF(A653="",Import_Configuration!$B$6,""))</f>
        <v/>
      </c>
      <c r="AD653" s="66" t="str">
        <f>IF(MSProject_Schedule!I653="","",IF(A653="",MSProject_Schedule!I653,""))</f>
        <v/>
      </c>
      <c r="AE653" s="66" t="str">
        <f>IF(MSProject_Schedule!I653="","",MSProject_Schedule!I653)</f>
        <v/>
      </c>
      <c r="AF653" s="43"/>
      <c r="AG653" s="43"/>
      <c r="AH653" s="65" t="str">
        <f>IF(E653="","",IF(A653="",Import_Configuration!$B$7,""))</f>
        <v/>
      </c>
      <c r="AI653" s="65" t="str">
        <f>IF(MSProject_Schedule!G653="","",IF(A653="",SUBSTITUTE(SUBSTITUTE(SUBSTITUTE(SUBSTITUTE(MSProject_Schedule!G653,CONCATENATE(" ",Import_Configuration!$B$8,"?"),""),CONCATENATE(" ",Import_Configuration!$B$8),""),CONCATENATE(" ",Import_Configuration!$B$9,"?"),""),CONCATENATE(" ",Import_Configuration!$B$9),""),""))</f>
        <v/>
      </c>
      <c r="AJ653" s="65" t="str">
        <f>IF(MSProject_Schedule!G653="","",SUBSTITUTE(SUBSTITUTE(SUBSTITUTE(SUBSTITUTE(MSProject_Schedule!G653,CONCATENATE(" ",Import_Configuration!$B$8,"?"),""),CONCATENATE(" ",Import_Configuration!$B$8),""),CONCATENATE(" ",Import_Configuration!$B$9,"?"),""),CONCATENATE(" ",Import_Configuration!$B$9),""))</f>
        <v/>
      </c>
      <c r="AK653" s="43"/>
      <c r="AL653" s="43"/>
      <c r="AM653" s="43"/>
      <c r="AN653" s="43"/>
      <c r="AO653" s="43"/>
      <c r="AP653" s="43"/>
      <c r="AQ653" s="43"/>
      <c r="AR653" s="43"/>
      <c r="AS653" s="43"/>
      <c r="AT653" s="43"/>
      <c r="AU653" s="43"/>
      <c r="AV653" s="43"/>
      <c r="AW653" s="43"/>
      <c r="AX653" s="43"/>
      <c r="AY653" s="43"/>
      <c r="AZ653" s="43"/>
      <c r="BA653" s="43"/>
      <c r="BB653" s="43"/>
      <c r="BC653" s="43"/>
    </row>
    <row r="654" spans="1:55">
      <c r="A654" s="77" t="str">
        <f>IF(MSProject_Schedule!A654="","",MSProject_Schedule!A654)</f>
        <v/>
      </c>
      <c r="B654" s="43"/>
      <c r="C654" s="65" t="str">
        <f>IF(E654="","",Import_Configuration!$B$12)</f>
        <v/>
      </c>
      <c r="D654" s="65" t="str">
        <f>IF(E654="","",IF(A654="",IF(MSProject_Schedule!K654="",IF(Import_Configuration!$B$15="YES",Import_Configuration!$B$16,""),IF(Import_Configuration!$B$17="YES",Import_Configuration!$B$18,"")),""))</f>
        <v/>
      </c>
      <c r="E654" s="65" t="str">
        <f>IF(MSProject_Schedule!B654="","",MSProject_Schedule!B654)</f>
        <v/>
      </c>
      <c r="F654" s="43"/>
      <c r="G654" s="66" t="str">
        <f>IF(E654="","",IF(A654="",Import_Configuration!$B$10,""))</f>
        <v/>
      </c>
      <c r="H654" s="65" t="str">
        <f>IF(E654="","",IF(A654="",Import_Configuration!$B$11,""))</f>
        <v/>
      </c>
      <c r="I654" s="43"/>
      <c r="J654" s="43"/>
      <c r="K654" s="43"/>
      <c r="L654" s="43"/>
      <c r="M654" s="43"/>
      <c r="N654" s="65" t="str">
        <f>IF(E654="","",IF(MSProject_Schedule!E654=0,Import_Configuration!$B$3,IF(MSProject_Schedule!E654=1,Import_Configuration!$B$5,Import_Configuration!$B$4)))</f>
        <v/>
      </c>
      <c r="O654" s="65" t="str">
        <f>IF(Import_Configuration!$B$13="NO","",IF(E654="","",IF(MSProject_Schedule!K654="","",IF(IFERROR(SEARCH(Import_Configuration!$B$14,MSProject_Schedule!K654,1),0)&gt;0,TRIM(MID(MSProject_Schedule!K654,1,SEARCH(Import_Configuration!$B$14,MSProject_Schedule!K654,1)-1)),TRIM(MSProject_Schedule!K654)))))</f>
        <v/>
      </c>
      <c r="P654" s="43"/>
      <c r="Q654" s="66" t="str">
        <f>IF(E654="","",IF(MSProject_Schedule!E654=0,"",IF(Import_Configuration!$B$19="YES",Projeqtor_Import!Z654,Import_Configuration!$B$10)))</f>
        <v/>
      </c>
      <c r="R654" s="43"/>
      <c r="S654" s="66" t="str">
        <f>IF(E654="","",IF(MSProject_Schedule!E654=0,"",IF(MSProject_Schedule!E654=1,IF(Import_Configuration!$B$20="YES",Projeqtor_Import!AE654,Import_Configuration!$B$10),"")))</f>
        <v/>
      </c>
      <c r="T654" s="43"/>
      <c r="U654" s="44"/>
      <c r="V654" s="43"/>
      <c r="W654" s="43"/>
      <c r="X654" s="43"/>
      <c r="Y654" s="66" t="str">
        <f>IF(MSProject_Schedule!H654="","",IF(A654="",MSProject_Schedule!H654,""))</f>
        <v/>
      </c>
      <c r="Z654" s="66" t="str">
        <f>IF(MSProject_Schedule!H654="","",MSProject_Schedule!H654)</f>
        <v/>
      </c>
      <c r="AA654" s="43"/>
      <c r="AB654" s="43"/>
      <c r="AC654" s="65" t="str">
        <f>IF(E654="","",IF(A654="",Import_Configuration!$B$6,""))</f>
        <v/>
      </c>
      <c r="AD654" s="66" t="str">
        <f>IF(MSProject_Schedule!I654="","",IF(A654="",MSProject_Schedule!I654,""))</f>
        <v/>
      </c>
      <c r="AE654" s="66" t="str">
        <f>IF(MSProject_Schedule!I654="","",MSProject_Schedule!I654)</f>
        <v/>
      </c>
      <c r="AF654" s="43"/>
      <c r="AG654" s="43"/>
      <c r="AH654" s="65" t="str">
        <f>IF(E654="","",IF(A654="",Import_Configuration!$B$7,""))</f>
        <v/>
      </c>
      <c r="AI654" s="65" t="str">
        <f>IF(MSProject_Schedule!G654="","",IF(A654="",SUBSTITUTE(SUBSTITUTE(SUBSTITUTE(SUBSTITUTE(MSProject_Schedule!G654,CONCATENATE(" ",Import_Configuration!$B$8,"?"),""),CONCATENATE(" ",Import_Configuration!$B$8),""),CONCATENATE(" ",Import_Configuration!$B$9,"?"),""),CONCATENATE(" ",Import_Configuration!$B$9),""),""))</f>
        <v/>
      </c>
      <c r="AJ654" s="65" t="str">
        <f>IF(MSProject_Schedule!G654="","",SUBSTITUTE(SUBSTITUTE(SUBSTITUTE(SUBSTITUTE(MSProject_Schedule!G654,CONCATENATE(" ",Import_Configuration!$B$8,"?"),""),CONCATENATE(" ",Import_Configuration!$B$8),""),CONCATENATE(" ",Import_Configuration!$B$9,"?"),""),CONCATENATE(" ",Import_Configuration!$B$9),""))</f>
        <v/>
      </c>
      <c r="AK654" s="43"/>
      <c r="AL654" s="43"/>
      <c r="AM654" s="43"/>
      <c r="AN654" s="43"/>
      <c r="AO654" s="43"/>
      <c r="AP654" s="43"/>
      <c r="AQ654" s="43"/>
      <c r="AR654" s="43"/>
      <c r="AS654" s="43"/>
      <c r="AT654" s="43"/>
      <c r="AU654" s="43"/>
      <c r="AV654" s="43"/>
      <c r="AW654" s="43"/>
      <c r="AX654" s="43"/>
      <c r="AY654" s="43"/>
      <c r="AZ654" s="43"/>
      <c r="BA654" s="43"/>
      <c r="BB654" s="43"/>
      <c r="BC654" s="43"/>
    </row>
    <row r="655" spans="1:55">
      <c r="A655" s="77" t="str">
        <f>IF(MSProject_Schedule!A655="","",MSProject_Schedule!A655)</f>
        <v/>
      </c>
      <c r="B655" s="43"/>
      <c r="C655" s="65" t="str">
        <f>IF(E655="","",Import_Configuration!$B$12)</f>
        <v/>
      </c>
      <c r="D655" s="65" t="str">
        <f>IF(E655="","",IF(A655="",IF(MSProject_Schedule!K655="",IF(Import_Configuration!$B$15="YES",Import_Configuration!$B$16,""),IF(Import_Configuration!$B$17="YES",Import_Configuration!$B$18,"")),""))</f>
        <v/>
      </c>
      <c r="E655" s="65" t="str">
        <f>IF(MSProject_Schedule!B655="","",MSProject_Schedule!B655)</f>
        <v/>
      </c>
      <c r="F655" s="43"/>
      <c r="G655" s="66" t="str">
        <f>IF(E655="","",IF(A655="",Import_Configuration!$B$10,""))</f>
        <v/>
      </c>
      <c r="H655" s="65" t="str">
        <f>IF(E655="","",IF(A655="",Import_Configuration!$B$11,""))</f>
        <v/>
      </c>
      <c r="I655" s="43"/>
      <c r="J655" s="43"/>
      <c r="K655" s="43"/>
      <c r="L655" s="43"/>
      <c r="M655" s="43"/>
      <c r="N655" s="65" t="str">
        <f>IF(E655="","",IF(MSProject_Schedule!E655=0,Import_Configuration!$B$3,IF(MSProject_Schedule!E655=1,Import_Configuration!$B$5,Import_Configuration!$B$4)))</f>
        <v/>
      </c>
      <c r="O655" s="65" t="str">
        <f>IF(Import_Configuration!$B$13="NO","",IF(E655="","",IF(MSProject_Schedule!K655="","",IF(IFERROR(SEARCH(Import_Configuration!$B$14,MSProject_Schedule!K655,1),0)&gt;0,TRIM(MID(MSProject_Schedule!K655,1,SEARCH(Import_Configuration!$B$14,MSProject_Schedule!K655,1)-1)),TRIM(MSProject_Schedule!K655)))))</f>
        <v/>
      </c>
      <c r="P655" s="43"/>
      <c r="Q655" s="66" t="str">
        <f>IF(E655="","",IF(MSProject_Schedule!E655=0,"",IF(Import_Configuration!$B$19="YES",Projeqtor_Import!Z655,Import_Configuration!$B$10)))</f>
        <v/>
      </c>
      <c r="R655" s="43"/>
      <c r="S655" s="66" t="str">
        <f>IF(E655="","",IF(MSProject_Schedule!E655=0,"",IF(MSProject_Schedule!E655=1,IF(Import_Configuration!$B$20="YES",Projeqtor_Import!AE655,Import_Configuration!$B$10),"")))</f>
        <v/>
      </c>
      <c r="T655" s="43"/>
      <c r="U655" s="44"/>
      <c r="V655" s="43"/>
      <c r="W655" s="43"/>
      <c r="X655" s="43"/>
      <c r="Y655" s="66" t="str">
        <f>IF(MSProject_Schedule!H655="","",IF(A655="",MSProject_Schedule!H655,""))</f>
        <v/>
      </c>
      <c r="Z655" s="66" t="str">
        <f>IF(MSProject_Schedule!H655="","",MSProject_Schedule!H655)</f>
        <v/>
      </c>
      <c r="AA655" s="43"/>
      <c r="AB655" s="43"/>
      <c r="AC655" s="65" t="str">
        <f>IF(E655="","",IF(A655="",Import_Configuration!$B$6,""))</f>
        <v/>
      </c>
      <c r="AD655" s="66" t="str">
        <f>IF(MSProject_Schedule!I655="","",IF(A655="",MSProject_Schedule!I655,""))</f>
        <v/>
      </c>
      <c r="AE655" s="66" t="str">
        <f>IF(MSProject_Schedule!I655="","",MSProject_Schedule!I655)</f>
        <v/>
      </c>
      <c r="AF655" s="43"/>
      <c r="AG655" s="43"/>
      <c r="AH655" s="65" t="str">
        <f>IF(E655="","",IF(A655="",Import_Configuration!$B$7,""))</f>
        <v/>
      </c>
      <c r="AI655" s="65" t="str">
        <f>IF(MSProject_Schedule!G655="","",IF(A655="",SUBSTITUTE(SUBSTITUTE(SUBSTITUTE(SUBSTITUTE(MSProject_Schedule!G655,CONCATENATE(" ",Import_Configuration!$B$8,"?"),""),CONCATENATE(" ",Import_Configuration!$B$8),""),CONCATENATE(" ",Import_Configuration!$B$9,"?"),""),CONCATENATE(" ",Import_Configuration!$B$9),""),""))</f>
        <v/>
      </c>
      <c r="AJ655" s="65" t="str">
        <f>IF(MSProject_Schedule!G655="","",SUBSTITUTE(SUBSTITUTE(SUBSTITUTE(SUBSTITUTE(MSProject_Schedule!G655,CONCATENATE(" ",Import_Configuration!$B$8,"?"),""),CONCATENATE(" ",Import_Configuration!$B$8),""),CONCATENATE(" ",Import_Configuration!$B$9,"?"),""),CONCATENATE(" ",Import_Configuration!$B$9),""))</f>
        <v/>
      </c>
      <c r="AK655" s="43"/>
      <c r="AL655" s="43"/>
      <c r="AM655" s="43"/>
      <c r="AN655" s="43"/>
      <c r="AO655" s="43"/>
      <c r="AP655" s="43"/>
      <c r="AQ655" s="43"/>
      <c r="AR655" s="43"/>
      <c r="AS655" s="43"/>
      <c r="AT655" s="43"/>
      <c r="AU655" s="43"/>
      <c r="AV655" s="43"/>
      <c r="AW655" s="43"/>
      <c r="AX655" s="43"/>
      <c r="AY655" s="43"/>
      <c r="AZ655" s="43"/>
      <c r="BA655" s="43"/>
      <c r="BB655" s="43"/>
      <c r="BC655" s="43"/>
    </row>
    <row r="656" spans="1:55">
      <c r="A656" s="77" t="str">
        <f>IF(MSProject_Schedule!A656="","",MSProject_Schedule!A656)</f>
        <v/>
      </c>
      <c r="B656" s="43"/>
      <c r="C656" s="65" t="str">
        <f>IF(E656="","",Import_Configuration!$B$12)</f>
        <v/>
      </c>
      <c r="D656" s="65" t="str">
        <f>IF(E656="","",IF(A656="",IF(MSProject_Schedule!K656="",IF(Import_Configuration!$B$15="YES",Import_Configuration!$B$16,""),IF(Import_Configuration!$B$17="YES",Import_Configuration!$B$18,"")),""))</f>
        <v/>
      </c>
      <c r="E656" s="65" t="str">
        <f>IF(MSProject_Schedule!B656="","",MSProject_Schedule!B656)</f>
        <v/>
      </c>
      <c r="F656" s="43"/>
      <c r="G656" s="66" t="str">
        <f>IF(E656="","",IF(A656="",Import_Configuration!$B$10,""))</f>
        <v/>
      </c>
      <c r="H656" s="65" t="str">
        <f>IF(E656="","",IF(A656="",Import_Configuration!$B$11,""))</f>
        <v/>
      </c>
      <c r="I656" s="43"/>
      <c r="J656" s="43"/>
      <c r="K656" s="43"/>
      <c r="L656" s="43"/>
      <c r="M656" s="43"/>
      <c r="N656" s="65" t="str">
        <f>IF(E656="","",IF(MSProject_Schedule!E656=0,Import_Configuration!$B$3,IF(MSProject_Schedule!E656=1,Import_Configuration!$B$5,Import_Configuration!$B$4)))</f>
        <v/>
      </c>
      <c r="O656" s="65" t="str">
        <f>IF(Import_Configuration!$B$13="NO","",IF(E656="","",IF(MSProject_Schedule!K656="","",IF(IFERROR(SEARCH(Import_Configuration!$B$14,MSProject_Schedule!K656,1),0)&gt;0,TRIM(MID(MSProject_Schedule!K656,1,SEARCH(Import_Configuration!$B$14,MSProject_Schedule!K656,1)-1)),TRIM(MSProject_Schedule!K656)))))</f>
        <v/>
      </c>
      <c r="P656" s="43"/>
      <c r="Q656" s="66" t="str">
        <f>IF(E656="","",IF(MSProject_Schedule!E656=0,"",IF(Import_Configuration!$B$19="YES",Projeqtor_Import!Z656,Import_Configuration!$B$10)))</f>
        <v/>
      </c>
      <c r="R656" s="43"/>
      <c r="S656" s="66" t="str">
        <f>IF(E656="","",IF(MSProject_Schedule!E656=0,"",IF(MSProject_Schedule!E656=1,IF(Import_Configuration!$B$20="YES",Projeqtor_Import!AE656,Import_Configuration!$B$10),"")))</f>
        <v/>
      </c>
      <c r="T656" s="43"/>
      <c r="U656" s="44"/>
      <c r="V656" s="43"/>
      <c r="W656" s="43"/>
      <c r="X656" s="43"/>
      <c r="Y656" s="66" t="str">
        <f>IF(MSProject_Schedule!H656="","",IF(A656="",MSProject_Schedule!H656,""))</f>
        <v/>
      </c>
      <c r="Z656" s="66" t="str">
        <f>IF(MSProject_Schedule!H656="","",MSProject_Schedule!H656)</f>
        <v/>
      </c>
      <c r="AA656" s="43"/>
      <c r="AB656" s="43"/>
      <c r="AC656" s="65" t="str">
        <f>IF(E656="","",IF(A656="",Import_Configuration!$B$6,""))</f>
        <v/>
      </c>
      <c r="AD656" s="66" t="str">
        <f>IF(MSProject_Schedule!I656="","",IF(A656="",MSProject_Schedule!I656,""))</f>
        <v/>
      </c>
      <c r="AE656" s="66" t="str">
        <f>IF(MSProject_Schedule!I656="","",MSProject_Schedule!I656)</f>
        <v/>
      </c>
      <c r="AF656" s="43"/>
      <c r="AG656" s="43"/>
      <c r="AH656" s="65" t="str">
        <f>IF(E656="","",IF(A656="",Import_Configuration!$B$7,""))</f>
        <v/>
      </c>
      <c r="AI656" s="65" t="str">
        <f>IF(MSProject_Schedule!G656="","",IF(A656="",SUBSTITUTE(SUBSTITUTE(SUBSTITUTE(SUBSTITUTE(MSProject_Schedule!G656,CONCATENATE(" ",Import_Configuration!$B$8,"?"),""),CONCATENATE(" ",Import_Configuration!$B$8),""),CONCATENATE(" ",Import_Configuration!$B$9,"?"),""),CONCATENATE(" ",Import_Configuration!$B$9),""),""))</f>
        <v/>
      </c>
      <c r="AJ656" s="65" t="str">
        <f>IF(MSProject_Schedule!G656="","",SUBSTITUTE(SUBSTITUTE(SUBSTITUTE(SUBSTITUTE(MSProject_Schedule!G656,CONCATENATE(" ",Import_Configuration!$B$8,"?"),""),CONCATENATE(" ",Import_Configuration!$B$8),""),CONCATENATE(" ",Import_Configuration!$B$9,"?"),""),CONCATENATE(" ",Import_Configuration!$B$9),""))</f>
        <v/>
      </c>
      <c r="AK656" s="43"/>
      <c r="AL656" s="43"/>
      <c r="AM656" s="43"/>
      <c r="AN656" s="43"/>
      <c r="AO656" s="43"/>
      <c r="AP656" s="43"/>
      <c r="AQ656" s="43"/>
      <c r="AR656" s="43"/>
      <c r="AS656" s="43"/>
      <c r="AT656" s="43"/>
      <c r="AU656" s="43"/>
      <c r="AV656" s="43"/>
      <c r="AW656" s="43"/>
      <c r="AX656" s="43"/>
      <c r="AY656" s="43"/>
      <c r="AZ656" s="43"/>
      <c r="BA656" s="43"/>
      <c r="BB656" s="43"/>
      <c r="BC656" s="43"/>
    </row>
    <row r="657" spans="1:55">
      <c r="A657" s="77" t="str">
        <f>IF(MSProject_Schedule!A657="","",MSProject_Schedule!A657)</f>
        <v/>
      </c>
      <c r="B657" s="43"/>
      <c r="C657" s="65" t="str">
        <f>IF(E657="","",Import_Configuration!$B$12)</f>
        <v/>
      </c>
      <c r="D657" s="65" t="str">
        <f>IF(E657="","",IF(A657="",IF(MSProject_Schedule!K657="",IF(Import_Configuration!$B$15="YES",Import_Configuration!$B$16,""),IF(Import_Configuration!$B$17="YES",Import_Configuration!$B$18,"")),""))</f>
        <v/>
      </c>
      <c r="E657" s="65" t="str">
        <f>IF(MSProject_Schedule!B657="","",MSProject_Schedule!B657)</f>
        <v/>
      </c>
      <c r="F657" s="43"/>
      <c r="G657" s="66" t="str">
        <f>IF(E657="","",IF(A657="",Import_Configuration!$B$10,""))</f>
        <v/>
      </c>
      <c r="H657" s="65" t="str">
        <f>IF(E657="","",IF(A657="",Import_Configuration!$B$11,""))</f>
        <v/>
      </c>
      <c r="I657" s="43"/>
      <c r="J657" s="43"/>
      <c r="K657" s="43"/>
      <c r="L657" s="43"/>
      <c r="M657" s="43"/>
      <c r="N657" s="65" t="str">
        <f>IF(E657="","",IF(MSProject_Schedule!E657=0,Import_Configuration!$B$3,IF(MSProject_Schedule!E657=1,Import_Configuration!$B$5,Import_Configuration!$B$4)))</f>
        <v/>
      </c>
      <c r="O657" s="65" t="str">
        <f>IF(Import_Configuration!$B$13="NO","",IF(E657="","",IF(MSProject_Schedule!K657="","",IF(IFERROR(SEARCH(Import_Configuration!$B$14,MSProject_Schedule!K657,1),0)&gt;0,TRIM(MID(MSProject_Schedule!K657,1,SEARCH(Import_Configuration!$B$14,MSProject_Schedule!K657,1)-1)),TRIM(MSProject_Schedule!K657)))))</f>
        <v/>
      </c>
      <c r="P657" s="43"/>
      <c r="Q657" s="66" t="str">
        <f>IF(E657="","",IF(MSProject_Schedule!E657=0,"",IF(Import_Configuration!$B$19="YES",Projeqtor_Import!Z657,Import_Configuration!$B$10)))</f>
        <v/>
      </c>
      <c r="R657" s="43"/>
      <c r="S657" s="66" t="str">
        <f>IF(E657="","",IF(MSProject_Schedule!E657=0,"",IF(MSProject_Schedule!E657=1,IF(Import_Configuration!$B$20="YES",Projeqtor_Import!AE657,Import_Configuration!$B$10),"")))</f>
        <v/>
      </c>
      <c r="T657" s="43"/>
      <c r="U657" s="44"/>
      <c r="V657" s="43"/>
      <c r="W657" s="43"/>
      <c r="X657" s="43"/>
      <c r="Y657" s="66" t="str">
        <f>IF(MSProject_Schedule!H657="","",IF(A657="",MSProject_Schedule!H657,""))</f>
        <v/>
      </c>
      <c r="Z657" s="66" t="str">
        <f>IF(MSProject_Schedule!H657="","",MSProject_Schedule!H657)</f>
        <v/>
      </c>
      <c r="AA657" s="43"/>
      <c r="AB657" s="43"/>
      <c r="AC657" s="65" t="str">
        <f>IF(E657="","",IF(A657="",Import_Configuration!$B$6,""))</f>
        <v/>
      </c>
      <c r="AD657" s="66" t="str">
        <f>IF(MSProject_Schedule!I657="","",IF(A657="",MSProject_Schedule!I657,""))</f>
        <v/>
      </c>
      <c r="AE657" s="66" t="str">
        <f>IF(MSProject_Schedule!I657="","",MSProject_Schedule!I657)</f>
        <v/>
      </c>
      <c r="AF657" s="43"/>
      <c r="AG657" s="43"/>
      <c r="AH657" s="65" t="str">
        <f>IF(E657="","",IF(A657="",Import_Configuration!$B$7,""))</f>
        <v/>
      </c>
      <c r="AI657" s="65" t="str">
        <f>IF(MSProject_Schedule!G657="","",IF(A657="",SUBSTITUTE(SUBSTITUTE(SUBSTITUTE(SUBSTITUTE(MSProject_Schedule!G657,CONCATENATE(" ",Import_Configuration!$B$8,"?"),""),CONCATENATE(" ",Import_Configuration!$B$8),""),CONCATENATE(" ",Import_Configuration!$B$9,"?"),""),CONCATENATE(" ",Import_Configuration!$B$9),""),""))</f>
        <v/>
      </c>
      <c r="AJ657" s="65" t="str">
        <f>IF(MSProject_Schedule!G657="","",SUBSTITUTE(SUBSTITUTE(SUBSTITUTE(SUBSTITUTE(MSProject_Schedule!G657,CONCATENATE(" ",Import_Configuration!$B$8,"?"),""),CONCATENATE(" ",Import_Configuration!$B$8),""),CONCATENATE(" ",Import_Configuration!$B$9,"?"),""),CONCATENATE(" ",Import_Configuration!$B$9),""))</f>
        <v/>
      </c>
      <c r="AK657" s="43"/>
      <c r="AL657" s="43"/>
      <c r="AM657" s="43"/>
      <c r="AN657" s="43"/>
      <c r="AO657" s="43"/>
      <c r="AP657" s="43"/>
      <c r="AQ657" s="43"/>
      <c r="AR657" s="43"/>
      <c r="AS657" s="43"/>
      <c r="AT657" s="43"/>
      <c r="AU657" s="43"/>
      <c r="AV657" s="43"/>
      <c r="AW657" s="43"/>
      <c r="AX657" s="43"/>
      <c r="AY657" s="43"/>
      <c r="AZ657" s="43"/>
      <c r="BA657" s="43"/>
      <c r="BB657" s="43"/>
      <c r="BC657" s="43"/>
    </row>
    <row r="658" spans="1:55">
      <c r="A658" s="77" t="str">
        <f>IF(MSProject_Schedule!A658="","",MSProject_Schedule!A658)</f>
        <v/>
      </c>
      <c r="B658" s="43"/>
      <c r="C658" s="65" t="str">
        <f>IF(E658="","",Import_Configuration!$B$12)</f>
        <v/>
      </c>
      <c r="D658" s="65" t="str">
        <f>IF(E658="","",IF(A658="",IF(MSProject_Schedule!K658="",IF(Import_Configuration!$B$15="YES",Import_Configuration!$B$16,""),IF(Import_Configuration!$B$17="YES",Import_Configuration!$B$18,"")),""))</f>
        <v/>
      </c>
      <c r="E658" s="65" t="str">
        <f>IF(MSProject_Schedule!B658="","",MSProject_Schedule!B658)</f>
        <v/>
      </c>
      <c r="F658" s="43"/>
      <c r="G658" s="66" t="str">
        <f>IF(E658="","",IF(A658="",Import_Configuration!$B$10,""))</f>
        <v/>
      </c>
      <c r="H658" s="65" t="str">
        <f>IF(E658="","",IF(A658="",Import_Configuration!$B$11,""))</f>
        <v/>
      </c>
      <c r="I658" s="43"/>
      <c r="J658" s="43"/>
      <c r="K658" s="43"/>
      <c r="L658" s="43"/>
      <c r="M658" s="43"/>
      <c r="N658" s="65" t="str">
        <f>IF(E658="","",IF(MSProject_Schedule!E658=0,Import_Configuration!$B$3,IF(MSProject_Schedule!E658=1,Import_Configuration!$B$5,Import_Configuration!$B$4)))</f>
        <v/>
      </c>
      <c r="O658" s="65" t="str">
        <f>IF(Import_Configuration!$B$13="NO","",IF(E658="","",IF(MSProject_Schedule!K658="","",IF(IFERROR(SEARCH(Import_Configuration!$B$14,MSProject_Schedule!K658,1),0)&gt;0,TRIM(MID(MSProject_Schedule!K658,1,SEARCH(Import_Configuration!$B$14,MSProject_Schedule!K658,1)-1)),TRIM(MSProject_Schedule!K658)))))</f>
        <v/>
      </c>
      <c r="P658" s="43"/>
      <c r="Q658" s="66" t="str">
        <f>IF(E658="","",IF(MSProject_Schedule!E658=0,"",IF(Import_Configuration!$B$19="YES",Projeqtor_Import!Z658,Import_Configuration!$B$10)))</f>
        <v/>
      </c>
      <c r="R658" s="43"/>
      <c r="S658" s="66" t="str">
        <f>IF(E658="","",IF(MSProject_Schedule!E658=0,"",IF(MSProject_Schedule!E658=1,IF(Import_Configuration!$B$20="YES",Projeqtor_Import!AE658,Import_Configuration!$B$10),"")))</f>
        <v/>
      </c>
      <c r="T658" s="43"/>
      <c r="U658" s="44"/>
      <c r="V658" s="43"/>
      <c r="W658" s="43"/>
      <c r="X658" s="43"/>
      <c r="Y658" s="66" t="str">
        <f>IF(MSProject_Schedule!H658="","",IF(A658="",MSProject_Schedule!H658,""))</f>
        <v/>
      </c>
      <c r="Z658" s="66" t="str">
        <f>IF(MSProject_Schedule!H658="","",MSProject_Schedule!H658)</f>
        <v/>
      </c>
      <c r="AA658" s="43"/>
      <c r="AB658" s="43"/>
      <c r="AC658" s="65" t="str">
        <f>IF(E658="","",IF(A658="",Import_Configuration!$B$6,""))</f>
        <v/>
      </c>
      <c r="AD658" s="66" t="str">
        <f>IF(MSProject_Schedule!I658="","",IF(A658="",MSProject_Schedule!I658,""))</f>
        <v/>
      </c>
      <c r="AE658" s="66" t="str">
        <f>IF(MSProject_Schedule!I658="","",MSProject_Schedule!I658)</f>
        <v/>
      </c>
      <c r="AF658" s="43"/>
      <c r="AG658" s="43"/>
      <c r="AH658" s="65" t="str">
        <f>IF(E658="","",IF(A658="",Import_Configuration!$B$7,""))</f>
        <v/>
      </c>
      <c r="AI658" s="65" t="str">
        <f>IF(MSProject_Schedule!G658="","",IF(A658="",SUBSTITUTE(SUBSTITUTE(SUBSTITUTE(SUBSTITUTE(MSProject_Schedule!G658,CONCATENATE(" ",Import_Configuration!$B$8,"?"),""),CONCATENATE(" ",Import_Configuration!$B$8),""),CONCATENATE(" ",Import_Configuration!$B$9,"?"),""),CONCATENATE(" ",Import_Configuration!$B$9),""),""))</f>
        <v/>
      </c>
      <c r="AJ658" s="65" t="str">
        <f>IF(MSProject_Schedule!G658="","",SUBSTITUTE(SUBSTITUTE(SUBSTITUTE(SUBSTITUTE(MSProject_Schedule!G658,CONCATENATE(" ",Import_Configuration!$B$8,"?"),""),CONCATENATE(" ",Import_Configuration!$B$8),""),CONCATENATE(" ",Import_Configuration!$B$9,"?"),""),CONCATENATE(" ",Import_Configuration!$B$9),""))</f>
        <v/>
      </c>
      <c r="AK658" s="43"/>
      <c r="AL658" s="43"/>
      <c r="AM658" s="43"/>
      <c r="AN658" s="43"/>
      <c r="AO658" s="43"/>
      <c r="AP658" s="43"/>
      <c r="AQ658" s="43"/>
      <c r="AR658" s="43"/>
      <c r="AS658" s="43"/>
      <c r="AT658" s="43"/>
      <c r="AU658" s="43"/>
      <c r="AV658" s="43"/>
      <c r="AW658" s="43"/>
      <c r="AX658" s="43"/>
      <c r="AY658" s="43"/>
      <c r="AZ658" s="43"/>
      <c r="BA658" s="43"/>
      <c r="BB658" s="43"/>
      <c r="BC658" s="43"/>
    </row>
    <row r="659" spans="1:55">
      <c r="A659" s="77" t="str">
        <f>IF(MSProject_Schedule!A659="","",MSProject_Schedule!A659)</f>
        <v/>
      </c>
      <c r="B659" s="43"/>
      <c r="C659" s="65" t="str">
        <f>IF(E659="","",Import_Configuration!$B$12)</f>
        <v/>
      </c>
      <c r="D659" s="65" t="str">
        <f>IF(E659="","",IF(A659="",IF(MSProject_Schedule!K659="",IF(Import_Configuration!$B$15="YES",Import_Configuration!$B$16,""),IF(Import_Configuration!$B$17="YES",Import_Configuration!$B$18,"")),""))</f>
        <v/>
      </c>
      <c r="E659" s="65" t="str">
        <f>IF(MSProject_Schedule!B659="","",MSProject_Schedule!B659)</f>
        <v/>
      </c>
      <c r="F659" s="43"/>
      <c r="G659" s="66" t="str">
        <f>IF(E659="","",IF(A659="",Import_Configuration!$B$10,""))</f>
        <v/>
      </c>
      <c r="H659" s="65" t="str">
        <f>IF(E659="","",IF(A659="",Import_Configuration!$B$11,""))</f>
        <v/>
      </c>
      <c r="I659" s="43"/>
      <c r="J659" s="43"/>
      <c r="K659" s="43"/>
      <c r="L659" s="43"/>
      <c r="M659" s="43"/>
      <c r="N659" s="65" t="str">
        <f>IF(E659="","",IF(MSProject_Schedule!E659=0,Import_Configuration!$B$3,IF(MSProject_Schedule!E659=1,Import_Configuration!$B$5,Import_Configuration!$B$4)))</f>
        <v/>
      </c>
      <c r="O659" s="65" t="str">
        <f>IF(Import_Configuration!$B$13="NO","",IF(E659="","",IF(MSProject_Schedule!K659="","",IF(IFERROR(SEARCH(Import_Configuration!$B$14,MSProject_Schedule!K659,1),0)&gt;0,TRIM(MID(MSProject_Schedule!K659,1,SEARCH(Import_Configuration!$B$14,MSProject_Schedule!K659,1)-1)),TRIM(MSProject_Schedule!K659)))))</f>
        <v/>
      </c>
      <c r="P659" s="43"/>
      <c r="Q659" s="66" t="str">
        <f>IF(E659="","",IF(MSProject_Schedule!E659=0,"",IF(Import_Configuration!$B$19="YES",Projeqtor_Import!Z659,Import_Configuration!$B$10)))</f>
        <v/>
      </c>
      <c r="R659" s="43"/>
      <c r="S659" s="66" t="str">
        <f>IF(E659="","",IF(MSProject_Schedule!E659=0,"",IF(MSProject_Schedule!E659=1,IF(Import_Configuration!$B$20="YES",Projeqtor_Import!AE659,Import_Configuration!$B$10),"")))</f>
        <v/>
      </c>
      <c r="T659" s="43"/>
      <c r="U659" s="44"/>
      <c r="V659" s="43"/>
      <c r="W659" s="43"/>
      <c r="X659" s="43"/>
      <c r="Y659" s="66" t="str">
        <f>IF(MSProject_Schedule!H659="","",IF(A659="",MSProject_Schedule!H659,""))</f>
        <v/>
      </c>
      <c r="Z659" s="66" t="str">
        <f>IF(MSProject_Schedule!H659="","",MSProject_Schedule!H659)</f>
        <v/>
      </c>
      <c r="AA659" s="43"/>
      <c r="AB659" s="43"/>
      <c r="AC659" s="65" t="str">
        <f>IF(E659="","",IF(A659="",Import_Configuration!$B$6,""))</f>
        <v/>
      </c>
      <c r="AD659" s="66" t="str">
        <f>IF(MSProject_Schedule!I659="","",IF(A659="",MSProject_Schedule!I659,""))</f>
        <v/>
      </c>
      <c r="AE659" s="66" t="str">
        <f>IF(MSProject_Schedule!I659="","",MSProject_Schedule!I659)</f>
        <v/>
      </c>
      <c r="AF659" s="43"/>
      <c r="AG659" s="43"/>
      <c r="AH659" s="65" t="str">
        <f>IF(E659="","",IF(A659="",Import_Configuration!$B$7,""))</f>
        <v/>
      </c>
      <c r="AI659" s="65" t="str">
        <f>IF(MSProject_Schedule!G659="","",IF(A659="",SUBSTITUTE(SUBSTITUTE(SUBSTITUTE(SUBSTITUTE(MSProject_Schedule!G659,CONCATENATE(" ",Import_Configuration!$B$8,"?"),""),CONCATENATE(" ",Import_Configuration!$B$8),""),CONCATENATE(" ",Import_Configuration!$B$9,"?"),""),CONCATENATE(" ",Import_Configuration!$B$9),""),""))</f>
        <v/>
      </c>
      <c r="AJ659" s="65" t="str">
        <f>IF(MSProject_Schedule!G659="","",SUBSTITUTE(SUBSTITUTE(SUBSTITUTE(SUBSTITUTE(MSProject_Schedule!G659,CONCATENATE(" ",Import_Configuration!$B$8,"?"),""),CONCATENATE(" ",Import_Configuration!$B$8),""),CONCATENATE(" ",Import_Configuration!$B$9,"?"),""),CONCATENATE(" ",Import_Configuration!$B$9),""))</f>
        <v/>
      </c>
      <c r="AK659" s="43"/>
      <c r="AL659" s="43"/>
      <c r="AM659" s="43"/>
      <c r="AN659" s="43"/>
      <c r="AO659" s="43"/>
      <c r="AP659" s="43"/>
      <c r="AQ659" s="43"/>
      <c r="AR659" s="43"/>
      <c r="AS659" s="43"/>
      <c r="AT659" s="43"/>
      <c r="AU659" s="43"/>
      <c r="AV659" s="43"/>
      <c r="AW659" s="43"/>
      <c r="AX659" s="43"/>
      <c r="AY659" s="43"/>
      <c r="AZ659" s="43"/>
      <c r="BA659" s="43"/>
      <c r="BB659" s="43"/>
      <c r="BC659" s="43"/>
    </row>
    <row r="660" spans="1:55">
      <c r="A660" s="77" t="str">
        <f>IF(MSProject_Schedule!A660="","",MSProject_Schedule!A660)</f>
        <v/>
      </c>
      <c r="B660" s="43"/>
      <c r="C660" s="65" t="str">
        <f>IF(E660="","",Import_Configuration!$B$12)</f>
        <v/>
      </c>
      <c r="D660" s="65" t="str">
        <f>IF(E660="","",IF(A660="",IF(MSProject_Schedule!K660="",IF(Import_Configuration!$B$15="YES",Import_Configuration!$B$16,""),IF(Import_Configuration!$B$17="YES",Import_Configuration!$B$18,"")),""))</f>
        <v/>
      </c>
      <c r="E660" s="65" t="str">
        <f>IF(MSProject_Schedule!B660="","",MSProject_Schedule!B660)</f>
        <v/>
      </c>
      <c r="F660" s="43"/>
      <c r="G660" s="66" t="str">
        <f>IF(E660="","",IF(A660="",Import_Configuration!$B$10,""))</f>
        <v/>
      </c>
      <c r="H660" s="65" t="str">
        <f>IF(E660="","",IF(A660="",Import_Configuration!$B$11,""))</f>
        <v/>
      </c>
      <c r="I660" s="43"/>
      <c r="J660" s="43"/>
      <c r="K660" s="43"/>
      <c r="L660" s="43"/>
      <c r="M660" s="43"/>
      <c r="N660" s="65" t="str">
        <f>IF(E660="","",IF(MSProject_Schedule!E660=0,Import_Configuration!$B$3,IF(MSProject_Schedule!E660=1,Import_Configuration!$B$5,Import_Configuration!$B$4)))</f>
        <v/>
      </c>
      <c r="O660" s="65" t="str">
        <f>IF(Import_Configuration!$B$13="NO","",IF(E660="","",IF(MSProject_Schedule!K660="","",IF(IFERROR(SEARCH(Import_Configuration!$B$14,MSProject_Schedule!K660,1),0)&gt;0,TRIM(MID(MSProject_Schedule!K660,1,SEARCH(Import_Configuration!$B$14,MSProject_Schedule!K660,1)-1)),TRIM(MSProject_Schedule!K660)))))</f>
        <v/>
      </c>
      <c r="P660" s="43"/>
      <c r="Q660" s="66" t="str">
        <f>IF(E660="","",IF(MSProject_Schedule!E660=0,"",IF(Import_Configuration!$B$19="YES",Projeqtor_Import!Z660,Import_Configuration!$B$10)))</f>
        <v/>
      </c>
      <c r="R660" s="43"/>
      <c r="S660" s="66" t="str">
        <f>IF(E660="","",IF(MSProject_Schedule!E660=0,"",IF(MSProject_Schedule!E660=1,IF(Import_Configuration!$B$20="YES",Projeqtor_Import!AE660,Import_Configuration!$B$10),"")))</f>
        <v/>
      </c>
      <c r="T660" s="43"/>
      <c r="U660" s="44"/>
      <c r="V660" s="43"/>
      <c r="W660" s="43"/>
      <c r="X660" s="43"/>
      <c r="Y660" s="66" t="str">
        <f>IF(MSProject_Schedule!H660="","",IF(A660="",MSProject_Schedule!H660,""))</f>
        <v/>
      </c>
      <c r="Z660" s="66" t="str">
        <f>IF(MSProject_Schedule!H660="","",MSProject_Schedule!H660)</f>
        <v/>
      </c>
      <c r="AA660" s="43"/>
      <c r="AB660" s="43"/>
      <c r="AC660" s="65" t="str">
        <f>IF(E660="","",IF(A660="",Import_Configuration!$B$6,""))</f>
        <v/>
      </c>
      <c r="AD660" s="66" t="str">
        <f>IF(MSProject_Schedule!I660="","",IF(A660="",MSProject_Schedule!I660,""))</f>
        <v/>
      </c>
      <c r="AE660" s="66" t="str">
        <f>IF(MSProject_Schedule!I660="","",MSProject_Schedule!I660)</f>
        <v/>
      </c>
      <c r="AF660" s="43"/>
      <c r="AG660" s="43"/>
      <c r="AH660" s="65" t="str">
        <f>IF(E660="","",IF(A660="",Import_Configuration!$B$7,""))</f>
        <v/>
      </c>
      <c r="AI660" s="65" t="str">
        <f>IF(MSProject_Schedule!G660="","",IF(A660="",SUBSTITUTE(SUBSTITUTE(SUBSTITUTE(SUBSTITUTE(MSProject_Schedule!G660,CONCATENATE(" ",Import_Configuration!$B$8,"?"),""),CONCATENATE(" ",Import_Configuration!$B$8),""),CONCATENATE(" ",Import_Configuration!$B$9,"?"),""),CONCATENATE(" ",Import_Configuration!$B$9),""),""))</f>
        <v/>
      </c>
      <c r="AJ660" s="65" t="str">
        <f>IF(MSProject_Schedule!G660="","",SUBSTITUTE(SUBSTITUTE(SUBSTITUTE(SUBSTITUTE(MSProject_Schedule!G660,CONCATENATE(" ",Import_Configuration!$B$8,"?"),""),CONCATENATE(" ",Import_Configuration!$B$8),""),CONCATENATE(" ",Import_Configuration!$B$9,"?"),""),CONCATENATE(" ",Import_Configuration!$B$9),""))</f>
        <v/>
      </c>
      <c r="AK660" s="43"/>
      <c r="AL660" s="43"/>
      <c r="AM660" s="43"/>
      <c r="AN660" s="43"/>
      <c r="AO660" s="43"/>
      <c r="AP660" s="43"/>
      <c r="AQ660" s="43"/>
      <c r="AR660" s="43"/>
      <c r="AS660" s="43"/>
      <c r="AT660" s="43"/>
      <c r="AU660" s="43"/>
      <c r="AV660" s="43"/>
      <c r="AW660" s="43"/>
      <c r="AX660" s="43"/>
      <c r="AY660" s="43"/>
      <c r="AZ660" s="43"/>
      <c r="BA660" s="43"/>
      <c r="BB660" s="43"/>
      <c r="BC660" s="43"/>
    </row>
    <row r="661" spans="1:55">
      <c r="A661" s="77" t="str">
        <f>IF(MSProject_Schedule!A661="","",MSProject_Schedule!A661)</f>
        <v/>
      </c>
      <c r="B661" s="43"/>
      <c r="C661" s="65" t="str">
        <f>IF(E661="","",Import_Configuration!$B$12)</f>
        <v/>
      </c>
      <c r="D661" s="65" t="str">
        <f>IF(E661="","",IF(A661="",IF(MSProject_Schedule!K661="",IF(Import_Configuration!$B$15="YES",Import_Configuration!$B$16,""),IF(Import_Configuration!$B$17="YES",Import_Configuration!$B$18,"")),""))</f>
        <v/>
      </c>
      <c r="E661" s="65" t="str">
        <f>IF(MSProject_Schedule!B661="","",MSProject_Schedule!B661)</f>
        <v/>
      </c>
      <c r="F661" s="43"/>
      <c r="G661" s="66" t="str">
        <f>IF(E661="","",IF(A661="",Import_Configuration!$B$10,""))</f>
        <v/>
      </c>
      <c r="H661" s="65" t="str">
        <f>IF(E661="","",IF(A661="",Import_Configuration!$B$11,""))</f>
        <v/>
      </c>
      <c r="I661" s="43"/>
      <c r="J661" s="43"/>
      <c r="K661" s="43"/>
      <c r="L661" s="43"/>
      <c r="M661" s="43"/>
      <c r="N661" s="65" t="str">
        <f>IF(E661="","",IF(MSProject_Schedule!E661=0,Import_Configuration!$B$3,IF(MSProject_Schedule!E661=1,Import_Configuration!$B$5,Import_Configuration!$B$4)))</f>
        <v/>
      </c>
      <c r="O661" s="65" t="str">
        <f>IF(Import_Configuration!$B$13="NO","",IF(E661="","",IF(MSProject_Schedule!K661="","",IF(IFERROR(SEARCH(Import_Configuration!$B$14,MSProject_Schedule!K661,1),0)&gt;0,TRIM(MID(MSProject_Schedule!K661,1,SEARCH(Import_Configuration!$B$14,MSProject_Schedule!K661,1)-1)),TRIM(MSProject_Schedule!K661)))))</f>
        <v/>
      </c>
      <c r="P661" s="43"/>
      <c r="Q661" s="66" t="str">
        <f>IF(E661="","",IF(MSProject_Schedule!E661=0,"",IF(Import_Configuration!$B$19="YES",Projeqtor_Import!Z661,Import_Configuration!$B$10)))</f>
        <v/>
      </c>
      <c r="R661" s="43"/>
      <c r="S661" s="66" t="str">
        <f>IF(E661="","",IF(MSProject_Schedule!E661=0,"",IF(MSProject_Schedule!E661=1,IF(Import_Configuration!$B$20="YES",Projeqtor_Import!AE661,Import_Configuration!$B$10),"")))</f>
        <v/>
      </c>
      <c r="T661" s="43"/>
      <c r="U661" s="44"/>
      <c r="V661" s="43"/>
      <c r="W661" s="43"/>
      <c r="X661" s="43"/>
      <c r="Y661" s="66" t="str">
        <f>IF(MSProject_Schedule!H661="","",IF(A661="",MSProject_Schedule!H661,""))</f>
        <v/>
      </c>
      <c r="Z661" s="66" t="str">
        <f>IF(MSProject_Schedule!H661="","",MSProject_Schedule!H661)</f>
        <v/>
      </c>
      <c r="AA661" s="43"/>
      <c r="AB661" s="43"/>
      <c r="AC661" s="65" t="str">
        <f>IF(E661="","",IF(A661="",Import_Configuration!$B$6,""))</f>
        <v/>
      </c>
      <c r="AD661" s="66" t="str">
        <f>IF(MSProject_Schedule!I661="","",IF(A661="",MSProject_Schedule!I661,""))</f>
        <v/>
      </c>
      <c r="AE661" s="66" t="str">
        <f>IF(MSProject_Schedule!I661="","",MSProject_Schedule!I661)</f>
        <v/>
      </c>
      <c r="AF661" s="43"/>
      <c r="AG661" s="43"/>
      <c r="AH661" s="65" t="str">
        <f>IF(E661="","",IF(A661="",Import_Configuration!$B$7,""))</f>
        <v/>
      </c>
      <c r="AI661" s="65" t="str">
        <f>IF(MSProject_Schedule!G661="","",IF(A661="",SUBSTITUTE(SUBSTITUTE(SUBSTITUTE(SUBSTITUTE(MSProject_Schedule!G661,CONCATENATE(" ",Import_Configuration!$B$8,"?"),""),CONCATENATE(" ",Import_Configuration!$B$8),""),CONCATENATE(" ",Import_Configuration!$B$9,"?"),""),CONCATENATE(" ",Import_Configuration!$B$9),""),""))</f>
        <v/>
      </c>
      <c r="AJ661" s="65" t="str">
        <f>IF(MSProject_Schedule!G661="","",SUBSTITUTE(SUBSTITUTE(SUBSTITUTE(SUBSTITUTE(MSProject_Schedule!G661,CONCATENATE(" ",Import_Configuration!$B$8,"?"),""),CONCATENATE(" ",Import_Configuration!$B$8),""),CONCATENATE(" ",Import_Configuration!$B$9,"?"),""),CONCATENATE(" ",Import_Configuration!$B$9),""))</f>
        <v/>
      </c>
      <c r="AK661" s="43"/>
      <c r="AL661" s="43"/>
      <c r="AM661" s="43"/>
      <c r="AN661" s="43"/>
      <c r="AO661" s="43"/>
      <c r="AP661" s="43"/>
      <c r="AQ661" s="43"/>
      <c r="AR661" s="43"/>
      <c r="AS661" s="43"/>
      <c r="AT661" s="43"/>
      <c r="AU661" s="43"/>
      <c r="AV661" s="43"/>
      <c r="AW661" s="43"/>
      <c r="AX661" s="43"/>
      <c r="AY661" s="43"/>
      <c r="AZ661" s="43"/>
      <c r="BA661" s="43"/>
      <c r="BB661" s="43"/>
      <c r="BC661" s="43"/>
    </row>
    <row r="662" spans="1:55">
      <c r="A662" s="77" t="str">
        <f>IF(MSProject_Schedule!A662="","",MSProject_Schedule!A662)</f>
        <v/>
      </c>
      <c r="B662" s="43"/>
      <c r="C662" s="65" t="str">
        <f>IF(E662="","",Import_Configuration!$B$12)</f>
        <v/>
      </c>
      <c r="D662" s="65" t="str">
        <f>IF(E662="","",IF(A662="",IF(MSProject_Schedule!K662="",IF(Import_Configuration!$B$15="YES",Import_Configuration!$B$16,""),IF(Import_Configuration!$B$17="YES",Import_Configuration!$B$18,"")),""))</f>
        <v/>
      </c>
      <c r="E662" s="65" t="str">
        <f>IF(MSProject_Schedule!B662="","",MSProject_Schedule!B662)</f>
        <v/>
      </c>
      <c r="F662" s="43"/>
      <c r="G662" s="66" t="str">
        <f>IF(E662="","",IF(A662="",Import_Configuration!$B$10,""))</f>
        <v/>
      </c>
      <c r="H662" s="65" t="str">
        <f>IF(E662="","",IF(A662="",Import_Configuration!$B$11,""))</f>
        <v/>
      </c>
      <c r="I662" s="43"/>
      <c r="J662" s="43"/>
      <c r="K662" s="43"/>
      <c r="L662" s="43"/>
      <c r="M662" s="43"/>
      <c r="N662" s="65" t="str">
        <f>IF(E662="","",IF(MSProject_Schedule!E662=0,Import_Configuration!$B$3,IF(MSProject_Schedule!E662=1,Import_Configuration!$B$5,Import_Configuration!$B$4)))</f>
        <v/>
      </c>
      <c r="O662" s="65" t="str">
        <f>IF(Import_Configuration!$B$13="NO","",IF(E662="","",IF(MSProject_Schedule!K662="","",IF(IFERROR(SEARCH(Import_Configuration!$B$14,MSProject_Schedule!K662,1),0)&gt;0,TRIM(MID(MSProject_Schedule!K662,1,SEARCH(Import_Configuration!$B$14,MSProject_Schedule!K662,1)-1)),TRIM(MSProject_Schedule!K662)))))</f>
        <v/>
      </c>
      <c r="P662" s="43"/>
      <c r="Q662" s="66" t="str">
        <f>IF(E662="","",IF(MSProject_Schedule!E662=0,"",IF(Import_Configuration!$B$19="YES",Projeqtor_Import!Z662,Import_Configuration!$B$10)))</f>
        <v/>
      </c>
      <c r="R662" s="43"/>
      <c r="S662" s="66" t="str">
        <f>IF(E662="","",IF(MSProject_Schedule!E662=0,"",IF(MSProject_Schedule!E662=1,IF(Import_Configuration!$B$20="YES",Projeqtor_Import!AE662,Import_Configuration!$B$10),"")))</f>
        <v/>
      </c>
      <c r="T662" s="43"/>
      <c r="U662" s="44"/>
      <c r="V662" s="43"/>
      <c r="W662" s="43"/>
      <c r="X662" s="43"/>
      <c r="Y662" s="66" t="str">
        <f>IF(MSProject_Schedule!H662="","",IF(A662="",MSProject_Schedule!H662,""))</f>
        <v/>
      </c>
      <c r="Z662" s="66" t="str">
        <f>IF(MSProject_Schedule!H662="","",MSProject_Schedule!H662)</f>
        <v/>
      </c>
      <c r="AA662" s="43"/>
      <c r="AB662" s="43"/>
      <c r="AC662" s="65" t="str">
        <f>IF(E662="","",IF(A662="",Import_Configuration!$B$6,""))</f>
        <v/>
      </c>
      <c r="AD662" s="66" t="str">
        <f>IF(MSProject_Schedule!I662="","",IF(A662="",MSProject_Schedule!I662,""))</f>
        <v/>
      </c>
      <c r="AE662" s="66" t="str">
        <f>IF(MSProject_Schedule!I662="","",MSProject_Schedule!I662)</f>
        <v/>
      </c>
      <c r="AF662" s="43"/>
      <c r="AG662" s="43"/>
      <c r="AH662" s="65" t="str">
        <f>IF(E662="","",IF(A662="",Import_Configuration!$B$7,""))</f>
        <v/>
      </c>
      <c r="AI662" s="65" t="str">
        <f>IF(MSProject_Schedule!G662="","",IF(A662="",SUBSTITUTE(SUBSTITUTE(SUBSTITUTE(SUBSTITUTE(MSProject_Schedule!G662,CONCATENATE(" ",Import_Configuration!$B$8,"?"),""),CONCATENATE(" ",Import_Configuration!$B$8),""),CONCATENATE(" ",Import_Configuration!$B$9,"?"),""),CONCATENATE(" ",Import_Configuration!$B$9),""),""))</f>
        <v/>
      </c>
      <c r="AJ662" s="65" t="str">
        <f>IF(MSProject_Schedule!G662="","",SUBSTITUTE(SUBSTITUTE(SUBSTITUTE(SUBSTITUTE(MSProject_Schedule!G662,CONCATENATE(" ",Import_Configuration!$B$8,"?"),""),CONCATENATE(" ",Import_Configuration!$B$8),""),CONCATENATE(" ",Import_Configuration!$B$9,"?"),""),CONCATENATE(" ",Import_Configuration!$B$9),""))</f>
        <v/>
      </c>
      <c r="AK662" s="43"/>
      <c r="AL662" s="43"/>
      <c r="AM662" s="43"/>
      <c r="AN662" s="43"/>
      <c r="AO662" s="43"/>
      <c r="AP662" s="43"/>
      <c r="AQ662" s="43"/>
      <c r="AR662" s="43"/>
      <c r="AS662" s="43"/>
      <c r="AT662" s="43"/>
      <c r="AU662" s="43"/>
      <c r="AV662" s="43"/>
      <c r="AW662" s="43"/>
      <c r="AX662" s="43"/>
      <c r="AY662" s="43"/>
      <c r="AZ662" s="43"/>
      <c r="BA662" s="43"/>
      <c r="BB662" s="43"/>
      <c r="BC662" s="43"/>
    </row>
    <row r="663" spans="1:55">
      <c r="A663" s="77" t="str">
        <f>IF(MSProject_Schedule!A663="","",MSProject_Schedule!A663)</f>
        <v/>
      </c>
      <c r="B663" s="43"/>
      <c r="C663" s="65" t="str">
        <f>IF(E663="","",Import_Configuration!$B$12)</f>
        <v/>
      </c>
      <c r="D663" s="65" t="str">
        <f>IF(E663="","",IF(A663="",IF(MSProject_Schedule!K663="",IF(Import_Configuration!$B$15="YES",Import_Configuration!$B$16,""),IF(Import_Configuration!$B$17="YES",Import_Configuration!$B$18,"")),""))</f>
        <v/>
      </c>
      <c r="E663" s="65" t="str">
        <f>IF(MSProject_Schedule!B663="","",MSProject_Schedule!B663)</f>
        <v/>
      </c>
      <c r="F663" s="43"/>
      <c r="G663" s="66" t="str">
        <f>IF(E663="","",IF(A663="",Import_Configuration!$B$10,""))</f>
        <v/>
      </c>
      <c r="H663" s="65" t="str">
        <f>IF(E663="","",IF(A663="",Import_Configuration!$B$11,""))</f>
        <v/>
      </c>
      <c r="I663" s="43"/>
      <c r="J663" s="43"/>
      <c r="K663" s="43"/>
      <c r="L663" s="43"/>
      <c r="M663" s="43"/>
      <c r="N663" s="65" t="str">
        <f>IF(E663="","",IF(MSProject_Schedule!E663=0,Import_Configuration!$B$3,IF(MSProject_Schedule!E663=1,Import_Configuration!$B$5,Import_Configuration!$B$4)))</f>
        <v/>
      </c>
      <c r="O663" s="65" t="str">
        <f>IF(Import_Configuration!$B$13="NO","",IF(E663="","",IF(MSProject_Schedule!K663="","",IF(IFERROR(SEARCH(Import_Configuration!$B$14,MSProject_Schedule!K663,1),0)&gt;0,TRIM(MID(MSProject_Schedule!K663,1,SEARCH(Import_Configuration!$B$14,MSProject_Schedule!K663,1)-1)),TRIM(MSProject_Schedule!K663)))))</f>
        <v/>
      </c>
      <c r="P663" s="43"/>
      <c r="Q663" s="66" t="str">
        <f>IF(E663="","",IF(MSProject_Schedule!E663=0,"",IF(Import_Configuration!$B$19="YES",Projeqtor_Import!Z663,Import_Configuration!$B$10)))</f>
        <v/>
      </c>
      <c r="R663" s="43"/>
      <c r="S663" s="66" t="str">
        <f>IF(E663="","",IF(MSProject_Schedule!E663=0,"",IF(MSProject_Schedule!E663=1,IF(Import_Configuration!$B$20="YES",Projeqtor_Import!AE663,Import_Configuration!$B$10),"")))</f>
        <v/>
      </c>
      <c r="T663" s="43"/>
      <c r="U663" s="44"/>
      <c r="V663" s="43"/>
      <c r="W663" s="43"/>
      <c r="X663" s="43"/>
      <c r="Y663" s="66" t="str">
        <f>IF(MSProject_Schedule!H663="","",IF(A663="",MSProject_Schedule!H663,""))</f>
        <v/>
      </c>
      <c r="Z663" s="66" t="str">
        <f>IF(MSProject_Schedule!H663="","",MSProject_Schedule!H663)</f>
        <v/>
      </c>
      <c r="AA663" s="43"/>
      <c r="AB663" s="43"/>
      <c r="AC663" s="65" t="str">
        <f>IF(E663="","",IF(A663="",Import_Configuration!$B$6,""))</f>
        <v/>
      </c>
      <c r="AD663" s="66" t="str">
        <f>IF(MSProject_Schedule!I663="","",IF(A663="",MSProject_Schedule!I663,""))</f>
        <v/>
      </c>
      <c r="AE663" s="66" t="str">
        <f>IF(MSProject_Schedule!I663="","",MSProject_Schedule!I663)</f>
        <v/>
      </c>
      <c r="AF663" s="43"/>
      <c r="AG663" s="43"/>
      <c r="AH663" s="65" t="str">
        <f>IF(E663="","",IF(A663="",Import_Configuration!$B$7,""))</f>
        <v/>
      </c>
      <c r="AI663" s="65" t="str">
        <f>IF(MSProject_Schedule!G663="","",IF(A663="",SUBSTITUTE(SUBSTITUTE(SUBSTITUTE(SUBSTITUTE(MSProject_Schedule!G663,CONCATENATE(" ",Import_Configuration!$B$8,"?"),""),CONCATENATE(" ",Import_Configuration!$B$8),""),CONCATENATE(" ",Import_Configuration!$B$9,"?"),""),CONCATENATE(" ",Import_Configuration!$B$9),""),""))</f>
        <v/>
      </c>
      <c r="AJ663" s="65" t="str">
        <f>IF(MSProject_Schedule!G663="","",SUBSTITUTE(SUBSTITUTE(SUBSTITUTE(SUBSTITUTE(MSProject_Schedule!G663,CONCATENATE(" ",Import_Configuration!$B$8,"?"),""),CONCATENATE(" ",Import_Configuration!$B$8),""),CONCATENATE(" ",Import_Configuration!$B$9,"?"),""),CONCATENATE(" ",Import_Configuration!$B$9),""))</f>
        <v/>
      </c>
      <c r="AK663" s="43"/>
      <c r="AL663" s="43"/>
      <c r="AM663" s="43"/>
      <c r="AN663" s="43"/>
      <c r="AO663" s="43"/>
      <c r="AP663" s="43"/>
      <c r="AQ663" s="43"/>
      <c r="AR663" s="43"/>
      <c r="AS663" s="43"/>
      <c r="AT663" s="43"/>
      <c r="AU663" s="43"/>
      <c r="AV663" s="43"/>
      <c r="AW663" s="43"/>
      <c r="AX663" s="43"/>
      <c r="AY663" s="43"/>
      <c r="AZ663" s="43"/>
      <c r="BA663" s="43"/>
      <c r="BB663" s="43"/>
      <c r="BC663" s="43"/>
    </row>
    <row r="664" spans="1:55">
      <c r="A664" s="77" t="str">
        <f>IF(MSProject_Schedule!A664="","",MSProject_Schedule!A664)</f>
        <v/>
      </c>
      <c r="B664" s="43"/>
      <c r="C664" s="65" t="str">
        <f>IF(E664="","",Import_Configuration!$B$12)</f>
        <v/>
      </c>
      <c r="D664" s="65" t="str">
        <f>IF(E664="","",IF(A664="",IF(MSProject_Schedule!K664="",IF(Import_Configuration!$B$15="YES",Import_Configuration!$B$16,""),IF(Import_Configuration!$B$17="YES",Import_Configuration!$B$18,"")),""))</f>
        <v/>
      </c>
      <c r="E664" s="65" t="str">
        <f>IF(MSProject_Schedule!B664="","",MSProject_Schedule!B664)</f>
        <v/>
      </c>
      <c r="F664" s="43"/>
      <c r="G664" s="66" t="str">
        <f>IF(E664="","",IF(A664="",Import_Configuration!$B$10,""))</f>
        <v/>
      </c>
      <c r="H664" s="65" t="str">
        <f>IF(E664="","",IF(A664="",Import_Configuration!$B$11,""))</f>
        <v/>
      </c>
      <c r="I664" s="43"/>
      <c r="J664" s="43"/>
      <c r="K664" s="43"/>
      <c r="L664" s="43"/>
      <c r="M664" s="43"/>
      <c r="N664" s="65" t="str">
        <f>IF(E664="","",IF(MSProject_Schedule!E664=0,Import_Configuration!$B$3,IF(MSProject_Schedule!E664=1,Import_Configuration!$B$5,Import_Configuration!$B$4)))</f>
        <v/>
      </c>
      <c r="O664" s="65" t="str">
        <f>IF(Import_Configuration!$B$13="NO","",IF(E664="","",IF(MSProject_Schedule!K664="","",IF(IFERROR(SEARCH(Import_Configuration!$B$14,MSProject_Schedule!K664,1),0)&gt;0,TRIM(MID(MSProject_Schedule!K664,1,SEARCH(Import_Configuration!$B$14,MSProject_Schedule!K664,1)-1)),TRIM(MSProject_Schedule!K664)))))</f>
        <v/>
      </c>
      <c r="P664" s="43"/>
      <c r="Q664" s="66" t="str">
        <f>IF(E664="","",IF(MSProject_Schedule!E664=0,"",IF(Import_Configuration!$B$19="YES",Projeqtor_Import!Z664,Import_Configuration!$B$10)))</f>
        <v/>
      </c>
      <c r="R664" s="43"/>
      <c r="S664" s="66" t="str">
        <f>IF(E664="","",IF(MSProject_Schedule!E664=0,"",IF(MSProject_Schedule!E664=1,IF(Import_Configuration!$B$20="YES",Projeqtor_Import!AE664,Import_Configuration!$B$10),"")))</f>
        <v/>
      </c>
      <c r="T664" s="43"/>
      <c r="U664" s="44"/>
      <c r="V664" s="43"/>
      <c r="W664" s="43"/>
      <c r="X664" s="43"/>
      <c r="Y664" s="66" t="str">
        <f>IF(MSProject_Schedule!H664="","",IF(A664="",MSProject_Schedule!H664,""))</f>
        <v/>
      </c>
      <c r="Z664" s="66" t="str">
        <f>IF(MSProject_Schedule!H664="","",MSProject_Schedule!H664)</f>
        <v/>
      </c>
      <c r="AA664" s="43"/>
      <c r="AB664" s="43"/>
      <c r="AC664" s="65" t="str">
        <f>IF(E664="","",IF(A664="",Import_Configuration!$B$6,""))</f>
        <v/>
      </c>
      <c r="AD664" s="66" t="str">
        <f>IF(MSProject_Schedule!I664="","",IF(A664="",MSProject_Schedule!I664,""))</f>
        <v/>
      </c>
      <c r="AE664" s="66" t="str">
        <f>IF(MSProject_Schedule!I664="","",MSProject_Schedule!I664)</f>
        <v/>
      </c>
      <c r="AF664" s="43"/>
      <c r="AG664" s="43"/>
      <c r="AH664" s="65" t="str">
        <f>IF(E664="","",IF(A664="",Import_Configuration!$B$7,""))</f>
        <v/>
      </c>
      <c r="AI664" s="65" t="str">
        <f>IF(MSProject_Schedule!G664="","",IF(A664="",SUBSTITUTE(SUBSTITUTE(SUBSTITUTE(SUBSTITUTE(MSProject_Schedule!G664,CONCATENATE(" ",Import_Configuration!$B$8,"?"),""),CONCATENATE(" ",Import_Configuration!$B$8),""),CONCATENATE(" ",Import_Configuration!$B$9,"?"),""),CONCATENATE(" ",Import_Configuration!$B$9),""),""))</f>
        <v/>
      </c>
      <c r="AJ664" s="65" t="str">
        <f>IF(MSProject_Schedule!G664="","",SUBSTITUTE(SUBSTITUTE(SUBSTITUTE(SUBSTITUTE(MSProject_Schedule!G664,CONCATENATE(" ",Import_Configuration!$B$8,"?"),""),CONCATENATE(" ",Import_Configuration!$B$8),""),CONCATENATE(" ",Import_Configuration!$B$9,"?"),""),CONCATENATE(" ",Import_Configuration!$B$9),""))</f>
        <v/>
      </c>
      <c r="AK664" s="43"/>
      <c r="AL664" s="43"/>
      <c r="AM664" s="43"/>
      <c r="AN664" s="43"/>
      <c r="AO664" s="43"/>
      <c r="AP664" s="43"/>
      <c r="AQ664" s="43"/>
      <c r="AR664" s="43"/>
      <c r="AS664" s="43"/>
      <c r="AT664" s="43"/>
      <c r="AU664" s="43"/>
      <c r="AV664" s="43"/>
      <c r="AW664" s="43"/>
      <c r="AX664" s="43"/>
      <c r="AY664" s="43"/>
      <c r="AZ664" s="43"/>
      <c r="BA664" s="43"/>
      <c r="BB664" s="43"/>
      <c r="BC664" s="43"/>
    </row>
    <row r="665" spans="1:55">
      <c r="A665" s="77" t="str">
        <f>IF(MSProject_Schedule!A665="","",MSProject_Schedule!A665)</f>
        <v/>
      </c>
      <c r="B665" s="43"/>
      <c r="C665" s="65" t="str">
        <f>IF(E665="","",Import_Configuration!$B$12)</f>
        <v/>
      </c>
      <c r="D665" s="65" t="str">
        <f>IF(E665="","",IF(A665="",IF(MSProject_Schedule!K665="",IF(Import_Configuration!$B$15="YES",Import_Configuration!$B$16,""),IF(Import_Configuration!$B$17="YES",Import_Configuration!$B$18,"")),""))</f>
        <v/>
      </c>
      <c r="E665" s="65" t="str">
        <f>IF(MSProject_Schedule!B665="","",MSProject_Schedule!B665)</f>
        <v/>
      </c>
      <c r="F665" s="43"/>
      <c r="G665" s="66" t="str">
        <f>IF(E665="","",IF(A665="",Import_Configuration!$B$10,""))</f>
        <v/>
      </c>
      <c r="H665" s="65" t="str">
        <f>IF(E665="","",IF(A665="",Import_Configuration!$B$11,""))</f>
        <v/>
      </c>
      <c r="I665" s="43"/>
      <c r="J665" s="43"/>
      <c r="K665" s="43"/>
      <c r="L665" s="43"/>
      <c r="M665" s="43"/>
      <c r="N665" s="65" t="str">
        <f>IF(E665="","",IF(MSProject_Schedule!E665=0,Import_Configuration!$B$3,IF(MSProject_Schedule!E665=1,Import_Configuration!$B$5,Import_Configuration!$B$4)))</f>
        <v/>
      </c>
      <c r="O665" s="65" t="str">
        <f>IF(Import_Configuration!$B$13="NO","",IF(E665="","",IF(MSProject_Schedule!K665="","",IF(IFERROR(SEARCH(Import_Configuration!$B$14,MSProject_Schedule!K665,1),0)&gt;0,TRIM(MID(MSProject_Schedule!K665,1,SEARCH(Import_Configuration!$B$14,MSProject_Schedule!K665,1)-1)),TRIM(MSProject_Schedule!K665)))))</f>
        <v/>
      </c>
      <c r="P665" s="43"/>
      <c r="Q665" s="66" t="str">
        <f>IF(E665="","",IF(MSProject_Schedule!E665=0,"",IF(Import_Configuration!$B$19="YES",Projeqtor_Import!Z665,Import_Configuration!$B$10)))</f>
        <v/>
      </c>
      <c r="R665" s="43"/>
      <c r="S665" s="66" t="str">
        <f>IF(E665="","",IF(MSProject_Schedule!E665=0,"",IF(MSProject_Schedule!E665=1,IF(Import_Configuration!$B$20="YES",Projeqtor_Import!AE665,Import_Configuration!$B$10),"")))</f>
        <v/>
      </c>
      <c r="T665" s="43"/>
      <c r="U665" s="44"/>
      <c r="V665" s="43"/>
      <c r="W665" s="43"/>
      <c r="X665" s="43"/>
      <c r="Y665" s="66" t="str">
        <f>IF(MSProject_Schedule!H665="","",IF(A665="",MSProject_Schedule!H665,""))</f>
        <v/>
      </c>
      <c r="Z665" s="66" t="str">
        <f>IF(MSProject_Schedule!H665="","",MSProject_Schedule!H665)</f>
        <v/>
      </c>
      <c r="AA665" s="43"/>
      <c r="AB665" s="43"/>
      <c r="AC665" s="65" t="str">
        <f>IF(E665="","",IF(A665="",Import_Configuration!$B$6,""))</f>
        <v/>
      </c>
      <c r="AD665" s="66" t="str">
        <f>IF(MSProject_Schedule!I665="","",IF(A665="",MSProject_Schedule!I665,""))</f>
        <v/>
      </c>
      <c r="AE665" s="66" t="str">
        <f>IF(MSProject_Schedule!I665="","",MSProject_Schedule!I665)</f>
        <v/>
      </c>
      <c r="AF665" s="43"/>
      <c r="AG665" s="43"/>
      <c r="AH665" s="65" t="str">
        <f>IF(E665="","",IF(A665="",Import_Configuration!$B$7,""))</f>
        <v/>
      </c>
      <c r="AI665" s="65" t="str">
        <f>IF(MSProject_Schedule!G665="","",IF(A665="",SUBSTITUTE(SUBSTITUTE(SUBSTITUTE(SUBSTITUTE(MSProject_Schedule!G665,CONCATENATE(" ",Import_Configuration!$B$8,"?"),""),CONCATENATE(" ",Import_Configuration!$B$8),""),CONCATENATE(" ",Import_Configuration!$B$9,"?"),""),CONCATENATE(" ",Import_Configuration!$B$9),""),""))</f>
        <v/>
      </c>
      <c r="AJ665" s="65" t="str">
        <f>IF(MSProject_Schedule!G665="","",SUBSTITUTE(SUBSTITUTE(SUBSTITUTE(SUBSTITUTE(MSProject_Schedule!G665,CONCATENATE(" ",Import_Configuration!$B$8,"?"),""),CONCATENATE(" ",Import_Configuration!$B$8),""),CONCATENATE(" ",Import_Configuration!$B$9,"?"),""),CONCATENATE(" ",Import_Configuration!$B$9),""))</f>
        <v/>
      </c>
      <c r="AK665" s="43"/>
      <c r="AL665" s="43"/>
      <c r="AM665" s="43"/>
      <c r="AN665" s="43"/>
      <c r="AO665" s="43"/>
      <c r="AP665" s="43"/>
      <c r="AQ665" s="43"/>
      <c r="AR665" s="43"/>
      <c r="AS665" s="43"/>
      <c r="AT665" s="43"/>
      <c r="AU665" s="43"/>
      <c r="AV665" s="43"/>
      <c r="AW665" s="43"/>
      <c r="AX665" s="43"/>
      <c r="AY665" s="43"/>
      <c r="AZ665" s="43"/>
      <c r="BA665" s="43"/>
      <c r="BB665" s="43"/>
      <c r="BC665" s="43"/>
    </row>
    <row r="666" spans="1:55">
      <c r="A666" s="77" t="str">
        <f>IF(MSProject_Schedule!A666="","",MSProject_Schedule!A666)</f>
        <v/>
      </c>
      <c r="B666" s="43"/>
      <c r="C666" s="65" t="str">
        <f>IF(E666="","",Import_Configuration!$B$12)</f>
        <v/>
      </c>
      <c r="D666" s="65" t="str">
        <f>IF(E666="","",IF(A666="",IF(MSProject_Schedule!K666="",IF(Import_Configuration!$B$15="YES",Import_Configuration!$B$16,""),IF(Import_Configuration!$B$17="YES",Import_Configuration!$B$18,"")),""))</f>
        <v/>
      </c>
      <c r="E666" s="65" t="str">
        <f>IF(MSProject_Schedule!B666="","",MSProject_Schedule!B666)</f>
        <v/>
      </c>
      <c r="F666" s="43"/>
      <c r="G666" s="66" t="str">
        <f>IF(E666="","",IF(A666="",Import_Configuration!$B$10,""))</f>
        <v/>
      </c>
      <c r="H666" s="65" t="str">
        <f>IF(E666="","",IF(A666="",Import_Configuration!$B$11,""))</f>
        <v/>
      </c>
      <c r="I666" s="43"/>
      <c r="J666" s="43"/>
      <c r="K666" s="43"/>
      <c r="L666" s="43"/>
      <c r="M666" s="43"/>
      <c r="N666" s="65" t="str">
        <f>IF(E666="","",IF(MSProject_Schedule!E666=0,Import_Configuration!$B$3,IF(MSProject_Schedule!E666=1,Import_Configuration!$B$5,Import_Configuration!$B$4)))</f>
        <v/>
      </c>
      <c r="O666" s="65" t="str">
        <f>IF(Import_Configuration!$B$13="NO","",IF(E666="","",IF(MSProject_Schedule!K666="","",IF(IFERROR(SEARCH(Import_Configuration!$B$14,MSProject_Schedule!K666,1),0)&gt;0,TRIM(MID(MSProject_Schedule!K666,1,SEARCH(Import_Configuration!$B$14,MSProject_Schedule!K666,1)-1)),TRIM(MSProject_Schedule!K666)))))</f>
        <v/>
      </c>
      <c r="P666" s="43"/>
      <c r="Q666" s="66" t="str">
        <f>IF(E666="","",IF(MSProject_Schedule!E666=0,"",IF(Import_Configuration!$B$19="YES",Projeqtor_Import!Z666,Import_Configuration!$B$10)))</f>
        <v/>
      </c>
      <c r="R666" s="43"/>
      <c r="S666" s="66" t="str">
        <f>IF(E666="","",IF(MSProject_Schedule!E666=0,"",IF(MSProject_Schedule!E666=1,IF(Import_Configuration!$B$20="YES",Projeqtor_Import!AE666,Import_Configuration!$B$10),"")))</f>
        <v/>
      </c>
      <c r="T666" s="43"/>
      <c r="U666" s="44"/>
      <c r="V666" s="43"/>
      <c r="W666" s="43"/>
      <c r="X666" s="43"/>
      <c r="Y666" s="66" t="str">
        <f>IF(MSProject_Schedule!H666="","",IF(A666="",MSProject_Schedule!H666,""))</f>
        <v/>
      </c>
      <c r="Z666" s="66" t="str">
        <f>IF(MSProject_Schedule!H666="","",MSProject_Schedule!H666)</f>
        <v/>
      </c>
      <c r="AA666" s="43"/>
      <c r="AB666" s="43"/>
      <c r="AC666" s="65" t="str">
        <f>IF(E666="","",IF(A666="",Import_Configuration!$B$6,""))</f>
        <v/>
      </c>
      <c r="AD666" s="66" t="str">
        <f>IF(MSProject_Schedule!I666="","",IF(A666="",MSProject_Schedule!I666,""))</f>
        <v/>
      </c>
      <c r="AE666" s="66" t="str">
        <f>IF(MSProject_Schedule!I666="","",MSProject_Schedule!I666)</f>
        <v/>
      </c>
      <c r="AF666" s="43"/>
      <c r="AG666" s="43"/>
      <c r="AH666" s="65" t="str">
        <f>IF(E666="","",IF(A666="",Import_Configuration!$B$7,""))</f>
        <v/>
      </c>
      <c r="AI666" s="65" t="str">
        <f>IF(MSProject_Schedule!G666="","",IF(A666="",SUBSTITUTE(SUBSTITUTE(SUBSTITUTE(SUBSTITUTE(MSProject_Schedule!G666,CONCATENATE(" ",Import_Configuration!$B$8,"?"),""),CONCATENATE(" ",Import_Configuration!$B$8),""),CONCATENATE(" ",Import_Configuration!$B$9,"?"),""),CONCATENATE(" ",Import_Configuration!$B$9),""),""))</f>
        <v/>
      </c>
      <c r="AJ666" s="65" t="str">
        <f>IF(MSProject_Schedule!G666="","",SUBSTITUTE(SUBSTITUTE(SUBSTITUTE(SUBSTITUTE(MSProject_Schedule!G666,CONCATENATE(" ",Import_Configuration!$B$8,"?"),""),CONCATENATE(" ",Import_Configuration!$B$8),""),CONCATENATE(" ",Import_Configuration!$B$9,"?"),""),CONCATENATE(" ",Import_Configuration!$B$9),""))</f>
        <v/>
      </c>
      <c r="AK666" s="43"/>
      <c r="AL666" s="43"/>
      <c r="AM666" s="43"/>
      <c r="AN666" s="43"/>
      <c r="AO666" s="43"/>
      <c r="AP666" s="43"/>
      <c r="AQ666" s="43"/>
      <c r="AR666" s="43"/>
      <c r="AS666" s="43"/>
      <c r="AT666" s="43"/>
      <c r="AU666" s="43"/>
      <c r="AV666" s="43"/>
      <c r="AW666" s="43"/>
      <c r="AX666" s="43"/>
      <c r="AY666" s="43"/>
      <c r="AZ666" s="43"/>
      <c r="BA666" s="43"/>
      <c r="BB666" s="43"/>
      <c r="BC666" s="43"/>
    </row>
    <row r="667" spans="1:55">
      <c r="A667" s="77" t="str">
        <f>IF(MSProject_Schedule!A667="","",MSProject_Schedule!A667)</f>
        <v/>
      </c>
      <c r="B667" s="43"/>
      <c r="C667" s="65" t="str">
        <f>IF(E667="","",Import_Configuration!$B$12)</f>
        <v/>
      </c>
      <c r="D667" s="65" t="str">
        <f>IF(E667="","",IF(A667="",IF(MSProject_Schedule!K667="",IF(Import_Configuration!$B$15="YES",Import_Configuration!$B$16,""),IF(Import_Configuration!$B$17="YES",Import_Configuration!$B$18,"")),""))</f>
        <v/>
      </c>
      <c r="E667" s="65" t="str">
        <f>IF(MSProject_Schedule!B667="","",MSProject_Schedule!B667)</f>
        <v/>
      </c>
      <c r="F667" s="43"/>
      <c r="G667" s="66" t="str">
        <f>IF(E667="","",IF(A667="",Import_Configuration!$B$10,""))</f>
        <v/>
      </c>
      <c r="H667" s="65" t="str">
        <f>IF(E667="","",IF(A667="",Import_Configuration!$B$11,""))</f>
        <v/>
      </c>
      <c r="I667" s="43"/>
      <c r="J667" s="43"/>
      <c r="K667" s="43"/>
      <c r="L667" s="43"/>
      <c r="M667" s="43"/>
      <c r="N667" s="65" t="str">
        <f>IF(E667="","",IF(MSProject_Schedule!E667=0,Import_Configuration!$B$3,IF(MSProject_Schedule!E667=1,Import_Configuration!$B$5,Import_Configuration!$B$4)))</f>
        <v/>
      </c>
      <c r="O667" s="65" t="str">
        <f>IF(Import_Configuration!$B$13="NO","",IF(E667="","",IF(MSProject_Schedule!K667="","",IF(IFERROR(SEARCH(Import_Configuration!$B$14,MSProject_Schedule!K667,1),0)&gt;0,TRIM(MID(MSProject_Schedule!K667,1,SEARCH(Import_Configuration!$B$14,MSProject_Schedule!K667,1)-1)),TRIM(MSProject_Schedule!K667)))))</f>
        <v/>
      </c>
      <c r="P667" s="43"/>
      <c r="Q667" s="66" t="str">
        <f>IF(E667="","",IF(MSProject_Schedule!E667=0,"",IF(Import_Configuration!$B$19="YES",Projeqtor_Import!Z667,Import_Configuration!$B$10)))</f>
        <v/>
      </c>
      <c r="R667" s="43"/>
      <c r="S667" s="66" t="str">
        <f>IF(E667="","",IF(MSProject_Schedule!E667=0,"",IF(MSProject_Schedule!E667=1,IF(Import_Configuration!$B$20="YES",Projeqtor_Import!AE667,Import_Configuration!$B$10),"")))</f>
        <v/>
      </c>
      <c r="T667" s="43"/>
      <c r="U667" s="44"/>
      <c r="V667" s="43"/>
      <c r="W667" s="43"/>
      <c r="X667" s="43"/>
      <c r="Y667" s="66" t="str">
        <f>IF(MSProject_Schedule!H667="","",IF(A667="",MSProject_Schedule!H667,""))</f>
        <v/>
      </c>
      <c r="Z667" s="66" t="str">
        <f>IF(MSProject_Schedule!H667="","",MSProject_Schedule!H667)</f>
        <v/>
      </c>
      <c r="AA667" s="43"/>
      <c r="AB667" s="43"/>
      <c r="AC667" s="65" t="str">
        <f>IF(E667="","",IF(A667="",Import_Configuration!$B$6,""))</f>
        <v/>
      </c>
      <c r="AD667" s="66" t="str">
        <f>IF(MSProject_Schedule!I667="","",IF(A667="",MSProject_Schedule!I667,""))</f>
        <v/>
      </c>
      <c r="AE667" s="66" t="str">
        <f>IF(MSProject_Schedule!I667="","",MSProject_Schedule!I667)</f>
        <v/>
      </c>
      <c r="AF667" s="43"/>
      <c r="AG667" s="43"/>
      <c r="AH667" s="65" t="str">
        <f>IF(E667="","",IF(A667="",Import_Configuration!$B$7,""))</f>
        <v/>
      </c>
      <c r="AI667" s="65" t="str">
        <f>IF(MSProject_Schedule!G667="","",IF(A667="",SUBSTITUTE(SUBSTITUTE(SUBSTITUTE(SUBSTITUTE(MSProject_Schedule!G667,CONCATENATE(" ",Import_Configuration!$B$8,"?"),""),CONCATENATE(" ",Import_Configuration!$B$8),""),CONCATENATE(" ",Import_Configuration!$B$9,"?"),""),CONCATENATE(" ",Import_Configuration!$B$9),""),""))</f>
        <v/>
      </c>
      <c r="AJ667" s="65" t="str">
        <f>IF(MSProject_Schedule!G667="","",SUBSTITUTE(SUBSTITUTE(SUBSTITUTE(SUBSTITUTE(MSProject_Schedule!G667,CONCATENATE(" ",Import_Configuration!$B$8,"?"),""),CONCATENATE(" ",Import_Configuration!$B$8),""),CONCATENATE(" ",Import_Configuration!$B$9,"?"),""),CONCATENATE(" ",Import_Configuration!$B$9),""))</f>
        <v/>
      </c>
      <c r="AK667" s="43"/>
      <c r="AL667" s="43"/>
      <c r="AM667" s="43"/>
      <c r="AN667" s="43"/>
      <c r="AO667" s="43"/>
      <c r="AP667" s="43"/>
      <c r="AQ667" s="43"/>
      <c r="AR667" s="43"/>
      <c r="AS667" s="43"/>
      <c r="AT667" s="43"/>
      <c r="AU667" s="43"/>
      <c r="AV667" s="43"/>
      <c r="AW667" s="43"/>
      <c r="AX667" s="43"/>
      <c r="AY667" s="43"/>
      <c r="AZ667" s="43"/>
      <c r="BA667" s="43"/>
      <c r="BB667" s="43"/>
      <c r="BC667" s="43"/>
    </row>
    <row r="668" spans="1:55">
      <c r="A668" s="77" t="str">
        <f>IF(MSProject_Schedule!A668="","",MSProject_Schedule!A668)</f>
        <v/>
      </c>
      <c r="B668" s="43"/>
      <c r="C668" s="65" t="str">
        <f>IF(E668="","",Import_Configuration!$B$12)</f>
        <v/>
      </c>
      <c r="D668" s="65" t="str">
        <f>IF(E668="","",IF(A668="",IF(MSProject_Schedule!K668="",IF(Import_Configuration!$B$15="YES",Import_Configuration!$B$16,""),IF(Import_Configuration!$B$17="YES",Import_Configuration!$B$18,"")),""))</f>
        <v/>
      </c>
      <c r="E668" s="65" t="str">
        <f>IF(MSProject_Schedule!B668="","",MSProject_Schedule!B668)</f>
        <v/>
      </c>
      <c r="F668" s="43"/>
      <c r="G668" s="66" t="str">
        <f>IF(E668="","",IF(A668="",Import_Configuration!$B$10,""))</f>
        <v/>
      </c>
      <c r="H668" s="65" t="str">
        <f>IF(E668="","",IF(A668="",Import_Configuration!$B$11,""))</f>
        <v/>
      </c>
      <c r="I668" s="43"/>
      <c r="J668" s="43"/>
      <c r="K668" s="43"/>
      <c r="L668" s="43"/>
      <c r="M668" s="43"/>
      <c r="N668" s="65" t="str">
        <f>IF(E668="","",IF(MSProject_Schedule!E668=0,Import_Configuration!$B$3,IF(MSProject_Schedule!E668=1,Import_Configuration!$B$5,Import_Configuration!$B$4)))</f>
        <v/>
      </c>
      <c r="O668" s="65" t="str">
        <f>IF(Import_Configuration!$B$13="NO","",IF(E668="","",IF(MSProject_Schedule!K668="","",IF(IFERROR(SEARCH(Import_Configuration!$B$14,MSProject_Schedule!K668,1),0)&gt;0,TRIM(MID(MSProject_Schedule!K668,1,SEARCH(Import_Configuration!$B$14,MSProject_Schedule!K668,1)-1)),TRIM(MSProject_Schedule!K668)))))</f>
        <v/>
      </c>
      <c r="P668" s="43"/>
      <c r="Q668" s="66" t="str">
        <f>IF(E668="","",IF(MSProject_Schedule!E668=0,"",IF(Import_Configuration!$B$19="YES",Projeqtor_Import!Z668,Import_Configuration!$B$10)))</f>
        <v/>
      </c>
      <c r="R668" s="43"/>
      <c r="S668" s="66" t="str">
        <f>IF(E668="","",IF(MSProject_Schedule!E668=0,"",IF(MSProject_Schedule!E668=1,IF(Import_Configuration!$B$20="YES",Projeqtor_Import!AE668,Import_Configuration!$B$10),"")))</f>
        <v/>
      </c>
      <c r="T668" s="43"/>
      <c r="U668" s="44"/>
      <c r="V668" s="43"/>
      <c r="W668" s="43"/>
      <c r="X668" s="43"/>
      <c r="Y668" s="66" t="str">
        <f>IF(MSProject_Schedule!H668="","",IF(A668="",MSProject_Schedule!H668,""))</f>
        <v/>
      </c>
      <c r="Z668" s="66" t="str">
        <f>IF(MSProject_Schedule!H668="","",MSProject_Schedule!H668)</f>
        <v/>
      </c>
      <c r="AA668" s="43"/>
      <c r="AB668" s="43"/>
      <c r="AC668" s="65" t="str">
        <f>IF(E668="","",IF(A668="",Import_Configuration!$B$6,""))</f>
        <v/>
      </c>
      <c r="AD668" s="66" t="str">
        <f>IF(MSProject_Schedule!I668="","",IF(A668="",MSProject_Schedule!I668,""))</f>
        <v/>
      </c>
      <c r="AE668" s="66" t="str">
        <f>IF(MSProject_Schedule!I668="","",MSProject_Schedule!I668)</f>
        <v/>
      </c>
      <c r="AF668" s="43"/>
      <c r="AG668" s="43"/>
      <c r="AH668" s="65" t="str">
        <f>IF(E668="","",IF(A668="",Import_Configuration!$B$7,""))</f>
        <v/>
      </c>
      <c r="AI668" s="65" t="str">
        <f>IF(MSProject_Schedule!G668="","",IF(A668="",SUBSTITUTE(SUBSTITUTE(SUBSTITUTE(SUBSTITUTE(MSProject_Schedule!G668,CONCATENATE(" ",Import_Configuration!$B$8,"?"),""),CONCATENATE(" ",Import_Configuration!$B$8),""),CONCATENATE(" ",Import_Configuration!$B$9,"?"),""),CONCATENATE(" ",Import_Configuration!$B$9),""),""))</f>
        <v/>
      </c>
      <c r="AJ668" s="65" t="str">
        <f>IF(MSProject_Schedule!G668="","",SUBSTITUTE(SUBSTITUTE(SUBSTITUTE(SUBSTITUTE(MSProject_Schedule!G668,CONCATENATE(" ",Import_Configuration!$B$8,"?"),""),CONCATENATE(" ",Import_Configuration!$B$8),""),CONCATENATE(" ",Import_Configuration!$B$9,"?"),""),CONCATENATE(" ",Import_Configuration!$B$9),""))</f>
        <v/>
      </c>
      <c r="AK668" s="43"/>
      <c r="AL668" s="43"/>
      <c r="AM668" s="43"/>
      <c r="AN668" s="43"/>
      <c r="AO668" s="43"/>
      <c r="AP668" s="43"/>
      <c r="AQ668" s="43"/>
      <c r="AR668" s="43"/>
      <c r="AS668" s="43"/>
      <c r="AT668" s="43"/>
      <c r="AU668" s="43"/>
      <c r="AV668" s="43"/>
      <c r="AW668" s="43"/>
      <c r="AX668" s="43"/>
      <c r="AY668" s="43"/>
      <c r="AZ668" s="43"/>
      <c r="BA668" s="43"/>
      <c r="BB668" s="43"/>
      <c r="BC668" s="43"/>
    </row>
    <row r="669" spans="1:55">
      <c r="A669" s="77" t="str">
        <f>IF(MSProject_Schedule!A669="","",MSProject_Schedule!A669)</f>
        <v/>
      </c>
      <c r="B669" s="43"/>
      <c r="C669" s="65" t="str">
        <f>IF(E669="","",Import_Configuration!$B$12)</f>
        <v/>
      </c>
      <c r="D669" s="65" t="str">
        <f>IF(E669="","",IF(A669="",IF(MSProject_Schedule!K669="",IF(Import_Configuration!$B$15="YES",Import_Configuration!$B$16,""),IF(Import_Configuration!$B$17="YES",Import_Configuration!$B$18,"")),""))</f>
        <v/>
      </c>
      <c r="E669" s="65" t="str">
        <f>IF(MSProject_Schedule!B669="","",MSProject_Schedule!B669)</f>
        <v/>
      </c>
      <c r="F669" s="43"/>
      <c r="G669" s="66" t="str">
        <f>IF(E669="","",IF(A669="",Import_Configuration!$B$10,""))</f>
        <v/>
      </c>
      <c r="H669" s="65" t="str">
        <f>IF(E669="","",IF(A669="",Import_Configuration!$B$11,""))</f>
        <v/>
      </c>
      <c r="I669" s="43"/>
      <c r="J669" s="43"/>
      <c r="K669" s="43"/>
      <c r="L669" s="43"/>
      <c r="M669" s="43"/>
      <c r="N669" s="65" t="str">
        <f>IF(E669="","",IF(MSProject_Schedule!E669=0,Import_Configuration!$B$3,IF(MSProject_Schedule!E669=1,Import_Configuration!$B$5,Import_Configuration!$B$4)))</f>
        <v/>
      </c>
      <c r="O669" s="65" t="str">
        <f>IF(Import_Configuration!$B$13="NO","",IF(E669="","",IF(MSProject_Schedule!K669="","",IF(IFERROR(SEARCH(Import_Configuration!$B$14,MSProject_Schedule!K669,1),0)&gt;0,TRIM(MID(MSProject_Schedule!K669,1,SEARCH(Import_Configuration!$B$14,MSProject_Schedule!K669,1)-1)),TRIM(MSProject_Schedule!K669)))))</f>
        <v/>
      </c>
      <c r="P669" s="43"/>
      <c r="Q669" s="66" t="str">
        <f>IF(E669="","",IF(MSProject_Schedule!E669=0,"",IF(Import_Configuration!$B$19="YES",Projeqtor_Import!Z669,Import_Configuration!$B$10)))</f>
        <v/>
      </c>
      <c r="R669" s="43"/>
      <c r="S669" s="66" t="str">
        <f>IF(E669="","",IF(MSProject_Schedule!E669=0,"",IF(MSProject_Schedule!E669=1,IF(Import_Configuration!$B$20="YES",Projeqtor_Import!AE669,Import_Configuration!$B$10),"")))</f>
        <v/>
      </c>
      <c r="T669" s="43"/>
      <c r="U669" s="44"/>
      <c r="V669" s="43"/>
      <c r="W669" s="43"/>
      <c r="X669" s="43"/>
      <c r="Y669" s="66" t="str">
        <f>IF(MSProject_Schedule!H669="","",IF(A669="",MSProject_Schedule!H669,""))</f>
        <v/>
      </c>
      <c r="Z669" s="66" t="str">
        <f>IF(MSProject_Schedule!H669="","",MSProject_Schedule!H669)</f>
        <v/>
      </c>
      <c r="AA669" s="43"/>
      <c r="AB669" s="43"/>
      <c r="AC669" s="65" t="str">
        <f>IF(E669="","",IF(A669="",Import_Configuration!$B$6,""))</f>
        <v/>
      </c>
      <c r="AD669" s="66" t="str">
        <f>IF(MSProject_Schedule!I669="","",IF(A669="",MSProject_Schedule!I669,""))</f>
        <v/>
      </c>
      <c r="AE669" s="66" t="str">
        <f>IF(MSProject_Schedule!I669="","",MSProject_Schedule!I669)</f>
        <v/>
      </c>
      <c r="AF669" s="43"/>
      <c r="AG669" s="43"/>
      <c r="AH669" s="65" t="str">
        <f>IF(E669="","",IF(A669="",Import_Configuration!$B$7,""))</f>
        <v/>
      </c>
      <c r="AI669" s="65" t="str">
        <f>IF(MSProject_Schedule!G669="","",IF(A669="",SUBSTITUTE(SUBSTITUTE(SUBSTITUTE(SUBSTITUTE(MSProject_Schedule!G669,CONCATENATE(" ",Import_Configuration!$B$8,"?"),""),CONCATENATE(" ",Import_Configuration!$B$8),""),CONCATENATE(" ",Import_Configuration!$B$9,"?"),""),CONCATENATE(" ",Import_Configuration!$B$9),""),""))</f>
        <v/>
      </c>
      <c r="AJ669" s="65" t="str">
        <f>IF(MSProject_Schedule!G669="","",SUBSTITUTE(SUBSTITUTE(SUBSTITUTE(SUBSTITUTE(MSProject_Schedule!G669,CONCATENATE(" ",Import_Configuration!$B$8,"?"),""),CONCATENATE(" ",Import_Configuration!$B$8),""),CONCATENATE(" ",Import_Configuration!$B$9,"?"),""),CONCATENATE(" ",Import_Configuration!$B$9),""))</f>
        <v/>
      </c>
      <c r="AK669" s="43"/>
      <c r="AL669" s="43"/>
      <c r="AM669" s="43"/>
      <c r="AN669" s="43"/>
      <c r="AO669" s="43"/>
      <c r="AP669" s="43"/>
      <c r="AQ669" s="43"/>
      <c r="AR669" s="43"/>
      <c r="AS669" s="43"/>
      <c r="AT669" s="43"/>
      <c r="AU669" s="43"/>
      <c r="AV669" s="43"/>
      <c r="AW669" s="43"/>
      <c r="AX669" s="43"/>
      <c r="AY669" s="43"/>
      <c r="AZ669" s="43"/>
      <c r="BA669" s="43"/>
      <c r="BB669" s="43"/>
      <c r="BC669" s="43"/>
    </row>
    <row r="670" spans="1:55">
      <c r="A670" s="77" t="str">
        <f>IF(MSProject_Schedule!A670="","",MSProject_Schedule!A670)</f>
        <v/>
      </c>
      <c r="B670" s="43"/>
      <c r="C670" s="65" t="str">
        <f>IF(E670="","",Import_Configuration!$B$12)</f>
        <v/>
      </c>
      <c r="D670" s="65" t="str">
        <f>IF(E670="","",IF(A670="",IF(MSProject_Schedule!K670="",IF(Import_Configuration!$B$15="YES",Import_Configuration!$B$16,""),IF(Import_Configuration!$B$17="YES",Import_Configuration!$B$18,"")),""))</f>
        <v/>
      </c>
      <c r="E670" s="65" t="str">
        <f>IF(MSProject_Schedule!B670="","",MSProject_Schedule!B670)</f>
        <v/>
      </c>
      <c r="F670" s="43"/>
      <c r="G670" s="66" t="str">
        <f>IF(E670="","",IF(A670="",Import_Configuration!$B$10,""))</f>
        <v/>
      </c>
      <c r="H670" s="65" t="str">
        <f>IF(E670="","",IF(A670="",Import_Configuration!$B$11,""))</f>
        <v/>
      </c>
      <c r="I670" s="43"/>
      <c r="J670" s="43"/>
      <c r="K670" s="43"/>
      <c r="L670" s="43"/>
      <c r="M670" s="43"/>
      <c r="N670" s="65" t="str">
        <f>IF(E670="","",IF(MSProject_Schedule!E670=0,Import_Configuration!$B$3,IF(MSProject_Schedule!E670=1,Import_Configuration!$B$5,Import_Configuration!$B$4)))</f>
        <v/>
      </c>
      <c r="O670" s="65" t="str">
        <f>IF(Import_Configuration!$B$13="NO","",IF(E670="","",IF(MSProject_Schedule!K670="","",IF(IFERROR(SEARCH(Import_Configuration!$B$14,MSProject_Schedule!K670,1),0)&gt;0,TRIM(MID(MSProject_Schedule!K670,1,SEARCH(Import_Configuration!$B$14,MSProject_Schedule!K670,1)-1)),TRIM(MSProject_Schedule!K670)))))</f>
        <v/>
      </c>
      <c r="P670" s="43"/>
      <c r="Q670" s="66" t="str">
        <f>IF(E670="","",IF(MSProject_Schedule!E670=0,"",IF(Import_Configuration!$B$19="YES",Projeqtor_Import!Z670,Import_Configuration!$B$10)))</f>
        <v/>
      </c>
      <c r="R670" s="43"/>
      <c r="S670" s="66" t="str">
        <f>IF(E670="","",IF(MSProject_Schedule!E670=0,"",IF(MSProject_Schedule!E670=1,IF(Import_Configuration!$B$20="YES",Projeqtor_Import!AE670,Import_Configuration!$B$10),"")))</f>
        <v/>
      </c>
      <c r="T670" s="43"/>
      <c r="U670" s="44"/>
      <c r="V670" s="43"/>
      <c r="W670" s="43"/>
      <c r="X670" s="43"/>
      <c r="Y670" s="66" t="str">
        <f>IF(MSProject_Schedule!H670="","",IF(A670="",MSProject_Schedule!H670,""))</f>
        <v/>
      </c>
      <c r="Z670" s="66" t="str">
        <f>IF(MSProject_Schedule!H670="","",MSProject_Schedule!H670)</f>
        <v/>
      </c>
      <c r="AA670" s="43"/>
      <c r="AB670" s="43"/>
      <c r="AC670" s="65" t="str">
        <f>IF(E670="","",IF(A670="",Import_Configuration!$B$6,""))</f>
        <v/>
      </c>
      <c r="AD670" s="66" t="str">
        <f>IF(MSProject_Schedule!I670="","",IF(A670="",MSProject_Schedule!I670,""))</f>
        <v/>
      </c>
      <c r="AE670" s="66" t="str">
        <f>IF(MSProject_Schedule!I670="","",MSProject_Schedule!I670)</f>
        <v/>
      </c>
      <c r="AF670" s="43"/>
      <c r="AG670" s="43"/>
      <c r="AH670" s="65" t="str">
        <f>IF(E670="","",IF(A670="",Import_Configuration!$B$7,""))</f>
        <v/>
      </c>
      <c r="AI670" s="65" t="str">
        <f>IF(MSProject_Schedule!G670="","",IF(A670="",SUBSTITUTE(SUBSTITUTE(SUBSTITUTE(SUBSTITUTE(MSProject_Schedule!G670,CONCATENATE(" ",Import_Configuration!$B$8,"?"),""),CONCATENATE(" ",Import_Configuration!$B$8),""),CONCATENATE(" ",Import_Configuration!$B$9,"?"),""),CONCATENATE(" ",Import_Configuration!$B$9),""),""))</f>
        <v/>
      </c>
      <c r="AJ670" s="65" t="str">
        <f>IF(MSProject_Schedule!G670="","",SUBSTITUTE(SUBSTITUTE(SUBSTITUTE(SUBSTITUTE(MSProject_Schedule!G670,CONCATENATE(" ",Import_Configuration!$B$8,"?"),""),CONCATENATE(" ",Import_Configuration!$B$8),""),CONCATENATE(" ",Import_Configuration!$B$9,"?"),""),CONCATENATE(" ",Import_Configuration!$B$9),""))</f>
        <v/>
      </c>
      <c r="AK670" s="43"/>
      <c r="AL670" s="43"/>
      <c r="AM670" s="43"/>
      <c r="AN670" s="43"/>
      <c r="AO670" s="43"/>
      <c r="AP670" s="43"/>
      <c r="AQ670" s="43"/>
      <c r="AR670" s="43"/>
      <c r="AS670" s="43"/>
      <c r="AT670" s="43"/>
      <c r="AU670" s="43"/>
      <c r="AV670" s="43"/>
      <c r="AW670" s="43"/>
      <c r="AX670" s="43"/>
      <c r="AY670" s="43"/>
      <c r="AZ670" s="43"/>
      <c r="BA670" s="43"/>
      <c r="BB670" s="43"/>
      <c r="BC670" s="43"/>
    </row>
    <row r="671" spans="1:55">
      <c r="A671" s="77" t="str">
        <f>IF(MSProject_Schedule!A671="","",MSProject_Schedule!A671)</f>
        <v/>
      </c>
      <c r="B671" s="43"/>
      <c r="C671" s="65" t="str">
        <f>IF(E671="","",Import_Configuration!$B$12)</f>
        <v/>
      </c>
      <c r="D671" s="65" t="str">
        <f>IF(E671="","",IF(A671="",IF(MSProject_Schedule!K671="",IF(Import_Configuration!$B$15="YES",Import_Configuration!$B$16,""),IF(Import_Configuration!$B$17="YES",Import_Configuration!$B$18,"")),""))</f>
        <v/>
      </c>
      <c r="E671" s="65" t="str">
        <f>IF(MSProject_Schedule!B671="","",MSProject_Schedule!B671)</f>
        <v/>
      </c>
      <c r="F671" s="43"/>
      <c r="G671" s="66" t="str">
        <f>IF(E671="","",IF(A671="",Import_Configuration!$B$10,""))</f>
        <v/>
      </c>
      <c r="H671" s="65" t="str">
        <f>IF(E671="","",IF(A671="",Import_Configuration!$B$11,""))</f>
        <v/>
      </c>
      <c r="I671" s="43"/>
      <c r="J671" s="43"/>
      <c r="K671" s="43"/>
      <c r="L671" s="43"/>
      <c r="M671" s="43"/>
      <c r="N671" s="65" t="str">
        <f>IF(E671="","",IF(MSProject_Schedule!E671=0,Import_Configuration!$B$3,IF(MSProject_Schedule!E671=1,Import_Configuration!$B$5,Import_Configuration!$B$4)))</f>
        <v/>
      </c>
      <c r="O671" s="65" t="str">
        <f>IF(Import_Configuration!$B$13="NO","",IF(E671="","",IF(MSProject_Schedule!K671="","",IF(IFERROR(SEARCH(Import_Configuration!$B$14,MSProject_Schedule!K671,1),0)&gt;0,TRIM(MID(MSProject_Schedule!K671,1,SEARCH(Import_Configuration!$B$14,MSProject_Schedule!K671,1)-1)),TRIM(MSProject_Schedule!K671)))))</f>
        <v/>
      </c>
      <c r="P671" s="43"/>
      <c r="Q671" s="66" t="str">
        <f>IF(E671="","",IF(MSProject_Schedule!E671=0,"",IF(Import_Configuration!$B$19="YES",Projeqtor_Import!Z671,Import_Configuration!$B$10)))</f>
        <v/>
      </c>
      <c r="R671" s="43"/>
      <c r="S671" s="66" t="str">
        <f>IF(E671="","",IF(MSProject_Schedule!E671=0,"",IF(MSProject_Schedule!E671=1,IF(Import_Configuration!$B$20="YES",Projeqtor_Import!AE671,Import_Configuration!$B$10),"")))</f>
        <v/>
      </c>
      <c r="T671" s="43"/>
      <c r="U671" s="44"/>
      <c r="V671" s="43"/>
      <c r="W671" s="43"/>
      <c r="X671" s="43"/>
      <c r="Y671" s="66" t="str">
        <f>IF(MSProject_Schedule!H671="","",IF(A671="",MSProject_Schedule!H671,""))</f>
        <v/>
      </c>
      <c r="Z671" s="66" t="str">
        <f>IF(MSProject_Schedule!H671="","",MSProject_Schedule!H671)</f>
        <v/>
      </c>
      <c r="AA671" s="43"/>
      <c r="AB671" s="43"/>
      <c r="AC671" s="65" t="str">
        <f>IF(E671="","",IF(A671="",Import_Configuration!$B$6,""))</f>
        <v/>
      </c>
      <c r="AD671" s="66" t="str">
        <f>IF(MSProject_Schedule!I671="","",IF(A671="",MSProject_Schedule!I671,""))</f>
        <v/>
      </c>
      <c r="AE671" s="66" t="str">
        <f>IF(MSProject_Schedule!I671="","",MSProject_Schedule!I671)</f>
        <v/>
      </c>
      <c r="AF671" s="43"/>
      <c r="AG671" s="43"/>
      <c r="AH671" s="65" t="str">
        <f>IF(E671="","",IF(A671="",Import_Configuration!$B$7,""))</f>
        <v/>
      </c>
      <c r="AI671" s="65" t="str">
        <f>IF(MSProject_Schedule!G671="","",IF(A671="",SUBSTITUTE(SUBSTITUTE(SUBSTITUTE(SUBSTITUTE(MSProject_Schedule!G671,CONCATENATE(" ",Import_Configuration!$B$8,"?"),""),CONCATENATE(" ",Import_Configuration!$B$8),""),CONCATENATE(" ",Import_Configuration!$B$9,"?"),""),CONCATENATE(" ",Import_Configuration!$B$9),""),""))</f>
        <v/>
      </c>
      <c r="AJ671" s="65" t="str">
        <f>IF(MSProject_Schedule!G671="","",SUBSTITUTE(SUBSTITUTE(SUBSTITUTE(SUBSTITUTE(MSProject_Schedule!G671,CONCATENATE(" ",Import_Configuration!$B$8,"?"),""),CONCATENATE(" ",Import_Configuration!$B$8),""),CONCATENATE(" ",Import_Configuration!$B$9,"?"),""),CONCATENATE(" ",Import_Configuration!$B$9),""))</f>
        <v/>
      </c>
      <c r="AK671" s="43"/>
      <c r="AL671" s="43"/>
      <c r="AM671" s="43"/>
      <c r="AN671" s="43"/>
      <c r="AO671" s="43"/>
      <c r="AP671" s="43"/>
      <c r="AQ671" s="43"/>
      <c r="AR671" s="43"/>
      <c r="AS671" s="43"/>
      <c r="AT671" s="43"/>
      <c r="AU671" s="43"/>
      <c r="AV671" s="43"/>
      <c r="AW671" s="43"/>
      <c r="AX671" s="43"/>
      <c r="AY671" s="43"/>
      <c r="AZ671" s="43"/>
      <c r="BA671" s="43"/>
      <c r="BB671" s="43"/>
      <c r="BC671" s="43"/>
    </row>
    <row r="672" spans="1:55">
      <c r="A672" s="77" t="str">
        <f>IF(MSProject_Schedule!A672="","",MSProject_Schedule!A672)</f>
        <v/>
      </c>
      <c r="B672" s="43"/>
      <c r="C672" s="65" t="str">
        <f>IF(E672="","",Import_Configuration!$B$12)</f>
        <v/>
      </c>
      <c r="D672" s="65" t="str">
        <f>IF(E672="","",IF(A672="",IF(MSProject_Schedule!K672="",IF(Import_Configuration!$B$15="YES",Import_Configuration!$B$16,""),IF(Import_Configuration!$B$17="YES",Import_Configuration!$B$18,"")),""))</f>
        <v/>
      </c>
      <c r="E672" s="65" t="str">
        <f>IF(MSProject_Schedule!B672="","",MSProject_Schedule!B672)</f>
        <v/>
      </c>
      <c r="F672" s="43"/>
      <c r="G672" s="66" t="str">
        <f>IF(E672="","",IF(A672="",Import_Configuration!$B$10,""))</f>
        <v/>
      </c>
      <c r="H672" s="65" t="str">
        <f>IF(E672="","",IF(A672="",Import_Configuration!$B$11,""))</f>
        <v/>
      </c>
      <c r="I672" s="43"/>
      <c r="J672" s="43"/>
      <c r="K672" s="43"/>
      <c r="L672" s="43"/>
      <c r="M672" s="43"/>
      <c r="N672" s="65" t="str">
        <f>IF(E672="","",IF(MSProject_Schedule!E672=0,Import_Configuration!$B$3,IF(MSProject_Schedule!E672=1,Import_Configuration!$B$5,Import_Configuration!$B$4)))</f>
        <v/>
      </c>
      <c r="O672" s="65" t="str">
        <f>IF(Import_Configuration!$B$13="NO","",IF(E672="","",IF(MSProject_Schedule!K672="","",IF(IFERROR(SEARCH(Import_Configuration!$B$14,MSProject_Schedule!K672,1),0)&gt;0,TRIM(MID(MSProject_Schedule!K672,1,SEARCH(Import_Configuration!$B$14,MSProject_Schedule!K672,1)-1)),TRIM(MSProject_Schedule!K672)))))</f>
        <v/>
      </c>
      <c r="P672" s="43"/>
      <c r="Q672" s="66" t="str">
        <f>IF(E672="","",IF(MSProject_Schedule!E672=0,"",IF(Import_Configuration!$B$19="YES",Projeqtor_Import!Z672,Import_Configuration!$B$10)))</f>
        <v/>
      </c>
      <c r="R672" s="43"/>
      <c r="S672" s="66" t="str">
        <f>IF(E672="","",IF(MSProject_Schedule!E672=0,"",IF(MSProject_Schedule!E672=1,IF(Import_Configuration!$B$20="YES",Projeqtor_Import!AE672,Import_Configuration!$B$10),"")))</f>
        <v/>
      </c>
      <c r="T672" s="43"/>
      <c r="U672" s="44"/>
      <c r="V672" s="43"/>
      <c r="W672" s="43"/>
      <c r="X672" s="43"/>
      <c r="Y672" s="66" t="str">
        <f>IF(MSProject_Schedule!H672="","",IF(A672="",MSProject_Schedule!H672,""))</f>
        <v/>
      </c>
      <c r="Z672" s="66" t="str">
        <f>IF(MSProject_Schedule!H672="","",MSProject_Schedule!H672)</f>
        <v/>
      </c>
      <c r="AA672" s="43"/>
      <c r="AB672" s="43"/>
      <c r="AC672" s="65" t="str">
        <f>IF(E672="","",IF(A672="",Import_Configuration!$B$6,""))</f>
        <v/>
      </c>
      <c r="AD672" s="66" t="str">
        <f>IF(MSProject_Schedule!I672="","",IF(A672="",MSProject_Schedule!I672,""))</f>
        <v/>
      </c>
      <c r="AE672" s="66" t="str">
        <f>IF(MSProject_Schedule!I672="","",MSProject_Schedule!I672)</f>
        <v/>
      </c>
      <c r="AF672" s="43"/>
      <c r="AG672" s="43"/>
      <c r="AH672" s="65" t="str">
        <f>IF(E672="","",IF(A672="",Import_Configuration!$B$7,""))</f>
        <v/>
      </c>
      <c r="AI672" s="65" t="str">
        <f>IF(MSProject_Schedule!G672="","",IF(A672="",SUBSTITUTE(SUBSTITUTE(SUBSTITUTE(SUBSTITUTE(MSProject_Schedule!G672,CONCATENATE(" ",Import_Configuration!$B$8,"?"),""),CONCATENATE(" ",Import_Configuration!$B$8),""),CONCATENATE(" ",Import_Configuration!$B$9,"?"),""),CONCATENATE(" ",Import_Configuration!$B$9),""),""))</f>
        <v/>
      </c>
      <c r="AJ672" s="65" t="str">
        <f>IF(MSProject_Schedule!G672="","",SUBSTITUTE(SUBSTITUTE(SUBSTITUTE(SUBSTITUTE(MSProject_Schedule!G672,CONCATENATE(" ",Import_Configuration!$B$8,"?"),""),CONCATENATE(" ",Import_Configuration!$B$8),""),CONCATENATE(" ",Import_Configuration!$B$9,"?"),""),CONCATENATE(" ",Import_Configuration!$B$9),""))</f>
        <v/>
      </c>
      <c r="AK672" s="43"/>
      <c r="AL672" s="43"/>
      <c r="AM672" s="43"/>
      <c r="AN672" s="43"/>
      <c r="AO672" s="43"/>
      <c r="AP672" s="43"/>
      <c r="AQ672" s="43"/>
      <c r="AR672" s="43"/>
      <c r="AS672" s="43"/>
      <c r="AT672" s="43"/>
      <c r="AU672" s="43"/>
      <c r="AV672" s="43"/>
      <c r="AW672" s="43"/>
      <c r="AX672" s="43"/>
      <c r="AY672" s="43"/>
      <c r="AZ672" s="43"/>
      <c r="BA672" s="43"/>
      <c r="BB672" s="43"/>
      <c r="BC672" s="43"/>
    </row>
    <row r="673" spans="1:55">
      <c r="A673" s="77" t="str">
        <f>IF(MSProject_Schedule!A673="","",MSProject_Schedule!A673)</f>
        <v/>
      </c>
      <c r="B673" s="43"/>
      <c r="C673" s="65" t="str">
        <f>IF(E673="","",Import_Configuration!$B$12)</f>
        <v/>
      </c>
      <c r="D673" s="65" t="str">
        <f>IF(E673="","",IF(A673="",IF(MSProject_Schedule!K673="",IF(Import_Configuration!$B$15="YES",Import_Configuration!$B$16,""),IF(Import_Configuration!$B$17="YES",Import_Configuration!$B$18,"")),""))</f>
        <v/>
      </c>
      <c r="E673" s="65" t="str">
        <f>IF(MSProject_Schedule!B673="","",MSProject_Schedule!B673)</f>
        <v/>
      </c>
      <c r="F673" s="43"/>
      <c r="G673" s="66" t="str">
        <f>IF(E673="","",IF(A673="",Import_Configuration!$B$10,""))</f>
        <v/>
      </c>
      <c r="H673" s="65" t="str">
        <f>IF(E673="","",IF(A673="",Import_Configuration!$B$11,""))</f>
        <v/>
      </c>
      <c r="I673" s="43"/>
      <c r="J673" s="43"/>
      <c r="K673" s="43"/>
      <c r="L673" s="43"/>
      <c r="M673" s="43"/>
      <c r="N673" s="65" t="str">
        <f>IF(E673="","",IF(MSProject_Schedule!E673=0,Import_Configuration!$B$3,IF(MSProject_Schedule!E673=1,Import_Configuration!$B$5,Import_Configuration!$B$4)))</f>
        <v/>
      </c>
      <c r="O673" s="65" t="str">
        <f>IF(Import_Configuration!$B$13="NO","",IF(E673="","",IF(MSProject_Schedule!K673="","",IF(IFERROR(SEARCH(Import_Configuration!$B$14,MSProject_Schedule!K673,1),0)&gt;0,TRIM(MID(MSProject_Schedule!K673,1,SEARCH(Import_Configuration!$B$14,MSProject_Schedule!K673,1)-1)),TRIM(MSProject_Schedule!K673)))))</f>
        <v/>
      </c>
      <c r="P673" s="43"/>
      <c r="Q673" s="66" t="str">
        <f>IF(E673="","",IF(MSProject_Schedule!E673=0,"",IF(Import_Configuration!$B$19="YES",Projeqtor_Import!Z673,Import_Configuration!$B$10)))</f>
        <v/>
      </c>
      <c r="R673" s="43"/>
      <c r="S673" s="66" t="str">
        <f>IF(E673="","",IF(MSProject_Schedule!E673=0,"",IF(MSProject_Schedule!E673=1,IF(Import_Configuration!$B$20="YES",Projeqtor_Import!AE673,Import_Configuration!$B$10),"")))</f>
        <v/>
      </c>
      <c r="T673" s="43"/>
      <c r="U673" s="44"/>
      <c r="V673" s="43"/>
      <c r="W673" s="43"/>
      <c r="X673" s="43"/>
      <c r="Y673" s="66" t="str">
        <f>IF(MSProject_Schedule!H673="","",IF(A673="",MSProject_Schedule!H673,""))</f>
        <v/>
      </c>
      <c r="Z673" s="66" t="str">
        <f>IF(MSProject_Schedule!H673="","",MSProject_Schedule!H673)</f>
        <v/>
      </c>
      <c r="AA673" s="43"/>
      <c r="AB673" s="43"/>
      <c r="AC673" s="65" t="str">
        <f>IF(E673="","",IF(A673="",Import_Configuration!$B$6,""))</f>
        <v/>
      </c>
      <c r="AD673" s="66" t="str">
        <f>IF(MSProject_Schedule!I673="","",IF(A673="",MSProject_Schedule!I673,""))</f>
        <v/>
      </c>
      <c r="AE673" s="66" t="str">
        <f>IF(MSProject_Schedule!I673="","",MSProject_Schedule!I673)</f>
        <v/>
      </c>
      <c r="AF673" s="43"/>
      <c r="AG673" s="43"/>
      <c r="AH673" s="65" t="str">
        <f>IF(E673="","",IF(A673="",Import_Configuration!$B$7,""))</f>
        <v/>
      </c>
      <c r="AI673" s="65" t="str">
        <f>IF(MSProject_Schedule!G673="","",IF(A673="",SUBSTITUTE(SUBSTITUTE(SUBSTITUTE(SUBSTITUTE(MSProject_Schedule!G673,CONCATENATE(" ",Import_Configuration!$B$8,"?"),""),CONCATENATE(" ",Import_Configuration!$B$8),""),CONCATENATE(" ",Import_Configuration!$B$9,"?"),""),CONCATENATE(" ",Import_Configuration!$B$9),""),""))</f>
        <v/>
      </c>
      <c r="AJ673" s="65" t="str">
        <f>IF(MSProject_Schedule!G673="","",SUBSTITUTE(SUBSTITUTE(SUBSTITUTE(SUBSTITUTE(MSProject_Schedule!G673,CONCATENATE(" ",Import_Configuration!$B$8,"?"),""),CONCATENATE(" ",Import_Configuration!$B$8),""),CONCATENATE(" ",Import_Configuration!$B$9,"?"),""),CONCATENATE(" ",Import_Configuration!$B$9),""))</f>
        <v/>
      </c>
      <c r="AK673" s="43"/>
      <c r="AL673" s="43"/>
      <c r="AM673" s="43"/>
      <c r="AN673" s="43"/>
      <c r="AO673" s="43"/>
      <c r="AP673" s="43"/>
      <c r="AQ673" s="43"/>
      <c r="AR673" s="43"/>
      <c r="AS673" s="43"/>
      <c r="AT673" s="43"/>
      <c r="AU673" s="43"/>
      <c r="AV673" s="43"/>
      <c r="AW673" s="43"/>
      <c r="AX673" s="43"/>
      <c r="AY673" s="43"/>
      <c r="AZ673" s="43"/>
      <c r="BA673" s="43"/>
      <c r="BB673" s="43"/>
      <c r="BC673" s="43"/>
    </row>
    <row r="674" spans="1:55">
      <c r="A674" s="77" t="str">
        <f>IF(MSProject_Schedule!A674="","",MSProject_Schedule!A674)</f>
        <v/>
      </c>
      <c r="B674" s="43"/>
      <c r="C674" s="65" t="str">
        <f>IF(E674="","",Import_Configuration!$B$12)</f>
        <v/>
      </c>
      <c r="D674" s="65" t="str">
        <f>IF(E674="","",IF(A674="",IF(MSProject_Schedule!K674="",IF(Import_Configuration!$B$15="YES",Import_Configuration!$B$16,""),IF(Import_Configuration!$B$17="YES",Import_Configuration!$B$18,"")),""))</f>
        <v/>
      </c>
      <c r="E674" s="65" t="str">
        <f>IF(MSProject_Schedule!B674="","",MSProject_Schedule!B674)</f>
        <v/>
      </c>
      <c r="F674" s="43"/>
      <c r="G674" s="66" t="str">
        <f>IF(E674="","",IF(A674="",Import_Configuration!$B$10,""))</f>
        <v/>
      </c>
      <c r="H674" s="65" t="str">
        <f>IF(E674="","",IF(A674="",Import_Configuration!$B$11,""))</f>
        <v/>
      </c>
      <c r="I674" s="43"/>
      <c r="J674" s="43"/>
      <c r="K674" s="43"/>
      <c r="L674" s="43"/>
      <c r="M674" s="43"/>
      <c r="N674" s="65" t="str">
        <f>IF(E674="","",IF(MSProject_Schedule!E674=0,Import_Configuration!$B$3,IF(MSProject_Schedule!E674=1,Import_Configuration!$B$5,Import_Configuration!$B$4)))</f>
        <v/>
      </c>
      <c r="O674" s="65" t="str">
        <f>IF(Import_Configuration!$B$13="NO","",IF(E674="","",IF(MSProject_Schedule!K674="","",IF(IFERROR(SEARCH(Import_Configuration!$B$14,MSProject_Schedule!K674,1),0)&gt;0,TRIM(MID(MSProject_Schedule!K674,1,SEARCH(Import_Configuration!$B$14,MSProject_Schedule!K674,1)-1)),TRIM(MSProject_Schedule!K674)))))</f>
        <v/>
      </c>
      <c r="P674" s="43"/>
      <c r="Q674" s="66" t="str">
        <f>IF(E674="","",IF(MSProject_Schedule!E674=0,"",IF(Import_Configuration!$B$19="YES",Projeqtor_Import!Z674,Import_Configuration!$B$10)))</f>
        <v/>
      </c>
      <c r="R674" s="43"/>
      <c r="S674" s="66" t="str">
        <f>IF(E674="","",IF(MSProject_Schedule!E674=0,"",IF(MSProject_Schedule!E674=1,IF(Import_Configuration!$B$20="YES",Projeqtor_Import!AE674,Import_Configuration!$B$10),"")))</f>
        <v/>
      </c>
      <c r="T674" s="43"/>
      <c r="U674" s="44"/>
      <c r="V674" s="43"/>
      <c r="W674" s="43"/>
      <c r="X674" s="43"/>
      <c r="Y674" s="66" t="str">
        <f>IF(MSProject_Schedule!H674="","",IF(A674="",MSProject_Schedule!H674,""))</f>
        <v/>
      </c>
      <c r="Z674" s="66" t="str">
        <f>IF(MSProject_Schedule!H674="","",MSProject_Schedule!H674)</f>
        <v/>
      </c>
      <c r="AA674" s="43"/>
      <c r="AB674" s="43"/>
      <c r="AC674" s="65" t="str">
        <f>IF(E674="","",IF(A674="",Import_Configuration!$B$6,""))</f>
        <v/>
      </c>
      <c r="AD674" s="66" t="str">
        <f>IF(MSProject_Schedule!I674="","",IF(A674="",MSProject_Schedule!I674,""))</f>
        <v/>
      </c>
      <c r="AE674" s="66" t="str">
        <f>IF(MSProject_Schedule!I674="","",MSProject_Schedule!I674)</f>
        <v/>
      </c>
      <c r="AF674" s="43"/>
      <c r="AG674" s="43"/>
      <c r="AH674" s="65" t="str">
        <f>IF(E674="","",IF(A674="",Import_Configuration!$B$7,""))</f>
        <v/>
      </c>
      <c r="AI674" s="65" t="str">
        <f>IF(MSProject_Schedule!G674="","",IF(A674="",SUBSTITUTE(SUBSTITUTE(SUBSTITUTE(SUBSTITUTE(MSProject_Schedule!G674,CONCATENATE(" ",Import_Configuration!$B$8,"?"),""),CONCATENATE(" ",Import_Configuration!$B$8),""),CONCATENATE(" ",Import_Configuration!$B$9,"?"),""),CONCATENATE(" ",Import_Configuration!$B$9),""),""))</f>
        <v/>
      </c>
      <c r="AJ674" s="65" t="str">
        <f>IF(MSProject_Schedule!G674="","",SUBSTITUTE(SUBSTITUTE(SUBSTITUTE(SUBSTITUTE(MSProject_Schedule!G674,CONCATENATE(" ",Import_Configuration!$B$8,"?"),""),CONCATENATE(" ",Import_Configuration!$B$8),""),CONCATENATE(" ",Import_Configuration!$B$9,"?"),""),CONCATENATE(" ",Import_Configuration!$B$9),""))</f>
        <v/>
      </c>
      <c r="AK674" s="43"/>
      <c r="AL674" s="43"/>
      <c r="AM674" s="43"/>
      <c r="AN674" s="43"/>
      <c r="AO674" s="43"/>
      <c r="AP674" s="43"/>
      <c r="AQ674" s="43"/>
      <c r="AR674" s="43"/>
      <c r="AS674" s="43"/>
      <c r="AT674" s="43"/>
      <c r="AU674" s="43"/>
      <c r="AV674" s="43"/>
      <c r="AW674" s="43"/>
      <c r="AX674" s="43"/>
      <c r="AY674" s="43"/>
      <c r="AZ674" s="43"/>
      <c r="BA674" s="43"/>
      <c r="BB674" s="43"/>
      <c r="BC674" s="43"/>
    </row>
    <row r="675" spans="1:55">
      <c r="A675" s="77" t="str">
        <f>IF(MSProject_Schedule!A675="","",MSProject_Schedule!A675)</f>
        <v/>
      </c>
      <c r="B675" s="43"/>
      <c r="C675" s="65" t="str">
        <f>IF(E675="","",Import_Configuration!$B$12)</f>
        <v/>
      </c>
      <c r="D675" s="65" t="str">
        <f>IF(E675="","",IF(A675="",IF(MSProject_Schedule!K675="",IF(Import_Configuration!$B$15="YES",Import_Configuration!$B$16,""),IF(Import_Configuration!$B$17="YES",Import_Configuration!$B$18,"")),""))</f>
        <v/>
      </c>
      <c r="E675" s="65" t="str">
        <f>IF(MSProject_Schedule!B675="","",MSProject_Schedule!B675)</f>
        <v/>
      </c>
      <c r="F675" s="43"/>
      <c r="G675" s="66" t="str">
        <f>IF(E675="","",IF(A675="",Import_Configuration!$B$10,""))</f>
        <v/>
      </c>
      <c r="H675" s="65" t="str">
        <f>IF(E675="","",IF(A675="",Import_Configuration!$B$11,""))</f>
        <v/>
      </c>
      <c r="I675" s="43"/>
      <c r="J675" s="43"/>
      <c r="K675" s="43"/>
      <c r="L675" s="43"/>
      <c r="M675" s="43"/>
      <c r="N675" s="65" t="str">
        <f>IF(E675="","",IF(MSProject_Schedule!E675=0,Import_Configuration!$B$3,IF(MSProject_Schedule!E675=1,Import_Configuration!$B$5,Import_Configuration!$B$4)))</f>
        <v/>
      </c>
      <c r="O675" s="65" t="str">
        <f>IF(Import_Configuration!$B$13="NO","",IF(E675="","",IF(MSProject_Schedule!K675="","",IF(IFERROR(SEARCH(Import_Configuration!$B$14,MSProject_Schedule!K675,1),0)&gt;0,TRIM(MID(MSProject_Schedule!K675,1,SEARCH(Import_Configuration!$B$14,MSProject_Schedule!K675,1)-1)),TRIM(MSProject_Schedule!K675)))))</f>
        <v/>
      </c>
      <c r="P675" s="43"/>
      <c r="Q675" s="66" t="str">
        <f>IF(E675="","",IF(MSProject_Schedule!E675=0,"",IF(Import_Configuration!$B$19="YES",Projeqtor_Import!Z675,Import_Configuration!$B$10)))</f>
        <v/>
      </c>
      <c r="R675" s="43"/>
      <c r="S675" s="66" t="str">
        <f>IF(E675="","",IF(MSProject_Schedule!E675=0,"",IF(MSProject_Schedule!E675=1,IF(Import_Configuration!$B$20="YES",Projeqtor_Import!AE675,Import_Configuration!$B$10),"")))</f>
        <v/>
      </c>
      <c r="T675" s="43"/>
      <c r="U675" s="44"/>
      <c r="V675" s="43"/>
      <c r="W675" s="43"/>
      <c r="X675" s="43"/>
      <c r="Y675" s="66" t="str">
        <f>IF(MSProject_Schedule!H675="","",IF(A675="",MSProject_Schedule!H675,""))</f>
        <v/>
      </c>
      <c r="Z675" s="66" t="str">
        <f>IF(MSProject_Schedule!H675="","",MSProject_Schedule!H675)</f>
        <v/>
      </c>
      <c r="AA675" s="43"/>
      <c r="AB675" s="43"/>
      <c r="AC675" s="65" t="str">
        <f>IF(E675="","",IF(A675="",Import_Configuration!$B$6,""))</f>
        <v/>
      </c>
      <c r="AD675" s="66" t="str">
        <f>IF(MSProject_Schedule!I675="","",IF(A675="",MSProject_Schedule!I675,""))</f>
        <v/>
      </c>
      <c r="AE675" s="66" t="str">
        <f>IF(MSProject_Schedule!I675="","",MSProject_Schedule!I675)</f>
        <v/>
      </c>
      <c r="AF675" s="43"/>
      <c r="AG675" s="43"/>
      <c r="AH675" s="65" t="str">
        <f>IF(E675="","",IF(A675="",Import_Configuration!$B$7,""))</f>
        <v/>
      </c>
      <c r="AI675" s="65" t="str">
        <f>IF(MSProject_Schedule!G675="","",IF(A675="",SUBSTITUTE(SUBSTITUTE(SUBSTITUTE(SUBSTITUTE(MSProject_Schedule!G675,CONCATENATE(" ",Import_Configuration!$B$8,"?"),""),CONCATENATE(" ",Import_Configuration!$B$8),""),CONCATENATE(" ",Import_Configuration!$B$9,"?"),""),CONCATENATE(" ",Import_Configuration!$B$9),""),""))</f>
        <v/>
      </c>
      <c r="AJ675" s="65" t="str">
        <f>IF(MSProject_Schedule!G675="","",SUBSTITUTE(SUBSTITUTE(SUBSTITUTE(SUBSTITUTE(MSProject_Schedule!G675,CONCATENATE(" ",Import_Configuration!$B$8,"?"),""),CONCATENATE(" ",Import_Configuration!$B$8),""),CONCATENATE(" ",Import_Configuration!$B$9,"?"),""),CONCATENATE(" ",Import_Configuration!$B$9),""))</f>
        <v/>
      </c>
      <c r="AK675" s="43"/>
      <c r="AL675" s="43"/>
      <c r="AM675" s="43"/>
      <c r="AN675" s="43"/>
      <c r="AO675" s="43"/>
      <c r="AP675" s="43"/>
      <c r="AQ675" s="43"/>
      <c r="AR675" s="43"/>
      <c r="AS675" s="43"/>
      <c r="AT675" s="43"/>
      <c r="AU675" s="43"/>
      <c r="AV675" s="43"/>
      <c r="AW675" s="43"/>
      <c r="AX675" s="43"/>
      <c r="AY675" s="43"/>
      <c r="AZ675" s="43"/>
      <c r="BA675" s="43"/>
      <c r="BB675" s="43"/>
      <c r="BC675" s="43"/>
    </row>
    <row r="676" spans="1:55">
      <c r="A676" s="77" t="str">
        <f>IF(MSProject_Schedule!A676="","",MSProject_Schedule!A676)</f>
        <v/>
      </c>
      <c r="B676" s="43"/>
      <c r="C676" s="65" t="str">
        <f>IF(E676="","",Import_Configuration!$B$12)</f>
        <v/>
      </c>
      <c r="D676" s="65" t="str">
        <f>IF(E676="","",IF(A676="",IF(MSProject_Schedule!K676="",IF(Import_Configuration!$B$15="YES",Import_Configuration!$B$16,""),IF(Import_Configuration!$B$17="YES",Import_Configuration!$B$18,"")),""))</f>
        <v/>
      </c>
      <c r="E676" s="65" t="str">
        <f>IF(MSProject_Schedule!B676="","",MSProject_Schedule!B676)</f>
        <v/>
      </c>
      <c r="F676" s="43"/>
      <c r="G676" s="66" t="str">
        <f>IF(E676="","",IF(A676="",Import_Configuration!$B$10,""))</f>
        <v/>
      </c>
      <c r="H676" s="65" t="str">
        <f>IF(E676="","",IF(A676="",Import_Configuration!$B$11,""))</f>
        <v/>
      </c>
      <c r="I676" s="43"/>
      <c r="J676" s="43"/>
      <c r="K676" s="43"/>
      <c r="L676" s="43"/>
      <c r="M676" s="43"/>
      <c r="N676" s="65" t="str">
        <f>IF(E676="","",IF(MSProject_Schedule!E676=0,Import_Configuration!$B$3,IF(MSProject_Schedule!E676=1,Import_Configuration!$B$5,Import_Configuration!$B$4)))</f>
        <v/>
      </c>
      <c r="O676" s="65" t="str">
        <f>IF(Import_Configuration!$B$13="NO","",IF(E676="","",IF(MSProject_Schedule!K676="","",IF(IFERROR(SEARCH(Import_Configuration!$B$14,MSProject_Schedule!K676,1),0)&gt;0,TRIM(MID(MSProject_Schedule!K676,1,SEARCH(Import_Configuration!$B$14,MSProject_Schedule!K676,1)-1)),TRIM(MSProject_Schedule!K676)))))</f>
        <v/>
      </c>
      <c r="P676" s="43"/>
      <c r="Q676" s="66" t="str">
        <f>IF(E676="","",IF(MSProject_Schedule!E676=0,"",IF(Import_Configuration!$B$19="YES",Projeqtor_Import!Z676,Import_Configuration!$B$10)))</f>
        <v/>
      </c>
      <c r="R676" s="43"/>
      <c r="S676" s="66" t="str">
        <f>IF(E676="","",IF(MSProject_Schedule!E676=0,"",IF(MSProject_Schedule!E676=1,IF(Import_Configuration!$B$20="YES",Projeqtor_Import!AE676,Import_Configuration!$B$10),"")))</f>
        <v/>
      </c>
      <c r="T676" s="43"/>
      <c r="U676" s="44"/>
      <c r="V676" s="43"/>
      <c r="W676" s="43"/>
      <c r="X676" s="43"/>
      <c r="Y676" s="66" t="str">
        <f>IF(MSProject_Schedule!H676="","",IF(A676="",MSProject_Schedule!H676,""))</f>
        <v/>
      </c>
      <c r="Z676" s="66" t="str">
        <f>IF(MSProject_Schedule!H676="","",MSProject_Schedule!H676)</f>
        <v/>
      </c>
      <c r="AA676" s="43"/>
      <c r="AB676" s="43"/>
      <c r="AC676" s="65" t="str">
        <f>IF(E676="","",IF(A676="",Import_Configuration!$B$6,""))</f>
        <v/>
      </c>
      <c r="AD676" s="66" t="str">
        <f>IF(MSProject_Schedule!I676="","",IF(A676="",MSProject_Schedule!I676,""))</f>
        <v/>
      </c>
      <c r="AE676" s="66" t="str">
        <f>IF(MSProject_Schedule!I676="","",MSProject_Schedule!I676)</f>
        <v/>
      </c>
      <c r="AF676" s="43"/>
      <c r="AG676" s="43"/>
      <c r="AH676" s="65" t="str">
        <f>IF(E676="","",IF(A676="",Import_Configuration!$B$7,""))</f>
        <v/>
      </c>
      <c r="AI676" s="65" t="str">
        <f>IF(MSProject_Schedule!G676="","",IF(A676="",SUBSTITUTE(SUBSTITUTE(SUBSTITUTE(SUBSTITUTE(MSProject_Schedule!G676,CONCATENATE(" ",Import_Configuration!$B$8,"?"),""),CONCATENATE(" ",Import_Configuration!$B$8),""),CONCATENATE(" ",Import_Configuration!$B$9,"?"),""),CONCATENATE(" ",Import_Configuration!$B$9),""),""))</f>
        <v/>
      </c>
      <c r="AJ676" s="65" t="str">
        <f>IF(MSProject_Schedule!G676="","",SUBSTITUTE(SUBSTITUTE(SUBSTITUTE(SUBSTITUTE(MSProject_Schedule!G676,CONCATENATE(" ",Import_Configuration!$B$8,"?"),""),CONCATENATE(" ",Import_Configuration!$B$8),""),CONCATENATE(" ",Import_Configuration!$B$9,"?"),""),CONCATENATE(" ",Import_Configuration!$B$9),""))</f>
        <v/>
      </c>
      <c r="AK676" s="43"/>
      <c r="AL676" s="43"/>
      <c r="AM676" s="43"/>
      <c r="AN676" s="43"/>
      <c r="AO676" s="43"/>
      <c r="AP676" s="43"/>
      <c r="AQ676" s="43"/>
      <c r="AR676" s="43"/>
      <c r="AS676" s="43"/>
      <c r="AT676" s="43"/>
      <c r="AU676" s="43"/>
      <c r="AV676" s="43"/>
      <c r="AW676" s="43"/>
      <c r="AX676" s="43"/>
      <c r="AY676" s="43"/>
      <c r="AZ676" s="43"/>
      <c r="BA676" s="43"/>
      <c r="BB676" s="43"/>
      <c r="BC676" s="43"/>
    </row>
    <row r="677" spans="1:55">
      <c r="A677" s="77" t="str">
        <f>IF(MSProject_Schedule!A677="","",MSProject_Schedule!A677)</f>
        <v/>
      </c>
      <c r="B677" s="43"/>
      <c r="C677" s="65" t="str">
        <f>IF(E677="","",Import_Configuration!$B$12)</f>
        <v/>
      </c>
      <c r="D677" s="65" t="str">
        <f>IF(E677="","",IF(A677="",IF(MSProject_Schedule!K677="",IF(Import_Configuration!$B$15="YES",Import_Configuration!$B$16,""),IF(Import_Configuration!$B$17="YES",Import_Configuration!$B$18,"")),""))</f>
        <v/>
      </c>
      <c r="E677" s="65" t="str">
        <f>IF(MSProject_Schedule!B677="","",MSProject_Schedule!B677)</f>
        <v/>
      </c>
      <c r="F677" s="43"/>
      <c r="G677" s="66" t="str">
        <f>IF(E677="","",IF(A677="",Import_Configuration!$B$10,""))</f>
        <v/>
      </c>
      <c r="H677" s="65" t="str">
        <f>IF(E677="","",IF(A677="",Import_Configuration!$B$11,""))</f>
        <v/>
      </c>
      <c r="I677" s="43"/>
      <c r="J677" s="43"/>
      <c r="K677" s="43"/>
      <c r="L677" s="43"/>
      <c r="M677" s="43"/>
      <c r="N677" s="65" t="str">
        <f>IF(E677="","",IF(MSProject_Schedule!E677=0,Import_Configuration!$B$3,IF(MSProject_Schedule!E677=1,Import_Configuration!$B$5,Import_Configuration!$B$4)))</f>
        <v/>
      </c>
      <c r="O677" s="65" t="str">
        <f>IF(Import_Configuration!$B$13="NO","",IF(E677="","",IF(MSProject_Schedule!K677="","",IF(IFERROR(SEARCH(Import_Configuration!$B$14,MSProject_Schedule!K677,1),0)&gt;0,TRIM(MID(MSProject_Schedule!K677,1,SEARCH(Import_Configuration!$B$14,MSProject_Schedule!K677,1)-1)),TRIM(MSProject_Schedule!K677)))))</f>
        <v/>
      </c>
      <c r="P677" s="43"/>
      <c r="Q677" s="66" t="str">
        <f>IF(E677="","",IF(MSProject_Schedule!E677=0,"",IF(Import_Configuration!$B$19="YES",Projeqtor_Import!Z677,Import_Configuration!$B$10)))</f>
        <v/>
      </c>
      <c r="R677" s="43"/>
      <c r="S677" s="66" t="str">
        <f>IF(E677="","",IF(MSProject_Schedule!E677=0,"",IF(MSProject_Schedule!E677=1,IF(Import_Configuration!$B$20="YES",Projeqtor_Import!AE677,Import_Configuration!$B$10),"")))</f>
        <v/>
      </c>
      <c r="T677" s="43"/>
      <c r="U677" s="44"/>
      <c r="V677" s="43"/>
      <c r="W677" s="43"/>
      <c r="X677" s="43"/>
      <c r="Y677" s="66" t="str">
        <f>IF(MSProject_Schedule!H677="","",IF(A677="",MSProject_Schedule!H677,""))</f>
        <v/>
      </c>
      <c r="Z677" s="66" t="str">
        <f>IF(MSProject_Schedule!H677="","",MSProject_Schedule!H677)</f>
        <v/>
      </c>
      <c r="AA677" s="43"/>
      <c r="AB677" s="43"/>
      <c r="AC677" s="65" t="str">
        <f>IF(E677="","",IF(A677="",Import_Configuration!$B$6,""))</f>
        <v/>
      </c>
      <c r="AD677" s="66" t="str">
        <f>IF(MSProject_Schedule!I677="","",IF(A677="",MSProject_Schedule!I677,""))</f>
        <v/>
      </c>
      <c r="AE677" s="66" t="str">
        <f>IF(MSProject_Schedule!I677="","",MSProject_Schedule!I677)</f>
        <v/>
      </c>
      <c r="AF677" s="43"/>
      <c r="AG677" s="43"/>
      <c r="AH677" s="65" t="str">
        <f>IF(E677="","",IF(A677="",Import_Configuration!$B$7,""))</f>
        <v/>
      </c>
      <c r="AI677" s="65" t="str">
        <f>IF(MSProject_Schedule!G677="","",IF(A677="",SUBSTITUTE(SUBSTITUTE(SUBSTITUTE(SUBSTITUTE(MSProject_Schedule!G677,CONCATENATE(" ",Import_Configuration!$B$8,"?"),""),CONCATENATE(" ",Import_Configuration!$B$8),""),CONCATENATE(" ",Import_Configuration!$B$9,"?"),""),CONCATENATE(" ",Import_Configuration!$B$9),""),""))</f>
        <v/>
      </c>
      <c r="AJ677" s="65" t="str">
        <f>IF(MSProject_Schedule!G677="","",SUBSTITUTE(SUBSTITUTE(SUBSTITUTE(SUBSTITUTE(MSProject_Schedule!G677,CONCATENATE(" ",Import_Configuration!$B$8,"?"),""),CONCATENATE(" ",Import_Configuration!$B$8),""),CONCATENATE(" ",Import_Configuration!$B$9,"?"),""),CONCATENATE(" ",Import_Configuration!$B$9),""))</f>
        <v/>
      </c>
      <c r="AK677" s="43"/>
      <c r="AL677" s="43"/>
      <c r="AM677" s="43"/>
      <c r="AN677" s="43"/>
      <c r="AO677" s="43"/>
      <c r="AP677" s="43"/>
      <c r="AQ677" s="43"/>
      <c r="AR677" s="43"/>
      <c r="AS677" s="43"/>
      <c r="AT677" s="43"/>
      <c r="AU677" s="43"/>
      <c r="AV677" s="43"/>
      <c r="AW677" s="43"/>
      <c r="AX677" s="43"/>
      <c r="AY677" s="43"/>
      <c r="AZ677" s="43"/>
      <c r="BA677" s="43"/>
      <c r="BB677" s="43"/>
      <c r="BC677" s="43"/>
    </row>
    <row r="678" spans="1:55">
      <c r="A678" s="77" t="str">
        <f>IF(MSProject_Schedule!A678="","",MSProject_Schedule!A678)</f>
        <v/>
      </c>
      <c r="B678" s="43"/>
      <c r="C678" s="65" t="str">
        <f>IF(E678="","",Import_Configuration!$B$12)</f>
        <v/>
      </c>
      <c r="D678" s="65" t="str">
        <f>IF(E678="","",IF(A678="",IF(MSProject_Schedule!K678="",IF(Import_Configuration!$B$15="YES",Import_Configuration!$B$16,""),IF(Import_Configuration!$B$17="YES",Import_Configuration!$B$18,"")),""))</f>
        <v/>
      </c>
      <c r="E678" s="65" t="str">
        <f>IF(MSProject_Schedule!B678="","",MSProject_Schedule!B678)</f>
        <v/>
      </c>
      <c r="F678" s="43"/>
      <c r="G678" s="66" t="str">
        <f>IF(E678="","",IF(A678="",Import_Configuration!$B$10,""))</f>
        <v/>
      </c>
      <c r="H678" s="65" t="str">
        <f>IF(E678="","",IF(A678="",Import_Configuration!$B$11,""))</f>
        <v/>
      </c>
      <c r="I678" s="43"/>
      <c r="J678" s="43"/>
      <c r="K678" s="43"/>
      <c r="L678" s="43"/>
      <c r="M678" s="43"/>
      <c r="N678" s="65" t="str">
        <f>IF(E678="","",IF(MSProject_Schedule!E678=0,Import_Configuration!$B$3,IF(MSProject_Schedule!E678=1,Import_Configuration!$B$5,Import_Configuration!$B$4)))</f>
        <v/>
      </c>
      <c r="O678" s="65" t="str">
        <f>IF(Import_Configuration!$B$13="NO","",IF(E678="","",IF(MSProject_Schedule!K678="","",IF(IFERROR(SEARCH(Import_Configuration!$B$14,MSProject_Schedule!K678,1),0)&gt;0,TRIM(MID(MSProject_Schedule!K678,1,SEARCH(Import_Configuration!$B$14,MSProject_Schedule!K678,1)-1)),TRIM(MSProject_Schedule!K678)))))</f>
        <v/>
      </c>
      <c r="P678" s="43"/>
      <c r="Q678" s="66" t="str">
        <f>IF(E678="","",IF(MSProject_Schedule!E678=0,"",IF(Import_Configuration!$B$19="YES",Projeqtor_Import!Z678,Import_Configuration!$B$10)))</f>
        <v/>
      </c>
      <c r="R678" s="43"/>
      <c r="S678" s="66" t="str">
        <f>IF(E678="","",IF(MSProject_Schedule!E678=0,"",IF(MSProject_Schedule!E678=1,IF(Import_Configuration!$B$20="YES",Projeqtor_Import!AE678,Import_Configuration!$B$10),"")))</f>
        <v/>
      </c>
      <c r="T678" s="43"/>
      <c r="U678" s="44"/>
      <c r="V678" s="43"/>
      <c r="W678" s="43"/>
      <c r="X678" s="43"/>
      <c r="Y678" s="66" t="str">
        <f>IF(MSProject_Schedule!H678="","",IF(A678="",MSProject_Schedule!H678,""))</f>
        <v/>
      </c>
      <c r="Z678" s="66" t="str">
        <f>IF(MSProject_Schedule!H678="","",MSProject_Schedule!H678)</f>
        <v/>
      </c>
      <c r="AA678" s="43"/>
      <c r="AB678" s="43"/>
      <c r="AC678" s="65" t="str">
        <f>IF(E678="","",IF(A678="",Import_Configuration!$B$6,""))</f>
        <v/>
      </c>
      <c r="AD678" s="66" t="str">
        <f>IF(MSProject_Schedule!I678="","",IF(A678="",MSProject_Schedule!I678,""))</f>
        <v/>
      </c>
      <c r="AE678" s="66" t="str">
        <f>IF(MSProject_Schedule!I678="","",MSProject_Schedule!I678)</f>
        <v/>
      </c>
      <c r="AF678" s="43"/>
      <c r="AG678" s="43"/>
      <c r="AH678" s="65" t="str">
        <f>IF(E678="","",IF(A678="",Import_Configuration!$B$7,""))</f>
        <v/>
      </c>
      <c r="AI678" s="65" t="str">
        <f>IF(MSProject_Schedule!G678="","",IF(A678="",SUBSTITUTE(SUBSTITUTE(SUBSTITUTE(SUBSTITUTE(MSProject_Schedule!G678,CONCATENATE(" ",Import_Configuration!$B$8,"?"),""),CONCATENATE(" ",Import_Configuration!$B$8),""),CONCATENATE(" ",Import_Configuration!$B$9,"?"),""),CONCATENATE(" ",Import_Configuration!$B$9),""),""))</f>
        <v/>
      </c>
      <c r="AJ678" s="65" t="str">
        <f>IF(MSProject_Schedule!G678="","",SUBSTITUTE(SUBSTITUTE(SUBSTITUTE(SUBSTITUTE(MSProject_Schedule!G678,CONCATENATE(" ",Import_Configuration!$B$8,"?"),""),CONCATENATE(" ",Import_Configuration!$B$8),""),CONCATENATE(" ",Import_Configuration!$B$9,"?"),""),CONCATENATE(" ",Import_Configuration!$B$9),""))</f>
        <v/>
      </c>
      <c r="AK678" s="43"/>
      <c r="AL678" s="43"/>
      <c r="AM678" s="43"/>
      <c r="AN678" s="43"/>
      <c r="AO678" s="43"/>
      <c r="AP678" s="43"/>
      <c r="AQ678" s="43"/>
      <c r="AR678" s="43"/>
      <c r="AS678" s="43"/>
      <c r="AT678" s="43"/>
      <c r="AU678" s="43"/>
      <c r="AV678" s="43"/>
      <c r="AW678" s="43"/>
      <c r="AX678" s="43"/>
      <c r="AY678" s="43"/>
      <c r="AZ678" s="43"/>
      <c r="BA678" s="43"/>
      <c r="BB678" s="43"/>
      <c r="BC678" s="43"/>
    </row>
    <row r="679" spans="1:55">
      <c r="A679" s="77" t="str">
        <f>IF(MSProject_Schedule!A679="","",MSProject_Schedule!A679)</f>
        <v/>
      </c>
      <c r="B679" s="43"/>
      <c r="C679" s="65" t="str">
        <f>IF(E679="","",Import_Configuration!$B$12)</f>
        <v/>
      </c>
      <c r="D679" s="65" t="str">
        <f>IF(E679="","",IF(A679="",IF(MSProject_Schedule!K679="",IF(Import_Configuration!$B$15="YES",Import_Configuration!$B$16,""),IF(Import_Configuration!$B$17="YES",Import_Configuration!$B$18,"")),""))</f>
        <v/>
      </c>
      <c r="E679" s="65" t="str">
        <f>IF(MSProject_Schedule!B679="","",MSProject_Schedule!B679)</f>
        <v/>
      </c>
      <c r="F679" s="43"/>
      <c r="G679" s="66" t="str">
        <f>IF(E679="","",IF(A679="",Import_Configuration!$B$10,""))</f>
        <v/>
      </c>
      <c r="H679" s="65" t="str">
        <f>IF(E679="","",IF(A679="",Import_Configuration!$B$11,""))</f>
        <v/>
      </c>
      <c r="I679" s="43"/>
      <c r="J679" s="43"/>
      <c r="K679" s="43"/>
      <c r="L679" s="43"/>
      <c r="M679" s="43"/>
      <c r="N679" s="65" t="str">
        <f>IF(E679="","",IF(MSProject_Schedule!E679=0,Import_Configuration!$B$3,IF(MSProject_Schedule!E679=1,Import_Configuration!$B$5,Import_Configuration!$B$4)))</f>
        <v/>
      </c>
      <c r="O679" s="65" t="str">
        <f>IF(Import_Configuration!$B$13="NO","",IF(E679="","",IF(MSProject_Schedule!K679="","",IF(IFERROR(SEARCH(Import_Configuration!$B$14,MSProject_Schedule!K679,1),0)&gt;0,TRIM(MID(MSProject_Schedule!K679,1,SEARCH(Import_Configuration!$B$14,MSProject_Schedule!K679,1)-1)),TRIM(MSProject_Schedule!K679)))))</f>
        <v/>
      </c>
      <c r="P679" s="43"/>
      <c r="Q679" s="66" t="str">
        <f>IF(E679="","",IF(MSProject_Schedule!E679=0,"",IF(Import_Configuration!$B$19="YES",Projeqtor_Import!Z679,Import_Configuration!$B$10)))</f>
        <v/>
      </c>
      <c r="R679" s="43"/>
      <c r="S679" s="66" t="str">
        <f>IF(E679="","",IF(MSProject_Schedule!E679=0,"",IF(MSProject_Schedule!E679=1,IF(Import_Configuration!$B$20="YES",Projeqtor_Import!AE679,Import_Configuration!$B$10),"")))</f>
        <v/>
      </c>
      <c r="T679" s="43"/>
      <c r="U679" s="44"/>
      <c r="V679" s="43"/>
      <c r="W679" s="43"/>
      <c r="X679" s="43"/>
      <c r="Y679" s="66" t="str">
        <f>IF(MSProject_Schedule!H679="","",IF(A679="",MSProject_Schedule!H679,""))</f>
        <v/>
      </c>
      <c r="Z679" s="66" t="str">
        <f>IF(MSProject_Schedule!H679="","",MSProject_Schedule!H679)</f>
        <v/>
      </c>
      <c r="AA679" s="43"/>
      <c r="AB679" s="43"/>
      <c r="AC679" s="65" t="str">
        <f>IF(E679="","",IF(A679="",Import_Configuration!$B$6,""))</f>
        <v/>
      </c>
      <c r="AD679" s="66" t="str">
        <f>IF(MSProject_Schedule!I679="","",IF(A679="",MSProject_Schedule!I679,""))</f>
        <v/>
      </c>
      <c r="AE679" s="66" t="str">
        <f>IF(MSProject_Schedule!I679="","",MSProject_Schedule!I679)</f>
        <v/>
      </c>
      <c r="AF679" s="43"/>
      <c r="AG679" s="43"/>
      <c r="AH679" s="65" t="str">
        <f>IF(E679="","",IF(A679="",Import_Configuration!$B$7,""))</f>
        <v/>
      </c>
      <c r="AI679" s="65" t="str">
        <f>IF(MSProject_Schedule!G679="","",IF(A679="",SUBSTITUTE(SUBSTITUTE(SUBSTITUTE(SUBSTITUTE(MSProject_Schedule!G679,CONCATENATE(" ",Import_Configuration!$B$8,"?"),""),CONCATENATE(" ",Import_Configuration!$B$8),""),CONCATENATE(" ",Import_Configuration!$B$9,"?"),""),CONCATENATE(" ",Import_Configuration!$B$9),""),""))</f>
        <v/>
      </c>
      <c r="AJ679" s="65" t="str">
        <f>IF(MSProject_Schedule!G679="","",SUBSTITUTE(SUBSTITUTE(SUBSTITUTE(SUBSTITUTE(MSProject_Schedule!G679,CONCATENATE(" ",Import_Configuration!$B$8,"?"),""),CONCATENATE(" ",Import_Configuration!$B$8),""),CONCATENATE(" ",Import_Configuration!$B$9,"?"),""),CONCATENATE(" ",Import_Configuration!$B$9),""))</f>
        <v/>
      </c>
      <c r="AK679" s="43"/>
      <c r="AL679" s="43"/>
      <c r="AM679" s="43"/>
      <c r="AN679" s="43"/>
      <c r="AO679" s="43"/>
      <c r="AP679" s="43"/>
      <c r="AQ679" s="43"/>
      <c r="AR679" s="43"/>
      <c r="AS679" s="43"/>
      <c r="AT679" s="43"/>
      <c r="AU679" s="43"/>
      <c r="AV679" s="43"/>
      <c r="AW679" s="43"/>
      <c r="AX679" s="43"/>
      <c r="AY679" s="43"/>
      <c r="AZ679" s="43"/>
      <c r="BA679" s="43"/>
      <c r="BB679" s="43"/>
      <c r="BC679" s="43"/>
    </row>
    <row r="680" spans="1:55">
      <c r="A680" s="77" t="str">
        <f>IF(MSProject_Schedule!A680="","",MSProject_Schedule!A680)</f>
        <v/>
      </c>
      <c r="B680" s="43"/>
      <c r="C680" s="65" t="str">
        <f>IF(E680="","",Import_Configuration!$B$12)</f>
        <v/>
      </c>
      <c r="D680" s="65" t="str">
        <f>IF(E680="","",IF(A680="",IF(MSProject_Schedule!K680="",IF(Import_Configuration!$B$15="YES",Import_Configuration!$B$16,""),IF(Import_Configuration!$B$17="YES",Import_Configuration!$B$18,"")),""))</f>
        <v/>
      </c>
      <c r="E680" s="65" t="str">
        <f>IF(MSProject_Schedule!B680="","",MSProject_Schedule!B680)</f>
        <v/>
      </c>
      <c r="F680" s="43"/>
      <c r="G680" s="66" t="str">
        <f>IF(E680="","",IF(A680="",Import_Configuration!$B$10,""))</f>
        <v/>
      </c>
      <c r="H680" s="65" t="str">
        <f>IF(E680="","",IF(A680="",Import_Configuration!$B$11,""))</f>
        <v/>
      </c>
      <c r="I680" s="43"/>
      <c r="J680" s="43"/>
      <c r="K680" s="43"/>
      <c r="L680" s="43"/>
      <c r="M680" s="43"/>
      <c r="N680" s="65" t="str">
        <f>IF(E680="","",IF(MSProject_Schedule!E680=0,Import_Configuration!$B$3,IF(MSProject_Schedule!E680=1,Import_Configuration!$B$5,Import_Configuration!$B$4)))</f>
        <v/>
      </c>
      <c r="O680" s="65" t="str">
        <f>IF(Import_Configuration!$B$13="NO","",IF(E680="","",IF(MSProject_Schedule!K680="","",IF(IFERROR(SEARCH(Import_Configuration!$B$14,MSProject_Schedule!K680,1),0)&gt;0,TRIM(MID(MSProject_Schedule!K680,1,SEARCH(Import_Configuration!$B$14,MSProject_Schedule!K680,1)-1)),TRIM(MSProject_Schedule!K680)))))</f>
        <v/>
      </c>
      <c r="P680" s="43"/>
      <c r="Q680" s="66" t="str">
        <f>IF(E680="","",IF(MSProject_Schedule!E680=0,"",IF(Import_Configuration!$B$19="YES",Projeqtor_Import!Z680,Import_Configuration!$B$10)))</f>
        <v/>
      </c>
      <c r="R680" s="43"/>
      <c r="S680" s="66" t="str">
        <f>IF(E680="","",IF(MSProject_Schedule!E680=0,"",IF(MSProject_Schedule!E680=1,IF(Import_Configuration!$B$20="YES",Projeqtor_Import!AE680,Import_Configuration!$B$10),"")))</f>
        <v/>
      </c>
      <c r="T680" s="43"/>
      <c r="U680" s="44"/>
      <c r="V680" s="43"/>
      <c r="W680" s="43"/>
      <c r="X680" s="43"/>
      <c r="Y680" s="66" t="str">
        <f>IF(MSProject_Schedule!H680="","",IF(A680="",MSProject_Schedule!H680,""))</f>
        <v/>
      </c>
      <c r="Z680" s="66" t="str">
        <f>IF(MSProject_Schedule!H680="","",MSProject_Schedule!H680)</f>
        <v/>
      </c>
      <c r="AA680" s="43"/>
      <c r="AB680" s="43"/>
      <c r="AC680" s="65" t="str">
        <f>IF(E680="","",IF(A680="",Import_Configuration!$B$6,""))</f>
        <v/>
      </c>
      <c r="AD680" s="66" t="str">
        <f>IF(MSProject_Schedule!I680="","",IF(A680="",MSProject_Schedule!I680,""))</f>
        <v/>
      </c>
      <c r="AE680" s="66" t="str">
        <f>IF(MSProject_Schedule!I680="","",MSProject_Schedule!I680)</f>
        <v/>
      </c>
      <c r="AF680" s="43"/>
      <c r="AG680" s="43"/>
      <c r="AH680" s="65" t="str">
        <f>IF(E680="","",IF(A680="",Import_Configuration!$B$7,""))</f>
        <v/>
      </c>
      <c r="AI680" s="65" t="str">
        <f>IF(MSProject_Schedule!G680="","",IF(A680="",SUBSTITUTE(SUBSTITUTE(SUBSTITUTE(SUBSTITUTE(MSProject_Schedule!G680,CONCATENATE(" ",Import_Configuration!$B$8,"?"),""),CONCATENATE(" ",Import_Configuration!$B$8),""),CONCATENATE(" ",Import_Configuration!$B$9,"?"),""),CONCATENATE(" ",Import_Configuration!$B$9),""),""))</f>
        <v/>
      </c>
      <c r="AJ680" s="65" t="str">
        <f>IF(MSProject_Schedule!G680="","",SUBSTITUTE(SUBSTITUTE(SUBSTITUTE(SUBSTITUTE(MSProject_Schedule!G680,CONCATENATE(" ",Import_Configuration!$B$8,"?"),""),CONCATENATE(" ",Import_Configuration!$B$8),""),CONCATENATE(" ",Import_Configuration!$B$9,"?"),""),CONCATENATE(" ",Import_Configuration!$B$9),""))</f>
        <v/>
      </c>
      <c r="AK680" s="43"/>
      <c r="AL680" s="43"/>
      <c r="AM680" s="43"/>
      <c r="AN680" s="43"/>
      <c r="AO680" s="43"/>
      <c r="AP680" s="43"/>
      <c r="AQ680" s="43"/>
      <c r="AR680" s="43"/>
      <c r="AS680" s="43"/>
      <c r="AT680" s="43"/>
      <c r="AU680" s="43"/>
      <c r="AV680" s="43"/>
      <c r="AW680" s="43"/>
      <c r="AX680" s="43"/>
      <c r="AY680" s="43"/>
      <c r="AZ680" s="43"/>
      <c r="BA680" s="43"/>
      <c r="BB680" s="43"/>
      <c r="BC680" s="43"/>
    </row>
    <row r="681" spans="1:55">
      <c r="A681" s="77" t="str">
        <f>IF(MSProject_Schedule!A681="","",MSProject_Schedule!A681)</f>
        <v/>
      </c>
      <c r="B681" s="43"/>
      <c r="C681" s="65" t="str">
        <f>IF(E681="","",Import_Configuration!$B$12)</f>
        <v/>
      </c>
      <c r="D681" s="65" t="str">
        <f>IF(E681="","",IF(A681="",IF(MSProject_Schedule!K681="",IF(Import_Configuration!$B$15="YES",Import_Configuration!$B$16,""),IF(Import_Configuration!$B$17="YES",Import_Configuration!$B$18,"")),""))</f>
        <v/>
      </c>
      <c r="E681" s="65" t="str">
        <f>IF(MSProject_Schedule!B681="","",MSProject_Schedule!B681)</f>
        <v/>
      </c>
      <c r="F681" s="43"/>
      <c r="G681" s="66" t="str">
        <f>IF(E681="","",IF(A681="",Import_Configuration!$B$10,""))</f>
        <v/>
      </c>
      <c r="H681" s="65" t="str">
        <f>IF(E681="","",IF(A681="",Import_Configuration!$B$11,""))</f>
        <v/>
      </c>
      <c r="I681" s="43"/>
      <c r="J681" s="43"/>
      <c r="K681" s="43"/>
      <c r="L681" s="43"/>
      <c r="M681" s="43"/>
      <c r="N681" s="65" t="str">
        <f>IF(E681="","",IF(MSProject_Schedule!E681=0,Import_Configuration!$B$3,IF(MSProject_Schedule!E681=1,Import_Configuration!$B$5,Import_Configuration!$B$4)))</f>
        <v/>
      </c>
      <c r="O681" s="65" t="str">
        <f>IF(Import_Configuration!$B$13="NO","",IF(E681="","",IF(MSProject_Schedule!K681="","",IF(IFERROR(SEARCH(Import_Configuration!$B$14,MSProject_Schedule!K681,1),0)&gt;0,TRIM(MID(MSProject_Schedule!K681,1,SEARCH(Import_Configuration!$B$14,MSProject_Schedule!K681,1)-1)),TRIM(MSProject_Schedule!K681)))))</f>
        <v/>
      </c>
      <c r="P681" s="43"/>
      <c r="Q681" s="66" t="str">
        <f>IF(E681="","",IF(MSProject_Schedule!E681=0,"",IF(Import_Configuration!$B$19="YES",Projeqtor_Import!Z681,Import_Configuration!$B$10)))</f>
        <v/>
      </c>
      <c r="R681" s="43"/>
      <c r="S681" s="66" t="str">
        <f>IF(E681="","",IF(MSProject_Schedule!E681=0,"",IF(MSProject_Schedule!E681=1,IF(Import_Configuration!$B$20="YES",Projeqtor_Import!AE681,Import_Configuration!$B$10),"")))</f>
        <v/>
      </c>
      <c r="T681" s="43"/>
      <c r="U681" s="44"/>
      <c r="V681" s="43"/>
      <c r="W681" s="43"/>
      <c r="X681" s="43"/>
      <c r="Y681" s="66" t="str">
        <f>IF(MSProject_Schedule!H681="","",IF(A681="",MSProject_Schedule!H681,""))</f>
        <v/>
      </c>
      <c r="Z681" s="66" t="str">
        <f>IF(MSProject_Schedule!H681="","",MSProject_Schedule!H681)</f>
        <v/>
      </c>
      <c r="AA681" s="43"/>
      <c r="AB681" s="43"/>
      <c r="AC681" s="65" t="str">
        <f>IF(E681="","",IF(A681="",Import_Configuration!$B$6,""))</f>
        <v/>
      </c>
      <c r="AD681" s="66" t="str">
        <f>IF(MSProject_Schedule!I681="","",IF(A681="",MSProject_Schedule!I681,""))</f>
        <v/>
      </c>
      <c r="AE681" s="66" t="str">
        <f>IF(MSProject_Schedule!I681="","",MSProject_Schedule!I681)</f>
        <v/>
      </c>
      <c r="AF681" s="43"/>
      <c r="AG681" s="43"/>
      <c r="AH681" s="65" t="str">
        <f>IF(E681="","",IF(A681="",Import_Configuration!$B$7,""))</f>
        <v/>
      </c>
      <c r="AI681" s="65" t="str">
        <f>IF(MSProject_Schedule!G681="","",IF(A681="",SUBSTITUTE(SUBSTITUTE(SUBSTITUTE(SUBSTITUTE(MSProject_Schedule!G681,CONCATENATE(" ",Import_Configuration!$B$8,"?"),""),CONCATENATE(" ",Import_Configuration!$B$8),""),CONCATENATE(" ",Import_Configuration!$B$9,"?"),""),CONCATENATE(" ",Import_Configuration!$B$9),""),""))</f>
        <v/>
      </c>
      <c r="AJ681" s="65" t="str">
        <f>IF(MSProject_Schedule!G681="","",SUBSTITUTE(SUBSTITUTE(SUBSTITUTE(SUBSTITUTE(MSProject_Schedule!G681,CONCATENATE(" ",Import_Configuration!$B$8,"?"),""),CONCATENATE(" ",Import_Configuration!$B$8),""),CONCATENATE(" ",Import_Configuration!$B$9,"?"),""),CONCATENATE(" ",Import_Configuration!$B$9),""))</f>
        <v/>
      </c>
      <c r="AK681" s="43"/>
      <c r="AL681" s="43"/>
      <c r="AM681" s="43"/>
      <c r="AN681" s="43"/>
      <c r="AO681" s="43"/>
      <c r="AP681" s="43"/>
      <c r="AQ681" s="43"/>
      <c r="AR681" s="43"/>
      <c r="AS681" s="43"/>
      <c r="AT681" s="43"/>
      <c r="AU681" s="43"/>
      <c r="AV681" s="43"/>
      <c r="AW681" s="43"/>
      <c r="AX681" s="43"/>
      <c r="AY681" s="43"/>
      <c r="AZ681" s="43"/>
      <c r="BA681" s="43"/>
      <c r="BB681" s="43"/>
      <c r="BC681" s="43"/>
    </row>
    <row r="682" spans="1:55">
      <c r="A682" s="77" t="str">
        <f>IF(MSProject_Schedule!A682="","",MSProject_Schedule!A682)</f>
        <v/>
      </c>
      <c r="B682" s="43"/>
      <c r="C682" s="65" t="str">
        <f>IF(E682="","",Import_Configuration!$B$12)</f>
        <v/>
      </c>
      <c r="D682" s="65" t="str">
        <f>IF(E682="","",IF(A682="",IF(MSProject_Schedule!K682="",IF(Import_Configuration!$B$15="YES",Import_Configuration!$B$16,""),IF(Import_Configuration!$B$17="YES",Import_Configuration!$B$18,"")),""))</f>
        <v/>
      </c>
      <c r="E682" s="65" t="str">
        <f>IF(MSProject_Schedule!B682="","",MSProject_Schedule!B682)</f>
        <v/>
      </c>
      <c r="F682" s="43"/>
      <c r="G682" s="66" t="str">
        <f>IF(E682="","",IF(A682="",Import_Configuration!$B$10,""))</f>
        <v/>
      </c>
      <c r="H682" s="65" t="str">
        <f>IF(E682="","",IF(A682="",Import_Configuration!$B$11,""))</f>
        <v/>
      </c>
      <c r="I682" s="43"/>
      <c r="J682" s="43"/>
      <c r="K682" s="43"/>
      <c r="L682" s="43"/>
      <c r="M682" s="43"/>
      <c r="N682" s="65" t="str">
        <f>IF(E682="","",IF(MSProject_Schedule!E682=0,Import_Configuration!$B$3,IF(MSProject_Schedule!E682=1,Import_Configuration!$B$5,Import_Configuration!$B$4)))</f>
        <v/>
      </c>
      <c r="O682" s="65" t="str">
        <f>IF(Import_Configuration!$B$13="NO","",IF(E682="","",IF(MSProject_Schedule!K682="","",IF(IFERROR(SEARCH(Import_Configuration!$B$14,MSProject_Schedule!K682,1),0)&gt;0,TRIM(MID(MSProject_Schedule!K682,1,SEARCH(Import_Configuration!$B$14,MSProject_Schedule!K682,1)-1)),TRIM(MSProject_Schedule!K682)))))</f>
        <v/>
      </c>
      <c r="P682" s="43"/>
      <c r="Q682" s="66" t="str">
        <f>IF(E682="","",IF(MSProject_Schedule!E682=0,"",IF(Import_Configuration!$B$19="YES",Projeqtor_Import!Z682,Import_Configuration!$B$10)))</f>
        <v/>
      </c>
      <c r="R682" s="43"/>
      <c r="S682" s="66" t="str">
        <f>IF(E682="","",IF(MSProject_Schedule!E682=0,"",IF(MSProject_Schedule!E682=1,IF(Import_Configuration!$B$20="YES",Projeqtor_Import!AE682,Import_Configuration!$B$10),"")))</f>
        <v/>
      </c>
      <c r="T682" s="43"/>
      <c r="U682" s="44"/>
      <c r="V682" s="43"/>
      <c r="W682" s="43"/>
      <c r="X682" s="43"/>
      <c r="Y682" s="66" t="str">
        <f>IF(MSProject_Schedule!H682="","",IF(A682="",MSProject_Schedule!H682,""))</f>
        <v/>
      </c>
      <c r="Z682" s="66" t="str">
        <f>IF(MSProject_Schedule!H682="","",MSProject_Schedule!H682)</f>
        <v/>
      </c>
      <c r="AA682" s="43"/>
      <c r="AB682" s="43"/>
      <c r="AC682" s="65" t="str">
        <f>IF(E682="","",IF(A682="",Import_Configuration!$B$6,""))</f>
        <v/>
      </c>
      <c r="AD682" s="66" t="str">
        <f>IF(MSProject_Schedule!I682="","",IF(A682="",MSProject_Schedule!I682,""))</f>
        <v/>
      </c>
      <c r="AE682" s="66" t="str">
        <f>IF(MSProject_Schedule!I682="","",MSProject_Schedule!I682)</f>
        <v/>
      </c>
      <c r="AF682" s="43"/>
      <c r="AG682" s="43"/>
      <c r="AH682" s="65" t="str">
        <f>IF(E682="","",IF(A682="",Import_Configuration!$B$7,""))</f>
        <v/>
      </c>
      <c r="AI682" s="65" t="str">
        <f>IF(MSProject_Schedule!G682="","",IF(A682="",SUBSTITUTE(SUBSTITUTE(SUBSTITUTE(SUBSTITUTE(MSProject_Schedule!G682,CONCATENATE(" ",Import_Configuration!$B$8,"?"),""),CONCATENATE(" ",Import_Configuration!$B$8),""),CONCATENATE(" ",Import_Configuration!$B$9,"?"),""),CONCATENATE(" ",Import_Configuration!$B$9),""),""))</f>
        <v/>
      </c>
      <c r="AJ682" s="65" t="str">
        <f>IF(MSProject_Schedule!G682="","",SUBSTITUTE(SUBSTITUTE(SUBSTITUTE(SUBSTITUTE(MSProject_Schedule!G682,CONCATENATE(" ",Import_Configuration!$B$8,"?"),""),CONCATENATE(" ",Import_Configuration!$B$8),""),CONCATENATE(" ",Import_Configuration!$B$9,"?"),""),CONCATENATE(" ",Import_Configuration!$B$9),""))</f>
        <v/>
      </c>
      <c r="AK682" s="43"/>
      <c r="AL682" s="43"/>
      <c r="AM682" s="43"/>
      <c r="AN682" s="43"/>
      <c r="AO682" s="43"/>
      <c r="AP682" s="43"/>
      <c r="AQ682" s="43"/>
      <c r="AR682" s="43"/>
      <c r="AS682" s="43"/>
      <c r="AT682" s="43"/>
      <c r="AU682" s="43"/>
      <c r="AV682" s="43"/>
      <c r="AW682" s="43"/>
      <c r="AX682" s="43"/>
      <c r="AY682" s="43"/>
      <c r="AZ682" s="43"/>
      <c r="BA682" s="43"/>
      <c r="BB682" s="43"/>
      <c r="BC682" s="43"/>
    </row>
    <row r="683" spans="1:55">
      <c r="A683" s="77" t="str">
        <f>IF(MSProject_Schedule!A683="","",MSProject_Schedule!A683)</f>
        <v/>
      </c>
      <c r="B683" s="43"/>
      <c r="C683" s="65" t="str">
        <f>IF(E683="","",Import_Configuration!$B$12)</f>
        <v/>
      </c>
      <c r="D683" s="65" t="str">
        <f>IF(E683="","",IF(A683="",IF(MSProject_Schedule!K683="",IF(Import_Configuration!$B$15="YES",Import_Configuration!$B$16,""),IF(Import_Configuration!$B$17="YES",Import_Configuration!$B$18,"")),""))</f>
        <v/>
      </c>
      <c r="E683" s="65" t="str">
        <f>IF(MSProject_Schedule!B683="","",MSProject_Schedule!B683)</f>
        <v/>
      </c>
      <c r="F683" s="43"/>
      <c r="G683" s="66" t="str">
        <f>IF(E683="","",IF(A683="",Import_Configuration!$B$10,""))</f>
        <v/>
      </c>
      <c r="H683" s="65" t="str">
        <f>IF(E683="","",IF(A683="",Import_Configuration!$B$11,""))</f>
        <v/>
      </c>
      <c r="I683" s="43"/>
      <c r="J683" s="43"/>
      <c r="K683" s="43"/>
      <c r="L683" s="43"/>
      <c r="M683" s="43"/>
      <c r="N683" s="65" t="str">
        <f>IF(E683="","",IF(MSProject_Schedule!E683=0,Import_Configuration!$B$3,IF(MSProject_Schedule!E683=1,Import_Configuration!$B$5,Import_Configuration!$B$4)))</f>
        <v/>
      </c>
      <c r="O683" s="65" t="str">
        <f>IF(Import_Configuration!$B$13="NO","",IF(E683="","",IF(MSProject_Schedule!K683="","",IF(IFERROR(SEARCH(Import_Configuration!$B$14,MSProject_Schedule!K683,1),0)&gt;0,TRIM(MID(MSProject_Schedule!K683,1,SEARCH(Import_Configuration!$B$14,MSProject_Schedule!K683,1)-1)),TRIM(MSProject_Schedule!K683)))))</f>
        <v/>
      </c>
      <c r="P683" s="43"/>
      <c r="Q683" s="66" t="str">
        <f>IF(E683="","",IF(MSProject_Schedule!E683=0,"",IF(Import_Configuration!$B$19="YES",Projeqtor_Import!Z683,Import_Configuration!$B$10)))</f>
        <v/>
      </c>
      <c r="R683" s="43"/>
      <c r="S683" s="66" t="str">
        <f>IF(E683="","",IF(MSProject_Schedule!E683=0,"",IF(MSProject_Schedule!E683=1,IF(Import_Configuration!$B$20="YES",Projeqtor_Import!AE683,Import_Configuration!$B$10),"")))</f>
        <v/>
      </c>
      <c r="T683" s="43"/>
      <c r="U683" s="44"/>
      <c r="V683" s="43"/>
      <c r="W683" s="43"/>
      <c r="X683" s="43"/>
      <c r="Y683" s="66" t="str">
        <f>IF(MSProject_Schedule!H683="","",IF(A683="",MSProject_Schedule!H683,""))</f>
        <v/>
      </c>
      <c r="Z683" s="66" t="str">
        <f>IF(MSProject_Schedule!H683="","",MSProject_Schedule!H683)</f>
        <v/>
      </c>
      <c r="AA683" s="43"/>
      <c r="AB683" s="43"/>
      <c r="AC683" s="65" t="str">
        <f>IF(E683="","",IF(A683="",Import_Configuration!$B$6,""))</f>
        <v/>
      </c>
      <c r="AD683" s="66" t="str">
        <f>IF(MSProject_Schedule!I683="","",IF(A683="",MSProject_Schedule!I683,""))</f>
        <v/>
      </c>
      <c r="AE683" s="66" t="str">
        <f>IF(MSProject_Schedule!I683="","",MSProject_Schedule!I683)</f>
        <v/>
      </c>
      <c r="AF683" s="43"/>
      <c r="AG683" s="43"/>
      <c r="AH683" s="65" t="str">
        <f>IF(E683="","",IF(A683="",Import_Configuration!$B$7,""))</f>
        <v/>
      </c>
      <c r="AI683" s="65" t="str">
        <f>IF(MSProject_Schedule!G683="","",IF(A683="",SUBSTITUTE(SUBSTITUTE(SUBSTITUTE(SUBSTITUTE(MSProject_Schedule!G683,CONCATENATE(" ",Import_Configuration!$B$8,"?"),""),CONCATENATE(" ",Import_Configuration!$B$8),""),CONCATENATE(" ",Import_Configuration!$B$9,"?"),""),CONCATENATE(" ",Import_Configuration!$B$9),""),""))</f>
        <v/>
      </c>
      <c r="AJ683" s="65" t="str">
        <f>IF(MSProject_Schedule!G683="","",SUBSTITUTE(SUBSTITUTE(SUBSTITUTE(SUBSTITUTE(MSProject_Schedule!G683,CONCATENATE(" ",Import_Configuration!$B$8,"?"),""),CONCATENATE(" ",Import_Configuration!$B$8),""),CONCATENATE(" ",Import_Configuration!$B$9,"?"),""),CONCATENATE(" ",Import_Configuration!$B$9),""))</f>
        <v/>
      </c>
      <c r="AK683" s="43"/>
      <c r="AL683" s="43"/>
      <c r="AM683" s="43"/>
      <c r="AN683" s="43"/>
      <c r="AO683" s="43"/>
      <c r="AP683" s="43"/>
      <c r="AQ683" s="43"/>
      <c r="AR683" s="43"/>
      <c r="AS683" s="43"/>
      <c r="AT683" s="43"/>
      <c r="AU683" s="43"/>
      <c r="AV683" s="43"/>
      <c r="AW683" s="43"/>
      <c r="AX683" s="43"/>
      <c r="AY683" s="43"/>
      <c r="AZ683" s="43"/>
      <c r="BA683" s="43"/>
      <c r="BB683" s="43"/>
      <c r="BC683" s="43"/>
    </row>
    <row r="684" spans="1:55">
      <c r="A684" s="77" t="str">
        <f>IF(MSProject_Schedule!A684="","",MSProject_Schedule!A684)</f>
        <v/>
      </c>
      <c r="B684" s="43"/>
      <c r="C684" s="65" t="str">
        <f>IF(E684="","",Import_Configuration!$B$12)</f>
        <v/>
      </c>
      <c r="D684" s="65" t="str">
        <f>IF(E684="","",IF(A684="",IF(MSProject_Schedule!K684="",IF(Import_Configuration!$B$15="YES",Import_Configuration!$B$16,""),IF(Import_Configuration!$B$17="YES",Import_Configuration!$B$18,"")),""))</f>
        <v/>
      </c>
      <c r="E684" s="65" t="str">
        <f>IF(MSProject_Schedule!B684="","",MSProject_Schedule!B684)</f>
        <v/>
      </c>
      <c r="F684" s="43"/>
      <c r="G684" s="66" t="str">
        <f>IF(E684="","",IF(A684="",Import_Configuration!$B$10,""))</f>
        <v/>
      </c>
      <c r="H684" s="65" t="str">
        <f>IF(E684="","",IF(A684="",Import_Configuration!$B$11,""))</f>
        <v/>
      </c>
      <c r="I684" s="43"/>
      <c r="J684" s="43"/>
      <c r="K684" s="43"/>
      <c r="L684" s="43"/>
      <c r="M684" s="43"/>
      <c r="N684" s="65" t="str">
        <f>IF(E684="","",IF(MSProject_Schedule!E684=0,Import_Configuration!$B$3,IF(MSProject_Schedule!E684=1,Import_Configuration!$B$5,Import_Configuration!$B$4)))</f>
        <v/>
      </c>
      <c r="O684" s="65" t="str">
        <f>IF(Import_Configuration!$B$13="NO","",IF(E684="","",IF(MSProject_Schedule!K684="","",IF(IFERROR(SEARCH(Import_Configuration!$B$14,MSProject_Schedule!K684,1),0)&gt;0,TRIM(MID(MSProject_Schedule!K684,1,SEARCH(Import_Configuration!$B$14,MSProject_Schedule!K684,1)-1)),TRIM(MSProject_Schedule!K684)))))</f>
        <v/>
      </c>
      <c r="P684" s="43"/>
      <c r="Q684" s="66" t="str">
        <f>IF(E684="","",IF(MSProject_Schedule!E684=0,"",IF(Import_Configuration!$B$19="YES",Projeqtor_Import!Z684,Import_Configuration!$B$10)))</f>
        <v/>
      </c>
      <c r="R684" s="43"/>
      <c r="S684" s="66" t="str">
        <f>IF(E684="","",IF(MSProject_Schedule!E684=0,"",IF(MSProject_Schedule!E684=1,IF(Import_Configuration!$B$20="YES",Projeqtor_Import!AE684,Import_Configuration!$B$10),"")))</f>
        <v/>
      </c>
      <c r="T684" s="43"/>
      <c r="U684" s="44"/>
      <c r="V684" s="43"/>
      <c r="W684" s="43"/>
      <c r="X684" s="43"/>
      <c r="Y684" s="66" t="str">
        <f>IF(MSProject_Schedule!H684="","",IF(A684="",MSProject_Schedule!H684,""))</f>
        <v/>
      </c>
      <c r="Z684" s="66" t="str">
        <f>IF(MSProject_Schedule!H684="","",MSProject_Schedule!H684)</f>
        <v/>
      </c>
      <c r="AA684" s="43"/>
      <c r="AB684" s="43"/>
      <c r="AC684" s="65" t="str">
        <f>IF(E684="","",IF(A684="",Import_Configuration!$B$6,""))</f>
        <v/>
      </c>
      <c r="AD684" s="66" t="str">
        <f>IF(MSProject_Schedule!I684="","",IF(A684="",MSProject_Schedule!I684,""))</f>
        <v/>
      </c>
      <c r="AE684" s="66" t="str">
        <f>IF(MSProject_Schedule!I684="","",MSProject_Schedule!I684)</f>
        <v/>
      </c>
      <c r="AF684" s="43"/>
      <c r="AG684" s="43"/>
      <c r="AH684" s="65" t="str">
        <f>IF(E684="","",IF(A684="",Import_Configuration!$B$7,""))</f>
        <v/>
      </c>
      <c r="AI684" s="65" t="str">
        <f>IF(MSProject_Schedule!G684="","",IF(A684="",SUBSTITUTE(SUBSTITUTE(SUBSTITUTE(SUBSTITUTE(MSProject_Schedule!G684,CONCATENATE(" ",Import_Configuration!$B$8,"?"),""),CONCATENATE(" ",Import_Configuration!$B$8),""),CONCATENATE(" ",Import_Configuration!$B$9,"?"),""),CONCATENATE(" ",Import_Configuration!$B$9),""),""))</f>
        <v/>
      </c>
      <c r="AJ684" s="65" t="str">
        <f>IF(MSProject_Schedule!G684="","",SUBSTITUTE(SUBSTITUTE(SUBSTITUTE(SUBSTITUTE(MSProject_Schedule!G684,CONCATENATE(" ",Import_Configuration!$B$8,"?"),""),CONCATENATE(" ",Import_Configuration!$B$8),""),CONCATENATE(" ",Import_Configuration!$B$9,"?"),""),CONCATENATE(" ",Import_Configuration!$B$9),""))</f>
        <v/>
      </c>
      <c r="AK684" s="43"/>
      <c r="AL684" s="43"/>
      <c r="AM684" s="43"/>
      <c r="AN684" s="43"/>
      <c r="AO684" s="43"/>
      <c r="AP684" s="43"/>
      <c r="AQ684" s="43"/>
      <c r="AR684" s="43"/>
      <c r="AS684" s="43"/>
      <c r="AT684" s="43"/>
      <c r="AU684" s="43"/>
      <c r="AV684" s="43"/>
      <c r="AW684" s="43"/>
      <c r="AX684" s="43"/>
      <c r="AY684" s="43"/>
      <c r="AZ684" s="43"/>
      <c r="BA684" s="43"/>
      <c r="BB684" s="43"/>
      <c r="BC684" s="43"/>
    </row>
    <row r="685" spans="1:55">
      <c r="A685" s="77" t="str">
        <f>IF(MSProject_Schedule!A685="","",MSProject_Schedule!A685)</f>
        <v/>
      </c>
      <c r="B685" s="43"/>
      <c r="C685" s="65" t="str">
        <f>IF(E685="","",Import_Configuration!$B$12)</f>
        <v/>
      </c>
      <c r="D685" s="65" t="str">
        <f>IF(E685="","",IF(A685="",IF(MSProject_Schedule!K685="",IF(Import_Configuration!$B$15="YES",Import_Configuration!$B$16,""),IF(Import_Configuration!$B$17="YES",Import_Configuration!$B$18,"")),""))</f>
        <v/>
      </c>
      <c r="E685" s="65" t="str">
        <f>IF(MSProject_Schedule!B685="","",MSProject_Schedule!B685)</f>
        <v/>
      </c>
      <c r="F685" s="43"/>
      <c r="G685" s="66" t="str">
        <f>IF(E685="","",IF(A685="",Import_Configuration!$B$10,""))</f>
        <v/>
      </c>
      <c r="H685" s="65" t="str">
        <f>IF(E685="","",IF(A685="",Import_Configuration!$B$11,""))</f>
        <v/>
      </c>
      <c r="I685" s="43"/>
      <c r="J685" s="43"/>
      <c r="K685" s="43"/>
      <c r="L685" s="43"/>
      <c r="M685" s="43"/>
      <c r="N685" s="65" t="str">
        <f>IF(E685="","",IF(MSProject_Schedule!E685=0,Import_Configuration!$B$3,IF(MSProject_Schedule!E685=1,Import_Configuration!$B$5,Import_Configuration!$B$4)))</f>
        <v/>
      </c>
      <c r="O685" s="65" t="str">
        <f>IF(Import_Configuration!$B$13="NO","",IF(E685="","",IF(MSProject_Schedule!K685="","",IF(IFERROR(SEARCH(Import_Configuration!$B$14,MSProject_Schedule!K685,1),0)&gt;0,TRIM(MID(MSProject_Schedule!K685,1,SEARCH(Import_Configuration!$B$14,MSProject_Schedule!K685,1)-1)),TRIM(MSProject_Schedule!K685)))))</f>
        <v/>
      </c>
      <c r="P685" s="43"/>
      <c r="Q685" s="66" t="str">
        <f>IF(E685="","",IF(MSProject_Schedule!E685=0,"",IF(Import_Configuration!$B$19="YES",Projeqtor_Import!Z685,Import_Configuration!$B$10)))</f>
        <v/>
      </c>
      <c r="R685" s="43"/>
      <c r="S685" s="66" t="str">
        <f>IF(E685="","",IF(MSProject_Schedule!E685=0,"",IF(MSProject_Schedule!E685=1,IF(Import_Configuration!$B$20="YES",Projeqtor_Import!AE685,Import_Configuration!$B$10),"")))</f>
        <v/>
      </c>
      <c r="T685" s="43"/>
      <c r="U685" s="44"/>
      <c r="V685" s="43"/>
      <c r="W685" s="43"/>
      <c r="X685" s="43"/>
      <c r="Y685" s="66" t="str">
        <f>IF(MSProject_Schedule!H685="","",IF(A685="",MSProject_Schedule!H685,""))</f>
        <v/>
      </c>
      <c r="Z685" s="66" t="str">
        <f>IF(MSProject_Schedule!H685="","",MSProject_Schedule!H685)</f>
        <v/>
      </c>
      <c r="AA685" s="43"/>
      <c r="AB685" s="43"/>
      <c r="AC685" s="65" t="str">
        <f>IF(E685="","",IF(A685="",Import_Configuration!$B$6,""))</f>
        <v/>
      </c>
      <c r="AD685" s="66" t="str">
        <f>IF(MSProject_Schedule!I685="","",IF(A685="",MSProject_Schedule!I685,""))</f>
        <v/>
      </c>
      <c r="AE685" s="66" t="str">
        <f>IF(MSProject_Schedule!I685="","",MSProject_Schedule!I685)</f>
        <v/>
      </c>
      <c r="AF685" s="43"/>
      <c r="AG685" s="43"/>
      <c r="AH685" s="65" t="str">
        <f>IF(E685="","",IF(A685="",Import_Configuration!$B$7,""))</f>
        <v/>
      </c>
      <c r="AI685" s="65" t="str">
        <f>IF(MSProject_Schedule!G685="","",IF(A685="",SUBSTITUTE(SUBSTITUTE(SUBSTITUTE(SUBSTITUTE(MSProject_Schedule!G685,CONCATENATE(" ",Import_Configuration!$B$8,"?"),""),CONCATENATE(" ",Import_Configuration!$B$8),""),CONCATENATE(" ",Import_Configuration!$B$9,"?"),""),CONCATENATE(" ",Import_Configuration!$B$9),""),""))</f>
        <v/>
      </c>
      <c r="AJ685" s="65" t="str">
        <f>IF(MSProject_Schedule!G685="","",SUBSTITUTE(SUBSTITUTE(SUBSTITUTE(SUBSTITUTE(MSProject_Schedule!G685,CONCATENATE(" ",Import_Configuration!$B$8,"?"),""),CONCATENATE(" ",Import_Configuration!$B$8),""),CONCATENATE(" ",Import_Configuration!$B$9,"?"),""),CONCATENATE(" ",Import_Configuration!$B$9),""))</f>
        <v/>
      </c>
      <c r="AK685" s="43"/>
      <c r="AL685" s="43"/>
      <c r="AM685" s="43"/>
      <c r="AN685" s="43"/>
      <c r="AO685" s="43"/>
      <c r="AP685" s="43"/>
      <c r="AQ685" s="43"/>
      <c r="AR685" s="43"/>
      <c r="AS685" s="43"/>
      <c r="AT685" s="43"/>
      <c r="AU685" s="43"/>
      <c r="AV685" s="43"/>
      <c r="AW685" s="43"/>
      <c r="AX685" s="43"/>
      <c r="AY685" s="43"/>
      <c r="AZ685" s="43"/>
      <c r="BA685" s="43"/>
      <c r="BB685" s="43"/>
      <c r="BC685" s="43"/>
    </row>
    <row r="686" spans="1:55">
      <c r="A686" s="77" t="str">
        <f>IF(MSProject_Schedule!A686="","",MSProject_Schedule!A686)</f>
        <v/>
      </c>
      <c r="B686" s="43"/>
      <c r="C686" s="65" t="str">
        <f>IF(E686="","",Import_Configuration!$B$12)</f>
        <v/>
      </c>
      <c r="D686" s="65" t="str">
        <f>IF(E686="","",IF(A686="",IF(MSProject_Schedule!K686="",IF(Import_Configuration!$B$15="YES",Import_Configuration!$B$16,""),IF(Import_Configuration!$B$17="YES",Import_Configuration!$B$18,"")),""))</f>
        <v/>
      </c>
      <c r="E686" s="65" t="str">
        <f>IF(MSProject_Schedule!B686="","",MSProject_Schedule!B686)</f>
        <v/>
      </c>
      <c r="F686" s="43"/>
      <c r="G686" s="66" t="str">
        <f>IF(E686="","",IF(A686="",Import_Configuration!$B$10,""))</f>
        <v/>
      </c>
      <c r="H686" s="65" t="str">
        <f>IF(E686="","",IF(A686="",Import_Configuration!$B$11,""))</f>
        <v/>
      </c>
      <c r="I686" s="43"/>
      <c r="J686" s="43"/>
      <c r="K686" s="43"/>
      <c r="L686" s="43"/>
      <c r="M686" s="43"/>
      <c r="N686" s="65" t="str">
        <f>IF(E686="","",IF(MSProject_Schedule!E686=0,Import_Configuration!$B$3,IF(MSProject_Schedule!E686=1,Import_Configuration!$B$5,Import_Configuration!$B$4)))</f>
        <v/>
      </c>
      <c r="O686" s="65" t="str">
        <f>IF(Import_Configuration!$B$13="NO","",IF(E686="","",IF(MSProject_Schedule!K686="","",IF(IFERROR(SEARCH(Import_Configuration!$B$14,MSProject_Schedule!K686,1),0)&gt;0,TRIM(MID(MSProject_Schedule!K686,1,SEARCH(Import_Configuration!$B$14,MSProject_Schedule!K686,1)-1)),TRIM(MSProject_Schedule!K686)))))</f>
        <v/>
      </c>
      <c r="P686" s="43"/>
      <c r="Q686" s="66" t="str">
        <f>IF(E686="","",IF(MSProject_Schedule!E686=0,"",IF(Import_Configuration!$B$19="YES",Projeqtor_Import!Z686,Import_Configuration!$B$10)))</f>
        <v/>
      </c>
      <c r="R686" s="43"/>
      <c r="S686" s="66" t="str">
        <f>IF(E686="","",IF(MSProject_Schedule!E686=0,"",IF(MSProject_Schedule!E686=1,IF(Import_Configuration!$B$20="YES",Projeqtor_Import!AE686,Import_Configuration!$B$10),"")))</f>
        <v/>
      </c>
      <c r="T686" s="43"/>
      <c r="U686" s="44"/>
      <c r="V686" s="43"/>
      <c r="W686" s="43"/>
      <c r="X686" s="43"/>
      <c r="Y686" s="66" t="str">
        <f>IF(MSProject_Schedule!H686="","",IF(A686="",MSProject_Schedule!H686,""))</f>
        <v/>
      </c>
      <c r="Z686" s="66" t="str">
        <f>IF(MSProject_Schedule!H686="","",MSProject_Schedule!H686)</f>
        <v/>
      </c>
      <c r="AA686" s="43"/>
      <c r="AB686" s="43"/>
      <c r="AC686" s="65" t="str">
        <f>IF(E686="","",IF(A686="",Import_Configuration!$B$6,""))</f>
        <v/>
      </c>
      <c r="AD686" s="66" t="str">
        <f>IF(MSProject_Schedule!I686="","",IF(A686="",MSProject_Schedule!I686,""))</f>
        <v/>
      </c>
      <c r="AE686" s="66" t="str">
        <f>IF(MSProject_Schedule!I686="","",MSProject_Schedule!I686)</f>
        <v/>
      </c>
      <c r="AF686" s="43"/>
      <c r="AG686" s="43"/>
      <c r="AH686" s="65" t="str">
        <f>IF(E686="","",IF(A686="",Import_Configuration!$B$7,""))</f>
        <v/>
      </c>
      <c r="AI686" s="65" t="str">
        <f>IF(MSProject_Schedule!G686="","",IF(A686="",SUBSTITUTE(SUBSTITUTE(SUBSTITUTE(SUBSTITUTE(MSProject_Schedule!G686,CONCATENATE(" ",Import_Configuration!$B$8,"?"),""),CONCATENATE(" ",Import_Configuration!$B$8),""),CONCATENATE(" ",Import_Configuration!$B$9,"?"),""),CONCATENATE(" ",Import_Configuration!$B$9),""),""))</f>
        <v/>
      </c>
      <c r="AJ686" s="65" t="str">
        <f>IF(MSProject_Schedule!G686="","",SUBSTITUTE(SUBSTITUTE(SUBSTITUTE(SUBSTITUTE(MSProject_Schedule!G686,CONCATENATE(" ",Import_Configuration!$B$8,"?"),""),CONCATENATE(" ",Import_Configuration!$B$8),""),CONCATENATE(" ",Import_Configuration!$B$9,"?"),""),CONCATENATE(" ",Import_Configuration!$B$9),""))</f>
        <v/>
      </c>
      <c r="AK686" s="43"/>
      <c r="AL686" s="43"/>
      <c r="AM686" s="43"/>
      <c r="AN686" s="43"/>
      <c r="AO686" s="43"/>
      <c r="AP686" s="43"/>
      <c r="AQ686" s="43"/>
      <c r="AR686" s="43"/>
      <c r="AS686" s="43"/>
      <c r="AT686" s="43"/>
      <c r="AU686" s="43"/>
      <c r="AV686" s="43"/>
      <c r="AW686" s="43"/>
      <c r="AX686" s="43"/>
      <c r="AY686" s="43"/>
      <c r="AZ686" s="43"/>
      <c r="BA686" s="43"/>
      <c r="BB686" s="43"/>
      <c r="BC686" s="43"/>
    </row>
    <row r="687" spans="1:55">
      <c r="A687" s="77" t="str">
        <f>IF(MSProject_Schedule!A687="","",MSProject_Schedule!A687)</f>
        <v/>
      </c>
      <c r="B687" s="43"/>
      <c r="C687" s="65" t="str">
        <f>IF(E687="","",Import_Configuration!$B$12)</f>
        <v/>
      </c>
      <c r="D687" s="65" t="str">
        <f>IF(E687="","",IF(A687="",IF(MSProject_Schedule!K687="",IF(Import_Configuration!$B$15="YES",Import_Configuration!$B$16,""),IF(Import_Configuration!$B$17="YES",Import_Configuration!$B$18,"")),""))</f>
        <v/>
      </c>
      <c r="E687" s="65" t="str">
        <f>IF(MSProject_Schedule!B687="","",MSProject_Schedule!B687)</f>
        <v/>
      </c>
      <c r="F687" s="43"/>
      <c r="G687" s="66" t="str">
        <f>IF(E687="","",IF(A687="",Import_Configuration!$B$10,""))</f>
        <v/>
      </c>
      <c r="H687" s="65" t="str">
        <f>IF(E687="","",IF(A687="",Import_Configuration!$B$11,""))</f>
        <v/>
      </c>
      <c r="I687" s="43"/>
      <c r="J687" s="43"/>
      <c r="K687" s="43"/>
      <c r="L687" s="43"/>
      <c r="M687" s="43"/>
      <c r="N687" s="65" t="str">
        <f>IF(E687="","",IF(MSProject_Schedule!E687=0,Import_Configuration!$B$3,IF(MSProject_Schedule!E687=1,Import_Configuration!$B$5,Import_Configuration!$B$4)))</f>
        <v/>
      </c>
      <c r="O687" s="65" t="str">
        <f>IF(Import_Configuration!$B$13="NO","",IF(E687="","",IF(MSProject_Schedule!K687="","",IF(IFERROR(SEARCH(Import_Configuration!$B$14,MSProject_Schedule!K687,1),0)&gt;0,TRIM(MID(MSProject_Schedule!K687,1,SEARCH(Import_Configuration!$B$14,MSProject_Schedule!K687,1)-1)),TRIM(MSProject_Schedule!K687)))))</f>
        <v/>
      </c>
      <c r="P687" s="43"/>
      <c r="Q687" s="66" t="str">
        <f>IF(E687="","",IF(MSProject_Schedule!E687=0,"",IF(Import_Configuration!$B$19="YES",Projeqtor_Import!Z687,Import_Configuration!$B$10)))</f>
        <v/>
      </c>
      <c r="R687" s="43"/>
      <c r="S687" s="66" t="str">
        <f>IF(E687="","",IF(MSProject_Schedule!E687=0,"",IF(MSProject_Schedule!E687=1,IF(Import_Configuration!$B$20="YES",Projeqtor_Import!AE687,Import_Configuration!$B$10),"")))</f>
        <v/>
      </c>
      <c r="T687" s="43"/>
      <c r="U687" s="44"/>
      <c r="V687" s="43"/>
      <c r="W687" s="43"/>
      <c r="X687" s="43"/>
      <c r="Y687" s="66" t="str">
        <f>IF(MSProject_Schedule!H687="","",IF(A687="",MSProject_Schedule!H687,""))</f>
        <v/>
      </c>
      <c r="Z687" s="66" t="str">
        <f>IF(MSProject_Schedule!H687="","",MSProject_Schedule!H687)</f>
        <v/>
      </c>
      <c r="AA687" s="43"/>
      <c r="AB687" s="43"/>
      <c r="AC687" s="65" t="str">
        <f>IF(E687="","",IF(A687="",Import_Configuration!$B$6,""))</f>
        <v/>
      </c>
      <c r="AD687" s="66" t="str">
        <f>IF(MSProject_Schedule!I687="","",IF(A687="",MSProject_Schedule!I687,""))</f>
        <v/>
      </c>
      <c r="AE687" s="66" t="str">
        <f>IF(MSProject_Schedule!I687="","",MSProject_Schedule!I687)</f>
        <v/>
      </c>
      <c r="AF687" s="43"/>
      <c r="AG687" s="43"/>
      <c r="AH687" s="65" t="str">
        <f>IF(E687="","",IF(A687="",Import_Configuration!$B$7,""))</f>
        <v/>
      </c>
      <c r="AI687" s="65" t="str">
        <f>IF(MSProject_Schedule!G687="","",IF(A687="",SUBSTITUTE(SUBSTITUTE(SUBSTITUTE(SUBSTITUTE(MSProject_Schedule!G687,CONCATENATE(" ",Import_Configuration!$B$8,"?"),""),CONCATENATE(" ",Import_Configuration!$B$8),""),CONCATENATE(" ",Import_Configuration!$B$9,"?"),""),CONCATENATE(" ",Import_Configuration!$B$9),""),""))</f>
        <v/>
      </c>
      <c r="AJ687" s="65" t="str">
        <f>IF(MSProject_Schedule!G687="","",SUBSTITUTE(SUBSTITUTE(SUBSTITUTE(SUBSTITUTE(MSProject_Schedule!G687,CONCATENATE(" ",Import_Configuration!$B$8,"?"),""),CONCATENATE(" ",Import_Configuration!$B$8),""),CONCATENATE(" ",Import_Configuration!$B$9,"?"),""),CONCATENATE(" ",Import_Configuration!$B$9),""))</f>
        <v/>
      </c>
      <c r="AK687" s="43"/>
      <c r="AL687" s="43"/>
      <c r="AM687" s="43"/>
      <c r="AN687" s="43"/>
      <c r="AO687" s="43"/>
      <c r="AP687" s="43"/>
      <c r="AQ687" s="43"/>
      <c r="AR687" s="43"/>
      <c r="AS687" s="43"/>
      <c r="AT687" s="43"/>
      <c r="AU687" s="43"/>
      <c r="AV687" s="43"/>
      <c r="AW687" s="43"/>
      <c r="AX687" s="43"/>
      <c r="AY687" s="43"/>
      <c r="AZ687" s="43"/>
      <c r="BA687" s="43"/>
      <c r="BB687" s="43"/>
      <c r="BC687" s="43"/>
    </row>
    <row r="688" spans="1:55">
      <c r="A688" s="77" t="str">
        <f>IF(MSProject_Schedule!A688="","",MSProject_Schedule!A688)</f>
        <v/>
      </c>
      <c r="B688" s="43"/>
      <c r="C688" s="65" t="str">
        <f>IF(E688="","",Import_Configuration!$B$12)</f>
        <v/>
      </c>
      <c r="D688" s="65" t="str">
        <f>IF(E688="","",IF(A688="",IF(MSProject_Schedule!K688="",IF(Import_Configuration!$B$15="YES",Import_Configuration!$B$16,""),IF(Import_Configuration!$B$17="YES",Import_Configuration!$B$18,"")),""))</f>
        <v/>
      </c>
      <c r="E688" s="65" t="str">
        <f>IF(MSProject_Schedule!B688="","",MSProject_Schedule!B688)</f>
        <v/>
      </c>
      <c r="F688" s="43"/>
      <c r="G688" s="66" t="str">
        <f>IF(E688="","",IF(A688="",Import_Configuration!$B$10,""))</f>
        <v/>
      </c>
      <c r="H688" s="65" t="str">
        <f>IF(E688="","",IF(A688="",Import_Configuration!$B$11,""))</f>
        <v/>
      </c>
      <c r="I688" s="43"/>
      <c r="J688" s="43"/>
      <c r="K688" s="43"/>
      <c r="L688" s="43"/>
      <c r="M688" s="43"/>
      <c r="N688" s="65" t="str">
        <f>IF(E688="","",IF(MSProject_Schedule!E688=0,Import_Configuration!$B$3,IF(MSProject_Schedule!E688=1,Import_Configuration!$B$5,Import_Configuration!$B$4)))</f>
        <v/>
      </c>
      <c r="O688" s="65" t="str">
        <f>IF(Import_Configuration!$B$13="NO","",IF(E688="","",IF(MSProject_Schedule!K688="","",IF(IFERROR(SEARCH(Import_Configuration!$B$14,MSProject_Schedule!K688,1),0)&gt;0,TRIM(MID(MSProject_Schedule!K688,1,SEARCH(Import_Configuration!$B$14,MSProject_Schedule!K688,1)-1)),TRIM(MSProject_Schedule!K688)))))</f>
        <v/>
      </c>
      <c r="P688" s="43"/>
      <c r="Q688" s="66" t="str">
        <f>IF(E688="","",IF(MSProject_Schedule!E688=0,"",IF(Import_Configuration!$B$19="YES",Projeqtor_Import!Z688,Import_Configuration!$B$10)))</f>
        <v/>
      </c>
      <c r="R688" s="43"/>
      <c r="S688" s="66" t="str">
        <f>IF(E688="","",IF(MSProject_Schedule!E688=0,"",IF(MSProject_Schedule!E688=1,IF(Import_Configuration!$B$20="YES",Projeqtor_Import!AE688,Import_Configuration!$B$10),"")))</f>
        <v/>
      </c>
      <c r="T688" s="43"/>
      <c r="U688" s="44"/>
      <c r="V688" s="43"/>
      <c r="W688" s="43"/>
      <c r="X688" s="43"/>
      <c r="Y688" s="66" t="str">
        <f>IF(MSProject_Schedule!H688="","",IF(A688="",MSProject_Schedule!H688,""))</f>
        <v/>
      </c>
      <c r="Z688" s="66" t="str">
        <f>IF(MSProject_Schedule!H688="","",MSProject_Schedule!H688)</f>
        <v/>
      </c>
      <c r="AA688" s="43"/>
      <c r="AB688" s="43"/>
      <c r="AC688" s="65" t="str">
        <f>IF(E688="","",IF(A688="",Import_Configuration!$B$6,""))</f>
        <v/>
      </c>
      <c r="AD688" s="66" t="str">
        <f>IF(MSProject_Schedule!I688="","",IF(A688="",MSProject_Schedule!I688,""))</f>
        <v/>
      </c>
      <c r="AE688" s="66" t="str">
        <f>IF(MSProject_Schedule!I688="","",MSProject_Schedule!I688)</f>
        <v/>
      </c>
      <c r="AF688" s="43"/>
      <c r="AG688" s="43"/>
      <c r="AH688" s="65" t="str">
        <f>IF(E688="","",IF(A688="",Import_Configuration!$B$7,""))</f>
        <v/>
      </c>
      <c r="AI688" s="65" t="str">
        <f>IF(MSProject_Schedule!G688="","",IF(A688="",SUBSTITUTE(SUBSTITUTE(SUBSTITUTE(SUBSTITUTE(MSProject_Schedule!G688,CONCATENATE(" ",Import_Configuration!$B$8,"?"),""),CONCATENATE(" ",Import_Configuration!$B$8),""),CONCATENATE(" ",Import_Configuration!$B$9,"?"),""),CONCATENATE(" ",Import_Configuration!$B$9),""),""))</f>
        <v/>
      </c>
      <c r="AJ688" s="65" t="str">
        <f>IF(MSProject_Schedule!G688="","",SUBSTITUTE(SUBSTITUTE(SUBSTITUTE(SUBSTITUTE(MSProject_Schedule!G688,CONCATENATE(" ",Import_Configuration!$B$8,"?"),""),CONCATENATE(" ",Import_Configuration!$B$8),""),CONCATENATE(" ",Import_Configuration!$B$9,"?"),""),CONCATENATE(" ",Import_Configuration!$B$9),""))</f>
        <v/>
      </c>
      <c r="AK688" s="43"/>
      <c r="AL688" s="43"/>
      <c r="AM688" s="43"/>
      <c r="AN688" s="43"/>
      <c r="AO688" s="43"/>
      <c r="AP688" s="43"/>
      <c r="AQ688" s="43"/>
      <c r="AR688" s="43"/>
      <c r="AS688" s="43"/>
      <c r="AT688" s="43"/>
      <c r="AU688" s="43"/>
      <c r="AV688" s="43"/>
      <c r="AW688" s="43"/>
      <c r="AX688" s="43"/>
      <c r="AY688" s="43"/>
      <c r="AZ688" s="43"/>
      <c r="BA688" s="43"/>
      <c r="BB688" s="43"/>
      <c r="BC688" s="43"/>
    </row>
    <row r="689" spans="1:55">
      <c r="A689" s="77" t="str">
        <f>IF(MSProject_Schedule!A689="","",MSProject_Schedule!A689)</f>
        <v/>
      </c>
      <c r="B689" s="43"/>
      <c r="C689" s="65" t="str">
        <f>IF(E689="","",Import_Configuration!$B$12)</f>
        <v/>
      </c>
      <c r="D689" s="65" t="str">
        <f>IF(E689="","",IF(A689="",IF(MSProject_Schedule!K689="",IF(Import_Configuration!$B$15="YES",Import_Configuration!$B$16,""),IF(Import_Configuration!$B$17="YES",Import_Configuration!$B$18,"")),""))</f>
        <v/>
      </c>
      <c r="E689" s="65" t="str">
        <f>IF(MSProject_Schedule!B689="","",MSProject_Schedule!B689)</f>
        <v/>
      </c>
      <c r="F689" s="43"/>
      <c r="G689" s="66" t="str">
        <f>IF(E689="","",IF(A689="",Import_Configuration!$B$10,""))</f>
        <v/>
      </c>
      <c r="H689" s="65" t="str">
        <f>IF(E689="","",IF(A689="",Import_Configuration!$B$11,""))</f>
        <v/>
      </c>
      <c r="I689" s="43"/>
      <c r="J689" s="43"/>
      <c r="K689" s="43"/>
      <c r="L689" s="43"/>
      <c r="M689" s="43"/>
      <c r="N689" s="65" t="str">
        <f>IF(E689="","",IF(MSProject_Schedule!E689=0,Import_Configuration!$B$3,IF(MSProject_Schedule!E689=1,Import_Configuration!$B$5,Import_Configuration!$B$4)))</f>
        <v/>
      </c>
      <c r="O689" s="65" t="str">
        <f>IF(Import_Configuration!$B$13="NO","",IF(E689="","",IF(MSProject_Schedule!K689="","",IF(IFERROR(SEARCH(Import_Configuration!$B$14,MSProject_Schedule!K689,1),0)&gt;0,TRIM(MID(MSProject_Schedule!K689,1,SEARCH(Import_Configuration!$B$14,MSProject_Schedule!K689,1)-1)),TRIM(MSProject_Schedule!K689)))))</f>
        <v/>
      </c>
      <c r="P689" s="43"/>
      <c r="Q689" s="66" t="str">
        <f>IF(E689="","",IF(MSProject_Schedule!E689=0,"",IF(Import_Configuration!$B$19="YES",Projeqtor_Import!Z689,Import_Configuration!$B$10)))</f>
        <v/>
      </c>
      <c r="R689" s="43"/>
      <c r="S689" s="66" t="str">
        <f>IF(E689="","",IF(MSProject_Schedule!E689=0,"",IF(MSProject_Schedule!E689=1,IF(Import_Configuration!$B$20="YES",Projeqtor_Import!AE689,Import_Configuration!$B$10),"")))</f>
        <v/>
      </c>
      <c r="T689" s="43"/>
      <c r="U689" s="44"/>
      <c r="V689" s="43"/>
      <c r="W689" s="43"/>
      <c r="X689" s="43"/>
      <c r="Y689" s="66" t="str">
        <f>IF(MSProject_Schedule!H689="","",IF(A689="",MSProject_Schedule!H689,""))</f>
        <v/>
      </c>
      <c r="Z689" s="66" t="str">
        <f>IF(MSProject_Schedule!H689="","",MSProject_Schedule!H689)</f>
        <v/>
      </c>
      <c r="AA689" s="43"/>
      <c r="AB689" s="43"/>
      <c r="AC689" s="65" t="str">
        <f>IF(E689="","",IF(A689="",Import_Configuration!$B$6,""))</f>
        <v/>
      </c>
      <c r="AD689" s="66" t="str">
        <f>IF(MSProject_Schedule!I689="","",IF(A689="",MSProject_Schedule!I689,""))</f>
        <v/>
      </c>
      <c r="AE689" s="66" t="str">
        <f>IF(MSProject_Schedule!I689="","",MSProject_Schedule!I689)</f>
        <v/>
      </c>
      <c r="AF689" s="43"/>
      <c r="AG689" s="43"/>
      <c r="AH689" s="65" t="str">
        <f>IF(E689="","",IF(A689="",Import_Configuration!$B$7,""))</f>
        <v/>
      </c>
      <c r="AI689" s="65" t="str">
        <f>IF(MSProject_Schedule!G689="","",IF(A689="",SUBSTITUTE(SUBSTITUTE(SUBSTITUTE(SUBSTITUTE(MSProject_Schedule!G689,CONCATENATE(" ",Import_Configuration!$B$8,"?"),""),CONCATENATE(" ",Import_Configuration!$B$8),""),CONCATENATE(" ",Import_Configuration!$B$9,"?"),""),CONCATENATE(" ",Import_Configuration!$B$9),""),""))</f>
        <v/>
      </c>
      <c r="AJ689" s="65" t="str">
        <f>IF(MSProject_Schedule!G689="","",SUBSTITUTE(SUBSTITUTE(SUBSTITUTE(SUBSTITUTE(MSProject_Schedule!G689,CONCATENATE(" ",Import_Configuration!$B$8,"?"),""),CONCATENATE(" ",Import_Configuration!$B$8),""),CONCATENATE(" ",Import_Configuration!$B$9,"?"),""),CONCATENATE(" ",Import_Configuration!$B$9),""))</f>
        <v/>
      </c>
      <c r="AK689" s="43"/>
      <c r="AL689" s="43"/>
      <c r="AM689" s="43"/>
      <c r="AN689" s="43"/>
      <c r="AO689" s="43"/>
      <c r="AP689" s="43"/>
      <c r="AQ689" s="43"/>
      <c r="AR689" s="43"/>
      <c r="AS689" s="43"/>
      <c r="AT689" s="43"/>
      <c r="AU689" s="43"/>
      <c r="AV689" s="43"/>
      <c r="AW689" s="43"/>
      <c r="AX689" s="43"/>
      <c r="AY689" s="43"/>
      <c r="AZ689" s="43"/>
      <c r="BA689" s="43"/>
      <c r="BB689" s="43"/>
      <c r="BC689" s="43"/>
    </row>
    <row r="690" spans="1:55">
      <c r="A690" s="77" t="str">
        <f>IF(MSProject_Schedule!A690="","",MSProject_Schedule!A690)</f>
        <v/>
      </c>
      <c r="B690" s="43"/>
      <c r="C690" s="65" t="str">
        <f>IF(E690="","",Import_Configuration!$B$12)</f>
        <v/>
      </c>
      <c r="D690" s="65" t="str">
        <f>IF(E690="","",IF(A690="",IF(MSProject_Schedule!K690="",IF(Import_Configuration!$B$15="YES",Import_Configuration!$B$16,""),IF(Import_Configuration!$B$17="YES",Import_Configuration!$B$18,"")),""))</f>
        <v/>
      </c>
      <c r="E690" s="65" t="str">
        <f>IF(MSProject_Schedule!B690="","",MSProject_Schedule!B690)</f>
        <v/>
      </c>
      <c r="F690" s="43"/>
      <c r="G690" s="66" t="str">
        <f>IF(E690="","",IF(A690="",Import_Configuration!$B$10,""))</f>
        <v/>
      </c>
      <c r="H690" s="65" t="str">
        <f>IF(E690="","",IF(A690="",Import_Configuration!$B$11,""))</f>
        <v/>
      </c>
      <c r="I690" s="43"/>
      <c r="J690" s="43"/>
      <c r="K690" s="43"/>
      <c r="L690" s="43"/>
      <c r="M690" s="43"/>
      <c r="N690" s="65" t="str">
        <f>IF(E690="","",IF(MSProject_Schedule!E690=0,Import_Configuration!$B$3,IF(MSProject_Schedule!E690=1,Import_Configuration!$B$5,Import_Configuration!$B$4)))</f>
        <v/>
      </c>
      <c r="O690" s="65" t="str">
        <f>IF(Import_Configuration!$B$13="NO","",IF(E690="","",IF(MSProject_Schedule!K690="","",IF(IFERROR(SEARCH(Import_Configuration!$B$14,MSProject_Schedule!K690,1),0)&gt;0,TRIM(MID(MSProject_Schedule!K690,1,SEARCH(Import_Configuration!$B$14,MSProject_Schedule!K690,1)-1)),TRIM(MSProject_Schedule!K690)))))</f>
        <v/>
      </c>
      <c r="P690" s="43"/>
      <c r="Q690" s="66" t="str">
        <f>IF(E690="","",IF(MSProject_Schedule!E690=0,"",IF(Import_Configuration!$B$19="YES",Projeqtor_Import!Z690,Import_Configuration!$B$10)))</f>
        <v/>
      </c>
      <c r="R690" s="43"/>
      <c r="S690" s="66" t="str">
        <f>IF(E690="","",IF(MSProject_Schedule!E690=0,"",IF(MSProject_Schedule!E690=1,IF(Import_Configuration!$B$20="YES",Projeqtor_Import!AE690,Import_Configuration!$B$10),"")))</f>
        <v/>
      </c>
      <c r="T690" s="43"/>
      <c r="U690" s="44"/>
      <c r="V690" s="43"/>
      <c r="W690" s="43"/>
      <c r="X690" s="43"/>
      <c r="Y690" s="66" t="str">
        <f>IF(MSProject_Schedule!H690="","",IF(A690="",MSProject_Schedule!H690,""))</f>
        <v/>
      </c>
      <c r="Z690" s="66" t="str">
        <f>IF(MSProject_Schedule!H690="","",MSProject_Schedule!H690)</f>
        <v/>
      </c>
      <c r="AA690" s="43"/>
      <c r="AB690" s="43"/>
      <c r="AC690" s="65" t="str">
        <f>IF(E690="","",IF(A690="",Import_Configuration!$B$6,""))</f>
        <v/>
      </c>
      <c r="AD690" s="66" t="str">
        <f>IF(MSProject_Schedule!I690="","",IF(A690="",MSProject_Schedule!I690,""))</f>
        <v/>
      </c>
      <c r="AE690" s="66" t="str">
        <f>IF(MSProject_Schedule!I690="","",MSProject_Schedule!I690)</f>
        <v/>
      </c>
      <c r="AF690" s="43"/>
      <c r="AG690" s="43"/>
      <c r="AH690" s="65" t="str">
        <f>IF(E690="","",IF(A690="",Import_Configuration!$B$7,""))</f>
        <v/>
      </c>
      <c r="AI690" s="65" t="str">
        <f>IF(MSProject_Schedule!G690="","",IF(A690="",SUBSTITUTE(SUBSTITUTE(SUBSTITUTE(SUBSTITUTE(MSProject_Schedule!G690,CONCATENATE(" ",Import_Configuration!$B$8,"?"),""),CONCATENATE(" ",Import_Configuration!$B$8),""),CONCATENATE(" ",Import_Configuration!$B$9,"?"),""),CONCATENATE(" ",Import_Configuration!$B$9),""),""))</f>
        <v/>
      </c>
      <c r="AJ690" s="65" t="str">
        <f>IF(MSProject_Schedule!G690="","",SUBSTITUTE(SUBSTITUTE(SUBSTITUTE(SUBSTITUTE(MSProject_Schedule!G690,CONCATENATE(" ",Import_Configuration!$B$8,"?"),""),CONCATENATE(" ",Import_Configuration!$B$8),""),CONCATENATE(" ",Import_Configuration!$B$9,"?"),""),CONCATENATE(" ",Import_Configuration!$B$9),""))</f>
        <v/>
      </c>
      <c r="AK690" s="43"/>
      <c r="AL690" s="43"/>
      <c r="AM690" s="43"/>
      <c r="AN690" s="43"/>
      <c r="AO690" s="43"/>
      <c r="AP690" s="43"/>
      <c r="AQ690" s="43"/>
      <c r="AR690" s="43"/>
      <c r="AS690" s="43"/>
      <c r="AT690" s="43"/>
      <c r="AU690" s="43"/>
      <c r="AV690" s="43"/>
      <c r="AW690" s="43"/>
      <c r="AX690" s="43"/>
      <c r="AY690" s="43"/>
      <c r="AZ690" s="43"/>
      <c r="BA690" s="43"/>
      <c r="BB690" s="43"/>
      <c r="BC690" s="43"/>
    </row>
    <row r="691" spans="1:55">
      <c r="A691" s="77" t="str">
        <f>IF(MSProject_Schedule!A691="","",MSProject_Schedule!A691)</f>
        <v/>
      </c>
      <c r="B691" s="43"/>
      <c r="C691" s="65" t="str">
        <f>IF(E691="","",Import_Configuration!$B$12)</f>
        <v/>
      </c>
      <c r="D691" s="65" t="str">
        <f>IF(E691="","",IF(A691="",IF(MSProject_Schedule!K691="",IF(Import_Configuration!$B$15="YES",Import_Configuration!$B$16,""),IF(Import_Configuration!$B$17="YES",Import_Configuration!$B$18,"")),""))</f>
        <v/>
      </c>
      <c r="E691" s="65" t="str">
        <f>IF(MSProject_Schedule!B691="","",MSProject_Schedule!B691)</f>
        <v/>
      </c>
      <c r="F691" s="43"/>
      <c r="G691" s="66" t="str">
        <f>IF(E691="","",IF(A691="",Import_Configuration!$B$10,""))</f>
        <v/>
      </c>
      <c r="H691" s="65" t="str">
        <f>IF(E691="","",IF(A691="",Import_Configuration!$B$11,""))</f>
        <v/>
      </c>
      <c r="I691" s="43"/>
      <c r="J691" s="43"/>
      <c r="K691" s="43"/>
      <c r="L691" s="43"/>
      <c r="M691" s="43"/>
      <c r="N691" s="65" t="str">
        <f>IF(E691="","",IF(MSProject_Schedule!E691=0,Import_Configuration!$B$3,IF(MSProject_Schedule!E691=1,Import_Configuration!$B$5,Import_Configuration!$B$4)))</f>
        <v/>
      </c>
      <c r="O691" s="65" t="str">
        <f>IF(Import_Configuration!$B$13="NO","",IF(E691="","",IF(MSProject_Schedule!K691="","",IF(IFERROR(SEARCH(Import_Configuration!$B$14,MSProject_Schedule!K691,1),0)&gt;0,TRIM(MID(MSProject_Schedule!K691,1,SEARCH(Import_Configuration!$B$14,MSProject_Schedule!K691,1)-1)),TRIM(MSProject_Schedule!K691)))))</f>
        <v/>
      </c>
      <c r="P691" s="43"/>
      <c r="Q691" s="66" t="str">
        <f>IF(E691="","",IF(MSProject_Schedule!E691=0,"",IF(Import_Configuration!$B$19="YES",Projeqtor_Import!Z691,Import_Configuration!$B$10)))</f>
        <v/>
      </c>
      <c r="R691" s="43"/>
      <c r="S691" s="66" t="str">
        <f>IF(E691="","",IF(MSProject_Schedule!E691=0,"",IF(MSProject_Schedule!E691=1,IF(Import_Configuration!$B$20="YES",Projeqtor_Import!AE691,Import_Configuration!$B$10),"")))</f>
        <v/>
      </c>
      <c r="T691" s="43"/>
      <c r="U691" s="44"/>
      <c r="V691" s="43"/>
      <c r="W691" s="43"/>
      <c r="X691" s="43"/>
      <c r="Y691" s="66" t="str">
        <f>IF(MSProject_Schedule!H691="","",IF(A691="",MSProject_Schedule!H691,""))</f>
        <v/>
      </c>
      <c r="Z691" s="66" t="str">
        <f>IF(MSProject_Schedule!H691="","",MSProject_Schedule!H691)</f>
        <v/>
      </c>
      <c r="AA691" s="43"/>
      <c r="AB691" s="43"/>
      <c r="AC691" s="65" t="str">
        <f>IF(E691="","",IF(A691="",Import_Configuration!$B$6,""))</f>
        <v/>
      </c>
      <c r="AD691" s="66" t="str">
        <f>IF(MSProject_Schedule!I691="","",IF(A691="",MSProject_Schedule!I691,""))</f>
        <v/>
      </c>
      <c r="AE691" s="66" t="str">
        <f>IF(MSProject_Schedule!I691="","",MSProject_Schedule!I691)</f>
        <v/>
      </c>
      <c r="AF691" s="43"/>
      <c r="AG691" s="43"/>
      <c r="AH691" s="65" t="str">
        <f>IF(E691="","",IF(A691="",Import_Configuration!$B$7,""))</f>
        <v/>
      </c>
      <c r="AI691" s="65" t="str">
        <f>IF(MSProject_Schedule!G691="","",IF(A691="",SUBSTITUTE(SUBSTITUTE(SUBSTITUTE(SUBSTITUTE(MSProject_Schedule!G691,CONCATENATE(" ",Import_Configuration!$B$8,"?"),""),CONCATENATE(" ",Import_Configuration!$B$8),""),CONCATENATE(" ",Import_Configuration!$B$9,"?"),""),CONCATENATE(" ",Import_Configuration!$B$9),""),""))</f>
        <v/>
      </c>
      <c r="AJ691" s="65" t="str">
        <f>IF(MSProject_Schedule!G691="","",SUBSTITUTE(SUBSTITUTE(SUBSTITUTE(SUBSTITUTE(MSProject_Schedule!G691,CONCATENATE(" ",Import_Configuration!$B$8,"?"),""),CONCATENATE(" ",Import_Configuration!$B$8),""),CONCATENATE(" ",Import_Configuration!$B$9,"?"),""),CONCATENATE(" ",Import_Configuration!$B$9),""))</f>
        <v/>
      </c>
      <c r="AK691" s="43"/>
      <c r="AL691" s="43"/>
      <c r="AM691" s="43"/>
      <c r="AN691" s="43"/>
      <c r="AO691" s="43"/>
      <c r="AP691" s="43"/>
      <c r="AQ691" s="43"/>
      <c r="AR691" s="43"/>
      <c r="AS691" s="43"/>
      <c r="AT691" s="43"/>
      <c r="AU691" s="43"/>
      <c r="AV691" s="43"/>
      <c r="AW691" s="43"/>
      <c r="AX691" s="43"/>
      <c r="AY691" s="43"/>
      <c r="AZ691" s="43"/>
      <c r="BA691" s="43"/>
      <c r="BB691" s="43"/>
      <c r="BC691" s="43"/>
    </row>
    <row r="692" spans="1:55">
      <c r="A692" s="77" t="str">
        <f>IF(MSProject_Schedule!A692="","",MSProject_Schedule!A692)</f>
        <v/>
      </c>
      <c r="B692" s="43"/>
      <c r="C692" s="65" t="str">
        <f>IF(E692="","",Import_Configuration!$B$12)</f>
        <v/>
      </c>
      <c r="D692" s="65" t="str">
        <f>IF(E692="","",IF(A692="",IF(MSProject_Schedule!K692="",IF(Import_Configuration!$B$15="YES",Import_Configuration!$B$16,""),IF(Import_Configuration!$B$17="YES",Import_Configuration!$B$18,"")),""))</f>
        <v/>
      </c>
      <c r="E692" s="65" t="str">
        <f>IF(MSProject_Schedule!B692="","",MSProject_Schedule!B692)</f>
        <v/>
      </c>
      <c r="F692" s="43"/>
      <c r="G692" s="66" t="str">
        <f>IF(E692="","",IF(A692="",Import_Configuration!$B$10,""))</f>
        <v/>
      </c>
      <c r="H692" s="65" t="str">
        <f>IF(E692="","",IF(A692="",Import_Configuration!$B$11,""))</f>
        <v/>
      </c>
      <c r="I692" s="43"/>
      <c r="J692" s="43"/>
      <c r="K692" s="43"/>
      <c r="L692" s="43"/>
      <c r="M692" s="43"/>
      <c r="N692" s="65" t="str">
        <f>IF(E692="","",IF(MSProject_Schedule!E692=0,Import_Configuration!$B$3,IF(MSProject_Schedule!E692=1,Import_Configuration!$B$5,Import_Configuration!$B$4)))</f>
        <v/>
      </c>
      <c r="O692" s="65" t="str">
        <f>IF(Import_Configuration!$B$13="NO","",IF(E692="","",IF(MSProject_Schedule!K692="","",IF(IFERROR(SEARCH(Import_Configuration!$B$14,MSProject_Schedule!K692,1),0)&gt;0,TRIM(MID(MSProject_Schedule!K692,1,SEARCH(Import_Configuration!$B$14,MSProject_Schedule!K692,1)-1)),TRIM(MSProject_Schedule!K692)))))</f>
        <v/>
      </c>
      <c r="P692" s="43"/>
      <c r="Q692" s="66" t="str">
        <f>IF(E692="","",IF(MSProject_Schedule!E692=0,"",IF(Import_Configuration!$B$19="YES",Projeqtor_Import!Z692,Import_Configuration!$B$10)))</f>
        <v/>
      </c>
      <c r="R692" s="43"/>
      <c r="S692" s="66" t="str">
        <f>IF(E692="","",IF(MSProject_Schedule!E692=0,"",IF(MSProject_Schedule!E692=1,IF(Import_Configuration!$B$20="YES",Projeqtor_Import!AE692,Import_Configuration!$B$10),"")))</f>
        <v/>
      </c>
      <c r="T692" s="43"/>
      <c r="U692" s="44"/>
      <c r="V692" s="43"/>
      <c r="W692" s="43"/>
      <c r="X692" s="43"/>
      <c r="Y692" s="66" t="str">
        <f>IF(MSProject_Schedule!H692="","",IF(A692="",MSProject_Schedule!H692,""))</f>
        <v/>
      </c>
      <c r="Z692" s="66" t="str">
        <f>IF(MSProject_Schedule!H692="","",MSProject_Schedule!H692)</f>
        <v/>
      </c>
      <c r="AA692" s="43"/>
      <c r="AB692" s="43"/>
      <c r="AC692" s="65" t="str">
        <f>IF(E692="","",IF(A692="",Import_Configuration!$B$6,""))</f>
        <v/>
      </c>
      <c r="AD692" s="66" t="str">
        <f>IF(MSProject_Schedule!I692="","",IF(A692="",MSProject_Schedule!I692,""))</f>
        <v/>
      </c>
      <c r="AE692" s="66" t="str">
        <f>IF(MSProject_Schedule!I692="","",MSProject_Schedule!I692)</f>
        <v/>
      </c>
      <c r="AF692" s="43"/>
      <c r="AG692" s="43"/>
      <c r="AH692" s="65" t="str">
        <f>IF(E692="","",IF(A692="",Import_Configuration!$B$7,""))</f>
        <v/>
      </c>
      <c r="AI692" s="65" t="str">
        <f>IF(MSProject_Schedule!G692="","",IF(A692="",SUBSTITUTE(SUBSTITUTE(SUBSTITUTE(SUBSTITUTE(MSProject_Schedule!G692,CONCATENATE(" ",Import_Configuration!$B$8,"?"),""),CONCATENATE(" ",Import_Configuration!$B$8),""),CONCATENATE(" ",Import_Configuration!$B$9,"?"),""),CONCATENATE(" ",Import_Configuration!$B$9),""),""))</f>
        <v/>
      </c>
      <c r="AJ692" s="65" t="str">
        <f>IF(MSProject_Schedule!G692="","",SUBSTITUTE(SUBSTITUTE(SUBSTITUTE(SUBSTITUTE(MSProject_Schedule!G692,CONCATENATE(" ",Import_Configuration!$B$8,"?"),""),CONCATENATE(" ",Import_Configuration!$B$8),""),CONCATENATE(" ",Import_Configuration!$B$9,"?"),""),CONCATENATE(" ",Import_Configuration!$B$9),""))</f>
        <v/>
      </c>
      <c r="AK692" s="43"/>
      <c r="AL692" s="43"/>
      <c r="AM692" s="43"/>
      <c r="AN692" s="43"/>
      <c r="AO692" s="43"/>
      <c r="AP692" s="43"/>
      <c r="AQ692" s="43"/>
      <c r="AR692" s="43"/>
      <c r="AS692" s="43"/>
      <c r="AT692" s="43"/>
      <c r="AU692" s="43"/>
      <c r="AV692" s="43"/>
      <c r="AW692" s="43"/>
      <c r="AX692" s="43"/>
      <c r="AY692" s="43"/>
      <c r="AZ692" s="43"/>
      <c r="BA692" s="43"/>
      <c r="BB692" s="43"/>
      <c r="BC692" s="43"/>
    </row>
    <row r="693" spans="1:55">
      <c r="A693" s="77" t="str">
        <f>IF(MSProject_Schedule!A693="","",MSProject_Schedule!A693)</f>
        <v/>
      </c>
      <c r="B693" s="43"/>
      <c r="C693" s="65" t="str">
        <f>IF(E693="","",Import_Configuration!$B$12)</f>
        <v/>
      </c>
      <c r="D693" s="65" t="str">
        <f>IF(E693="","",IF(A693="",IF(MSProject_Schedule!K693="",IF(Import_Configuration!$B$15="YES",Import_Configuration!$B$16,""),IF(Import_Configuration!$B$17="YES",Import_Configuration!$B$18,"")),""))</f>
        <v/>
      </c>
      <c r="E693" s="65" t="str">
        <f>IF(MSProject_Schedule!B693="","",MSProject_Schedule!B693)</f>
        <v/>
      </c>
      <c r="F693" s="43"/>
      <c r="G693" s="66" t="str">
        <f>IF(E693="","",IF(A693="",Import_Configuration!$B$10,""))</f>
        <v/>
      </c>
      <c r="H693" s="65" t="str">
        <f>IF(E693="","",IF(A693="",Import_Configuration!$B$11,""))</f>
        <v/>
      </c>
      <c r="I693" s="43"/>
      <c r="J693" s="43"/>
      <c r="K693" s="43"/>
      <c r="L693" s="43"/>
      <c r="M693" s="43"/>
      <c r="N693" s="65" t="str">
        <f>IF(E693="","",IF(MSProject_Schedule!E693=0,Import_Configuration!$B$3,IF(MSProject_Schedule!E693=1,Import_Configuration!$B$5,Import_Configuration!$B$4)))</f>
        <v/>
      </c>
      <c r="O693" s="65" t="str">
        <f>IF(Import_Configuration!$B$13="NO","",IF(E693="","",IF(MSProject_Schedule!K693="","",IF(IFERROR(SEARCH(Import_Configuration!$B$14,MSProject_Schedule!K693,1),0)&gt;0,TRIM(MID(MSProject_Schedule!K693,1,SEARCH(Import_Configuration!$B$14,MSProject_Schedule!K693,1)-1)),TRIM(MSProject_Schedule!K693)))))</f>
        <v/>
      </c>
      <c r="P693" s="43"/>
      <c r="Q693" s="66" t="str">
        <f>IF(E693="","",IF(MSProject_Schedule!E693=0,"",IF(Import_Configuration!$B$19="YES",Projeqtor_Import!Z693,Import_Configuration!$B$10)))</f>
        <v/>
      </c>
      <c r="R693" s="43"/>
      <c r="S693" s="66" t="str">
        <f>IF(E693="","",IF(MSProject_Schedule!E693=0,"",IF(MSProject_Schedule!E693=1,IF(Import_Configuration!$B$20="YES",Projeqtor_Import!AE693,Import_Configuration!$B$10),"")))</f>
        <v/>
      </c>
      <c r="T693" s="43"/>
      <c r="U693" s="44"/>
      <c r="V693" s="43"/>
      <c r="W693" s="43"/>
      <c r="X693" s="43"/>
      <c r="Y693" s="66" t="str">
        <f>IF(MSProject_Schedule!H693="","",IF(A693="",MSProject_Schedule!H693,""))</f>
        <v/>
      </c>
      <c r="Z693" s="66" t="str">
        <f>IF(MSProject_Schedule!H693="","",MSProject_Schedule!H693)</f>
        <v/>
      </c>
      <c r="AA693" s="43"/>
      <c r="AB693" s="43"/>
      <c r="AC693" s="65" t="str">
        <f>IF(E693="","",IF(A693="",Import_Configuration!$B$6,""))</f>
        <v/>
      </c>
      <c r="AD693" s="66" t="str">
        <f>IF(MSProject_Schedule!I693="","",IF(A693="",MSProject_Schedule!I693,""))</f>
        <v/>
      </c>
      <c r="AE693" s="66" t="str">
        <f>IF(MSProject_Schedule!I693="","",MSProject_Schedule!I693)</f>
        <v/>
      </c>
      <c r="AF693" s="43"/>
      <c r="AG693" s="43"/>
      <c r="AH693" s="65" t="str">
        <f>IF(E693="","",IF(A693="",Import_Configuration!$B$7,""))</f>
        <v/>
      </c>
      <c r="AI693" s="65" t="str">
        <f>IF(MSProject_Schedule!G693="","",IF(A693="",SUBSTITUTE(SUBSTITUTE(SUBSTITUTE(SUBSTITUTE(MSProject_Schedule!G693,CONCATENATE(" ",Import_Configuration!$B$8,"?"),""),CONCATENATE(" ",Import_Configuration!$B$8),""),CONCATENATE(" ",Import_Configuration!$B$9,"?"),""),CONCATENATE(" ",Import_Configuration!$B$9),""),""))</f>
        <v/>
      </c>
      <c r="AJ693" s="65" t="str">
        <f>IF(MSProject_Schedule!G693="","",SUBSTITUTE(SUBSTITUTE(SUBSTITUTE(SUBSTITUTE(MSProject_Schedule!G693,CONCATENATE(" ",Import_Configuration!$B$8,"?"),""),CONCATENATE(" ",Import_Configuration!$B$8),""),CONCATENATE(" ",Import_Configuration!$B$9,"?"),""),CONCATENATE(" ",Import_Configuration!$B$9),""))</f>
        <v/>
      </c>
      <c r="AK693" s="43"/>
      <c r="AL693" s="43"/>
      <c r="AM693" s="43"/>
      <c r="AN693" s="43"/>
      <c r="AO693" s="43"/>
      <c r="AP693" s="43"/>
      <c r="AQ693" s="43"/>
      <c r="AR693" s="43"/>
      <c r="AS693" s="43"/>
      <c r="AT693" s="43"/>
      <c r="AU693" s="43"/>
      <c r="AV693" s="43"/>
      <c r="AW693" s="43"/>
      <c r="AX693" s="43"/>
      <c r="AY693" s="43"/>
      <c r="AZ693" s="43"/>
      <c r="BA693" s="43"/>
      <c r="BB693" s="43"/>
      <c r="BC693" s="43"/>
    </row>
    <row r="694" spans="1:55">
      <c r="A694" s="77" t="str">
        <f>IF(MSProject_Schedule!A694="","",MSProject_Schedule!A694)</f>
        <v/>
      </c>
      <c r="B694" s="43"/>
      <c r="C694" s="65" t="str">
        <f>IF(E694="","",Import_Configuration!$B$12)</f>
        <v/>
      </c>
      <c r="D694" s="65" t="str">
        <f>IF(E694="","",IF(A694="",IF(MSProject_Schedule!K694="",IF(Import_Configuration!$B$15="YES",Import_Configuration!$B$16,""),IF(Import_Configuration!$B$17="YES",Import_Configuration!$B$18,"")),""))</f>
        <v/>
      </c>
      <c r="E694" s="65" t="str">
        <f>IF(MSProject_Schedule!B694="","",MSProject_Schedule!B694)</f>
        <v/>
      </c>
      <c r="F694" s="43"/>
      <c r="G694" s="66" t="str">
        <f>IF(E694="","",IF(A694="",Import_Configuration!$B$10,""))</f>
        <v/>
      </c>
      <c r="H694" s="65" t="str">
        <f>IF(E694="","",IF(A694="",Import_Configuration!$B$11,""))</f>
        <v/>
      </c>
      <c r="I694" s="43"/>
      <c r="J694" s="43"/>
      <c r="K694" s="43"/>
      <c r="L694" s="43"/>
      <c r="M694" s="43"/>
      <c r="N694" s="65" t="str">
        <f>IF(E694="","",IF(MSProject_Schedule!E694=0,Import_Configuration!$B$3,IF(MSProject_Schedule!E694=1,Import_Configuration!$B$5,Import_Configuration!$B$4)))</f>
        <v/>
      </c>
      <c r="O694" s="65" t="str">
        <f>IF(Import_Configuration!$B$13="NO","",IF(E694="","",IF(MSProject_Schedule!K694="","",IF(IFERROR(SEARCH(Import_Configuration!$B$14,MSProject_Schedule!K694,1),0)&gt;0,TRIM(MID(MSProject_Schedule!K694,1,SEARCH(Import_Configuration!$B$14,MSProject_Schedule!K694,1)-1)),TRIM(MSProject_Schedule!K694)))))</f>
        <v/>
      </c>
      <c r="P694" s="43"/>
      <c r="Q694" s="66" t="str">
        <f>IF(E694="","",IF(MSProject_Schedule!E694=0,"",IF(Import_Configuration!$B$19="YES",Projeqtor_Import!Z694,Import_Configuration!$B$10)))</f>
        <v/>
      </c>
      <c r="R694" s="43"/>
      <c r="S694" s="66" t="str">
        <f>IF(E694="","",IF(MSProject_Schedule!E694=0,"",IF(MSProject_Schedule!E694=1,IF(Import_Configuration!$B$20="YES",Projeqtor_Import!AE694,Import_Configuration!$B$10),"")))</f>
        <v/>
      </c>
      <c r="T694" s="43"/>
      <c r="U694" s="44"/>
      <c r="V694" s="43"/>
      <c r="W694" s="43"/>
      <c r="X694" s="43"/>
      <c r="Y694" s="66" t="str">
        <f>IF(MSProject_Schedule!H694="","",IF(A694="",MSProject_Schedule!H694,""))</f>
        <v/>
      </c>
      <c r="Z694" s="66" t="str">
        <f>IF(MSProject_Schedule!H694="","",MSProject_Schedule!H694)</f>
        <v/>
      </c>
      <c r="AA694" s="43"/>
      <c r="AB694" s="43"/>
      <c r="AC694" s="65" t="str">
        <f>IF(E694="","",IF(A694="",Import_Configuration!$B$6,""))</f>
        <v/>
      </c>
      <c r="AD694" s="66" t="str">
        <f>IF(MSProject_Schedule!I694="","",IF(A694="",MSProject_Schedule!I694,""))</f>
        <v/>
      </c>
      <c r="AE694" s="66" t="str">
        <f>IF(MSProject_Schedule!I694="","",MSProject_Schedule!I694)</f>
        <v/>
      </c>
      <c r="AF694" s="43"/>
      <c r="AG694" s="43"/>
      <c r="AH694" s="65" t="str">
        <f>IF(E694="","",IF(A694="",Import_Configuration!$B$7,""))</f>
        <v/>
      </c>
      <c r="AI694" s="65" t="str">
        <f>IF(MSProject_Schedule!G694="","",IF(A694="",SUBSTITUTE(SUBSTITUTE(SUBSTITUTE(SUBSTITUTE(MSProject_Schedule!G694,CONCATENATE(" ",Import_Configuration!$B$8,"?"),""),CONCATENATE(" ",Import_Configuration!$B$8),""),CONCATENATE(" ",Import_Configuration!$B$9,"?"),""),CONCATENATE(" ",Import_Configuration!$B$9),""),""))</f>
        <v/>
      </c>
      <c r="AJ694" s="65" t="str">
        <f>IF(MSProject_Schedule!G694="","",SUBSTITUTE(SUBSTITUTE(SUBSTITUTE(SUBSTITUTE(MSProject_Schedule!G694,CONCATENATE(" ",Import_Configuration!$B$8,"?"),""),CONCATENATE(" ",Import_Configuration!$B$8),""),CONCATENATE(" ",Import_Configuration!$B$9,"?"),""),CONCATENATE(" ",Import_Configuration!$B$9),""))</f>
        <v/>
      </c>
      <c r="AK694" s="43"/>
      <c r="AL694" s="43"/>
      <c r="AM694" s="43"/>
      <c r="AN694" s="43"/>
      <c r="AO694" s="43"/>
      <c r="AP694" s="43"/>
      <c r="AQ694" s="43"/>
      <c r="AR694" s="43"/>
      <c r="AS694" s="43"/>
      <c r="AT694" s="43"/>
      <c r="AU694" s="43"/>
      <c r="AV694" s="43"/>
      <c r="AW694" s="43"/>
      <c r="AX694" s="43"/>
      <c r="AY694" s="43"/>
      <c r="AZ694" s="43"/>
      <c r="BA694" s="43"/>
      <c r="BB694" s="43"/>
      <c r="BC694" s="43"/>
    </row>
    <row r="695" spans="1:55">
      <c r="A695" s="77" t="str">
        <f>IF(MSProject_Schedule!A695="","",MSProject_Schedule!A695)</f>
        <v/>
      </c>
      <c r="B695" s="43"/>
      <c r="C695" s="65" t="str">
        <f>IF(E695="","",Import_Configuration!$B$12)</f>
        <v/>
      </c>
      <c r="D695" s="65" t="str">
        <f>IF(E695="","",IF(A695="",IF(MSProject_Schedule!K695="",IF(Import_Configuration!$B$15="YES",Import_Configuration!$B$16,""),IF(Import_Configuration!$B$17="YES",Import_Configuration!$B$18,"")),""))</f>
        <v/>
      </c>
      <c r="E695" s="65" t="str">
        <f>IF(MSProject_Schedule!B695="","",MSProject_Schedule!B695)</f>
        <v/>
      </c>
      <c r="F695" s="43"/>
      <c r="G695" s="66" t="str">
        <f>IF(E695="","",IF(A695="",Import_Configuration!$B$10,""))</f>
        <v/>
      </c>
      <c r="H695" s="65" t="str">
        <f>IF(E695="","",IF(A695="",Import_Configuration!$B$11,""))</f>
        <v/>
      </c>
      <c r="I695" s="43"/>
      <c r="J695" s="43"/>
      <c r="K695" s="43"/>
      <c r="L695" s="43"/>
      <c r="M695" s="43"/>
      <c r="N695" s="65" t="str">
        <f>IF(E695="","",IF(MSProject_Schedule!E695=0,Import_Configuration!$B$3,IF(MSProject_Schedule!E695=1,Import_Configuration!$B$5,Import_Configuration!$B$4)))</f>
        <v/>
      </c>
      <c r="O695" s="65" t="str">
        <f>IF(Import_Configuration!$B$13="NO","",IF(E695="","",IF(MSProject_Schedule!K695="","",IF(IFERROR(SEARCH(Import_Configuration!$B$14,MSProject_Schedule!K695,1),0)&gt;0,TRIM(MID(MSProject_Schedule!K695,1,SEARCH(Import_Configuration!$B$14,MSProject_Schedule!K695,1)-1)),TRIM(MSProject_Schedule!K695)))))</f>
        <v/>
      </c>
      <c r="P695" s="43"/>
      <c r="Q695" s="66" t="str">
        <f>IF(E695="","",IF(MSProject_Schedule!E695=0,"",IF(Import_Configuration!$B$19="YES",Projeqtor_Import!Z695,Import_Configuration!$B$10)))</f>
        <v/>
      </c>
      <c r="R695" s="43"/>
      <c r="S695" s="66" t="str">
        <f>IF(E695="","",IF(MSProject_Schedule!E695=0,"",IF(MSProject_Schedule!E695=1,IF(Import_Configuration!$B$20="YES",Projeqtor_Import!AE695,Import_Configuration!$B$10),"")))</f>
        <v/>
      </c>
      <c r="T695" s="43"/>
      <c r="U695" s="44"/>
      <c r="V695" s="43"/>
      <c r="W695" s="43"/>
      <c r="X695" s="43"/>
      <c r="Y695" s="66" t="str">
        <f>IF(MSProject_Schedule!H695="","",IF(A695="",MSProject_Schedule!H695,""))</f>
        <v/>
      </c>
      <c r="Z695" s="66" t="str">
        <f>IF(MSProject_Schedule!H695="","",MSProject_Schedule!H695)</f>
        <v/>
      </c>
      <c r="AA695" s="43"/>
      <c r="AB695" s="43"/>
      <c r="AC695" s="65" t="str">
        <f>IF(E695="","",IF(A695="",Import_Configuration!$B$6,""))</f>
        <v/>
      </c>
      <c r="AD695" s="66" t="str">
        <f>IF(MSProject_Schedule!I695="","",IF(A695="",MSProject_Schedule!I695,""))</f>
        <v/>
      </c>
      <c r="AE695" s="66" t="str">
        <f>IF(MSProject_Schedule!I695="","",MSProject_Schedule!I695)</f>
        <v/>
      </c>
      <c r="AF695" s="43"/>
      <c r="AG695" s="43"/>
      <c r="AH695" s="65" t="str">
        <f>IF(E695="","",IF(A695="",Import_Configuration!$B$7,""))</f>
        <v/>
      </c>
      <c r="AI695" s="65" t="str">
        <f>IF(MSProject_Schedule!G695="","",IF(A695="",SUBSTITUTE(SUBSTITUTE(SUBSTITUTE(SUBSTITUTE(MSProject_Schedule!G695,CONCATENATE(" ",Import_Configuration!$B$8,"?"),""),CONCATENATE(" ",Import_Configuration!$B$8),""),CONCATENATE(" ",Import_Configuration!$B$9,"?"),""),CONCATENATE(" ",Import_Configuration!$B$9),""),""))</f>
        <v/>
      </c>
      <c r="AJ695" s="65" t="str">
        <f>IF(MSProject_Schedule!G695="","",SUBSTITUTE(SUBSTITUTE(SUBSTITUTE(SUBSTITUTE(MSProject_Schedule!G695,CONCATENATE(" ",Import_Configuration!$B$8,"?"),""),CONCATENATE(" ",Import_Configuration!$B$8),""),CONCATENATE(" ",Import_Configuration!$B$9,"?"),""),CONCATENATE(" ",Import_Configuration!$B$9),""))</f>
        <v/>
      </c>
      <c r="AK695" s="43"/>
      <c r="AL695" s="43"/>
      <c r="AM695" s="43"/>
      <c r="AN695" s="43"/>
      <c r="AO695" s="43"/>
      <c r="AP695" s="43"/>
      <c r="AQ695" s="43"/>
      <c r="AR695" s="43"/>
      <c r="AS695" s="43"/>
      <c r="AT695" s="43"/>
      <c r="AU695" s="43"/>
      <c r="AV695" s="43"/>
      <c r="AW695" s="43"/>
      <c r="AX695" s="43"/>
      <c r="AY695" s="43"/>
      <c r="AZ695" s="43"/>
      <c r="BA695" s="43"/>
      <c r="BB695" s="43"/>
      <c r="BC695" s="43"/>
    </row>
    <row r="696" spans="1:55">
      <c r="A696" s="77" t="str">
        <f>IF(MSProject_Schedule!A696="","",MSProject_Schedule!A696)</f>
        <v/>
      </c>
      <c r="B696" s="43"/>
      <c r="C696" s="65" t="str">
        <f>IF(E696="","",Import_Configuration!$B$12)</f>
        <v/>
      </c>
      <c r="D696" s="65" t="str">
        <f>IF(E696="","",IF(A696="",IF(MSProject_Schedule!K696="",IF(Import_Configuration!$B$15="YES",Import_Configuration!$B$16,""),IF(Import_Configuration!$B$17="YES",Import_Configuration!$B$18,"")),""))</f>
        <v/>
      </c>
      <c r="E696" s="65" t="str">
        <f>IF(MSProject_Schedule!B696="","",MSProject_Schedule!B696)</f>
        <v/>
      </c>
      <c r="F696" s="43"/>
      <c r="G696" s="66" t="str">
        <f>IF(E696="","",IF(A696="",Import_Configuration!$B$10,""))</f>
        <v/>
      </c>
      <c r="H696" s="65" t="str">
        <f>IF(E696="","",IF(A696="",Import_Configuration!$B$11,""))</f>
        <v/>
      </c>
      <c r="I696" s="43"/>
      <c r="J696" s="43"/>
      <c r="K696" s="43"/>
      <c r="L696" s="43"/>
      <c r="M696" s="43"/>
      <c r="N696" s="65" t="str">
        <f>IF(E696="","",IF(MSProject_Schedule!E696=0,Import_Configuration!$B$3,IF(MSProject_Schedule!E696=1,Import_Configuration!$B$5,Import_Configuration!$B$4)))</f>
        <v/>
      </c>
      <c r="O696" s="65" t="str">
        <f>IF(Import_Configuration!$B$13="NO","",IF(E696="","",IF(MSProject_Schedule!K696="","",IF(IFERROR(SEARCH(Import_Configuration!$B$14,MSProject_Schedule!K696,1),0)&gt;0,TRIM(MID(MSProject_Schedule!K696,1,SEARCH(Import_Configuration!$B$14,MSProject_Schedule!K696,1)-1)),TRIM(MSProject_Schedule!K696)))))</f>
        <v/>
      </c>
      <c r="P696" s="43"/>
      <c r="Q696" s="66" t="str">
        <f>IF(E696="","",IF(MSProject_Schedule!E696=0,"",IF(Import_Configuration!$B$19="YES",Projeqtor_Import!Z696,Import_Configuration!$B$10)))</f>
        <v/>
      </c>
      <c r="R696" s="43"/>
      <c r="S696" s="66" t="str">
        <f>IF(E696="","",IF(MSProject_Schedule!E696=0,"",IF(MSProject_Schedule!E696=1,IF(Import_Configuration!$B$20="YES",Projeqtor_Import!AE696,Import_Configuration!$B$10),"")))</f>
        <v/>
      </c>
      <c r="T696" s="43"/>
      <c r="U696" s="44"/>
      <c r="V696" s="43"/>
      <c r="W696" s="43"/>
      <c r="X696" s="43"/>
      <c r="Y696" s="66" t="str">
        <f>IF(MSProject_Schedule!H696="","",IF(A696="",MSProject_Schedule!H696,""))</f>
        <v/>
      </c>
      <c r="Z696" s="66" t="str">
        <f>IF(MSProject_Schedule!H696="","",MSProject_Schedule!H696)</f>
        <v/>
      </c>
      <c r="AA696" s="43"/>
      <c r="AB696" s="43"/>
      <c r="AC696" s="65" t="str">
        <f>IF(E696="","",IF(A696="",Import_Configuration!$B$6,""))</f>
        <v/>
      </c>
      <c r="AD696" s="66" t="str">
        <f>IF(MSProject_Schedule!I696="","",IF(A696="",MSProject_Schedule!I696,""))</f>
        <v/>
      </c>
      <c r="AE696" s="66" t="str">
        <f>IF(MSProject_Schedule!I696="","",MSProject_Schedule!I696)</f>
        <v/>
      </c>
      <c r="AF696" s="43"/>
      <c r="AG696" s="43"/>
      <c r="AH696" s="65" t="str">
        <f>IF(E696="","",IF(A696="",Import_Configuration!$B$7,""))</f>
        <v/>
      </c>
      <c r="AI696" s="65" t="str">
        <f>IF(MSProject_Schedule!G696="","",IF(A696="",SUBSTITUTE(SUBSTITUTE(SUBSTITUTE(SUBSTITUTE(MSProject_Schedule!G696,CONCATENATE(" ",Import_Configuration!$B$8,"?"),""),CONCATENATE(" ",Import_Configuration!$B$8),""),CONCATENATE(" ",Import_Configuration!$B$9,"?"),""),CONCATENATE(" ",Import_Configuration!$B$9),""),""))</f>
        <v/>
      </c>
      <c r="AJ696" s="65" t="str">
        <f>IF(MSProject_Schedule!G696="","",SUBSTITUTE(SUBSTITUTE(SUBSTITUTE(SUBSTITUTE(MSProject_Schedule!G696,CONCATENATE(" ",Import_Configuration!$B$8,"?"),""),CONCATENATE(" ",Import_Configuration!$B$8),""),CONCATENATE(" ",Import_Configuration!$B$9,"?"),""),CONCATENATE(" ",Import_Configuration!$B$9),""))</f>
        <v/>
      </c>
      <c r="AK696" s="43"/>
      <c r="AL696" s="43"/>
      <c r="AM696" s="43"/>
      <c r="AN696" s="43"/>
      <c r="AO696" s="43"/>
      <c r="AP696" s="43"/>
      <c r="AQ696" s="43"/>
      <c r="AR696" s="43"/>
      <c r="AS696" s="43"/>
      <c r="AT696" s="43"/>
      <c r="AU696" s="43"/>
      <c r="AV696" s="43"/>
      <c r="AW696" s="43"/>
      <c r="AX696" s="43"/>
      <c r="AY696" s="43"/>
      <c r="AZ696" s="43"/>
      <c r="BA696" s="43"/>
      <c r="BB696" s="43"/>
      <c r="BC696" s="43"/>
    </row>
    <row r="697" spans="1:55">
      <c r="A697" s="77" t="str">
        <f>IF(MSProject_Schedule!A697="","",MSProject_Schedule!A697)</f>
        <v/>
      </c>
      <c r="B697" s="43"/>
      <c r="C697" s="65" t="str">
        <f>IF(E697="","",Import_Configuration!$B$12)</f>
        <v/>
      </c>
      <c r="D697" s="65" t="str">
        <f>IF(E697="","",IF(A697="",IF(MSProject_Schedule!K697="",IF(Import_Configuration!$B$15="YES",Import_Configuration!$B$16,""),IF(Import_Configuration!$B$17="YES",Import_Configuration!$B$18,"")),""))</f>
        <v/>
      </c>
      <c r="E697" s="65" t="str">
        <f>IF(MSProject_Schedule!B697="","",MSProject_Schedule!B697)</f>
        <v/>
      </c>
      <c r="F697" s="43"/>
      <c r="G697" s="66" t="str">
        <f>IF(E697="","",IF(A697="",Import_Configuration!$B$10,""))</f>
        <v/>
      </c>
      <c r="H697" s="65" t="str">
        <f>IF(E697="","",IF(A697="",Import_Configuration!$B$11,""))</f>
        <v/>
      </c>
      <c r="I697" s="43"/>
      <c r="J697" s="43"/>
      <c r="K697" s="43"/>
      <c r="L697" s="43"/>
      <c r="M697" s="43"/>
      <c r="N697" s="65" t="str">
        <f>IF(E697="","",IF(MSProject_Schedule!E697=0,Import_Configuration!$B$3,IF(MSProject_Schedule!E697=1,Import_Configuration!$B$5,Import_Configuration!$B$4)))</f>
        <v/>
      </c>
      <c r="O697" s="65" t="str">
        <f>IF(Import_Configuration!$B$13="NO","",IF(E697="","",IF(MSProject_Schedule!K697="","",IF(IFERROR(SEARCH(Import_Configuration!$B$14,MSProject_Schedule!K697,1),0)&gt;0,TRIM(MID(MSProject_Schedule!K697,1,SEARCH(Import_Configuration!$B$14,MSProject_Schedule!K697,1)-1)),TRIM(MSProject_Schedule!K697)))))</f>
        <v/>
      </c>
      <c r="P697" s="43"/>
      <c r="Q697" s="66" t="str">
        <f>IF(E697="","",IF(MSProject_Schedule!E697=0,"",IF(Import_Configuration!$B$19="YES",Projeqtor_Import!Z697,Import_Configuration!$B$10)))</f>
        <v/>
      </c>
      <c r="R697" s="43"/>
      <c r="S697" s="66" t="str">
        <f>IF(E697="","",IF(MSProject_Schedule!E697=0,"",IF(MSProject_Schedule!E697=1,IF(Import_Configuration!$B$20="YES",Projeqtor_Import!AE697,Import_Configuration!$B$10),"")))</f>
        <v/>
      </c>
      <c r="T697" s="43"/>
      <c r="U697" s="44"/>
      <c r="V697" s="43"/>
      <c r="W697" s="43"/>
      <c r="X697" s="43"/>
      <c r="Y697" s="66" t="str">
        <f>IF(MSProject_Schedule!H697="","",IF(A697="",MSProject_Schedule!H697,""))</f>
        <v/>
      </c>
      <c r="Z697" s="66" t="str">
        <f>IF(MSProject_Schedule!H697="","",MSProject_Schedule!H697)</f>
        <v/>
      </c>
      <c r="AA697" s="43"/>
      <c r="AB697" s="43"/>
      <c r="AC697" s="65" t="str">
        <f>IF(E697="","",IF(A697="",Import_Configuration!$B$6,""))</f>
        <v/>
      </c>
      <c r="AD697" s="66" t="str">
        <f>IF(MSProject_Schedule!I697="","",IF(A697="",MSProject_Schedule!I697,""))</f>
        <v/>
      </c>
      <c r="AE697" s="66" t="str">
        <f>IF(MSProject_Schedule!I697="","",MSProject_Schedule!I697)</f>
        <v/>
      </c>
      <c r="AF697" s="43"/>
      <c r="AG697" s="43"/>
      <c r="AH697" s="65" t="str">
        <f>IF(E697="","",IF(A697="",Import_Configuration!$B$7,""))</f>
        <v/>
      </c>
      <c r="AI697" s="65" t="str">
        <f>IF(MSProject_Schedule!G697="","",IF(A697="",SUBSTITUTE(SUBSTITUTE(SUBSTITUTE(SUBSTITUTE(MSProject_Schedule!G697,CONCATENATE(" ",Import_Configuration!$B$8,"?"),""),CONCATENATE(" ",Import_Configuration!$B$8),""),CONCATENATE(" ",Import_Configuration!$B$9,"?"),""),CONCATENATE(" ",Import_Configuration!$B$9),""),""))</f>
        <v/>
      </c>
      <c r="AJ697" s="65" t="str">
        <f>IF(MSProject_Schedule!G697="","",SUBSTITUTE(SUBSTITUTE(SUBSTITUTE(SUBSTITUTE(MSProject_Schedule!G697,CONCATENATE(" ",Import_Configuration!$B$8,"?"),""),CONCATENATE(" ",Import_Configuration!$B$8),""),CONCATENATE(" ",Import_Configuration!$B$9,"?"),""),CONCATENATE(" ",Import_Configuration!$B$9),""))</f>
        <v/>
      </c>
      <c r="AK697" s="43"/>
      <c r="AL697" s="43"/>
      <c r="AM697" s="43"/>
      <c r="AN697" s="43"/>
      <c r="AO697" s="43"/>
      <c r="AP697" s="43"/>
      <c r="AQ697" s="43"/>
      <c r="AR697" s="43"/>
      <c r="AS697" s="43"/>
      <c r="AT697" s="43"/>
      <c r="AU697" s="43"/>
      <c r="AV697" s="43"/>
      <c r="AW697" s="43"/>
      <c r="AX697" s="43"/>
      <c r="AY697" s="43"/>
      <c r="AZ697" s="43"/>
      <c r="BA697" s="43"/>
      <c r="BB697" s="43"/>
      <c r="BC697" s="43"/>
    </row>
    <row r="698" spans="1:55">
      <c r="A698" s="77" t="str">
        <f>IF(MSProject_Schedule!A698="","",MSProject_Schedule!A698)</f>
        <v/>
      </c>
      <c r="B698" s="43"/>
      <c r="C698" s="65" t="str">
        <f>IF(E698="","",Import_Configuration!$B$12)</f>
        <v/>
      </c>
      <c r="D698" s="65" t="str">
        <f>IF(E698="","",IF(A698="",IF(MSProject_Schedule!K698="",IF(Import_Configuration!$B$15="YES",Import_Configuration!$B$16,""),IF(Import_Configuration!$B$17="YES",Import_Configuration!$B$18,"")),""))</f>
        <v/>
      </c>
      <c r="E698" s="65" t="str">
        <f>IF(MSProject_Schedule!B698="","",MSProject_Schedule!B698)</f>
        <v/>
      </c>
      <c r="F698" s="43"/>
      <c r="G698" s="66" t="str">
        <f>IF(E698="","",IF(A698="",Import_Configuration!$B$10,""))</f>
        <v/>
      </c>
      <c r="H698" s="65" t="str">
        <f>IF(E698="","",IF(A698="",Import_Configuration!$B$11,""))</f>
        <v/>
      </c>
      <c r="I698" s="43"/>
      <c r="J698" s="43"/>
      <c r="K698" s="43"/>
      <c r="L698" s="43"/>
      <c r="M698" s="43"/>
      <c r="N698" s="65" t="str">
        <f>IF(E698="","",IF(MSProject_Schedule!E698=0,Import_Configuration!$B$3,IF(MSProject_Schedule!E698=1,Import_Configuration!$B$5,Import_Configuration!$B$4)))</f>
        <v/>
      </c>
      <c r="O698" s="65" t="str">
        <f>IF(Import_Configuration!$B$13="NO","",IF(E698="","",IF(MSProject_Schedule!K698="","",IF(IFERROR(SEARCH(Import_Configuration!$B$14,MSProject_Schedule!K698,1),0)&gt;0,TRIM(MID(MSProject_Schedule!K698,1,SEARCH(Import_Configuration!$B$14,MSProject_Schedule!K698,1)-1)),TRIM(MSProject_Schedule!K698)))))</f>
        <v/>
      </c>
      <c r="P698" s="43"/>
      <c r="Q698" s="66" t="str">
        <f>IF(E698="","",IF(MSProject_Schedule!E698=0,"",IF(Import_Configuration!$B$19="YES",Projeqtor_Import!Z698,Import_Configuration!$B$10)))</f>
        <v/>
      </c>
      <c r="R698" s="43"/>
      <c r="S698" s="66" t="str">
        <f>IF(E698="","",IF(MSProject_Schedule!E698=0,"",IF(MSProject_Schedule!E698=1,IF(Import_Configuration!$B$20="YES",Projeqtor_Import!AE698,Import_Configuration!$B$10),"")))</f>
        <v/>
      </c>
      <c r="T698" s="43"/>
      <c r="U698" s="44"/>
      <c r="V698" s="43"/>
      <c r="W698" s="43"/>
      <c r="X698" s="43"/>
      <c r="Y698" s="66" t="str">
        <f>IF(MSProject_Schedule!H698="","",IF(A698="",MSProject_Schedule!H698,""))</f>
        <v/>
      </c>
      <c r="Z698" s="66" t="str">
        <f>IF(MSProject_Schedule!H698="","",MSProject_Schedule!H698)</f>
        <v/>
      </c>
      <c r="AA698" s="43"/>
      <c r="AB698" s="43"/>
      <c r="AC698" s="65" t="str">
        <f>IF(E698="","",IF(A698="",Import_Configuration!$B$6,""))</f>
        <v/>
      </c>
      <c r="AD698" s="66" t="str">
        <f>IF(MSProject_Schedule!I698="","",IF(A698="",MSProject_Schedule!I698,""))</f>
        <v/>
      </c>
      <c r="AE698" s="66" t="str">
        <f>IF(MSProject_Schedule!I698="","",MSProject_Schedule!I698)</f>
        <v/>
      </c>
      <c r="AF698" s="43"/>
      <c r="AG698" s="43"/>
      <c r="AH698" s="65" t="str">
        <f>IF(E698="","",IF(A698="",Import_Configuration!$B$7,""))</f>
        <v/>
      </c>
      <c r="AI698" s="65" t="str">
        <f>IF(MSProject_Schedule!G698="","",IF(A698="",SUBSTITUTE(SUBSTITUTE(SUBSTITUTE(SUBSTITUTE(MSProject_Schedule!G698,CONCATENATE(" ",Import_Configuration!$B$8,"?"),""),CONCATENATE(" ",Import_Configuration!$B$8),""),CONCATENATE(" ",Import_Configuration!$B$9,"?"),""),CONCATENATE(" ",Import_Configuration!$B$9),""),""))</f>
        <v/>
      </c>
      <c r="AJ698" s="65" t="str">
        <f>IF(MSProject_Schedule!G698="","",SUBSTITUTE(SUBSTITUTE(SUBSTITUTE(SUBSTITUTE(MSProject_Schedule!G698,CONCATENATE(" ",Import_Configuration!$B$8,"?"),""),CONCATENATE(" ",Import_Configuration!$B$8),""),CONCATENATE(" ",Import_Configuration!$B$9,"?"),""),CONCATENATE(" ",Import_Configuration!$B$9),""))</f>
        <v/>
      </c>
      <c r="AK698" s="43"/>
      <c r="AL698" s="43"/>
      <c r="AM698" s="43"/>
      <c r="AN698" s="43"/>
      <c r="AO698" s="43"/>
      <c r="AP698" s="43"/>
      <c r="AQ698" s="43"/>
      <c r="AR698" s="43"/>
      <c r="AS698" s="43"/>
      <c r="AT698" s="43"/>
      <c r="AU698" s="43"/>
      <c r="AV698" s="43"/>
      <c r="AW698" s="43"/>
      <c r="AX698" s="43"/>
      <c r="AY698" s="43"/>
      <c r="AZ698" s="43"/>
      <c r="BA698" s="43"/>
      <c r="BB698" s="43"/>
      <c r="BC698" s="43"/>
    </row>
    <row r="699" spans="1:55">
      <c r="A699" s="77" t="str">
        <f>IF(MSProject_Schedule!A699="","",MSProject_Schedule!A699)</f>
        <v/>
      </c>
      <c r="B699" s="43"/>
      <c r="C699" s="65" t="str">
        <f>IF(E699="","",Import_Configuration!$B$12)</f>
        <v/>
      </c>
      <c r="D699" s="65" t="str">
        <f>IF(E699="","",IF(A699="",IF(MSProject_Schedule!K699="",IF(Import_Configuration!$B$15="YES",Import_Configuration!$B$16,""),IF(Import_Configuration!$B$17="YES",Import_Configuration!$B$18,"")),""))</f>
        <v/>
      </c>
      <c r="E699" s="65" t="str">
        <f>IF(MSProject_Schedule!B699="","",MSProject_Schedule!B699)</f>
        <v/>
      </c>
      <c r="F699" s="43"/>
      <c r="G699" s="66" t="str">
        <f>IF(E699="","",IF(A699="",Import_Configuration!$B$10,""))</f>
        <v/>
      </c>
      <c r="H699" s="65" t="str">
        <f>IF(E699="","",IF(A699="",Import_Configuration!$B$11,""))</f>
        <v/>
      </c>
      <c r="I699" s="43"/>
      <c r="J699" s="43"/>
      <c r="K699" s="43"/>
      <c r="L699" s="43"/>
      <c r="M699" s="43"/>
      <c r="N699" s="65" t="str">
        <f>IF(E699="","",IF(MSProject_Schedule!E699=0,Import_Configuration!$B$3,IF(MSProject_Schedule!E699=1,Import_Configuration!$B$5,Import_Configuration!$B$4)))</f>
        <v/>
      </c>
      <c r="O699" s="65" t="str">
        <f>IF(Import_Configuration!$B$13="NO","",IF(E699="","",IF(MSProject_Schedule!K699="","",IF(IFERROR(SEARCH(Import_Configuration!$B$14,MSProject_Schedule!K699,1),0)&gt;0,TRIM(MID(MSProject_Schedule!K699,1,SEARCH(Import_Configuration!$B$14,MSProject_Schedule!K699,1)-1)),TRIM(MSProject_Schedule!K699)))))</f>
        <v/>
      </c>
      <c r="P699" s="43"/>
      <c r="Q699" s="66" t="str">
        <f>IF(E699="","",IF(MSProject_Schedule!E699=0,"",IF(Import_Configuration!$B$19="YES",Projeqtor_Import!Z699,Import_Configuration!$B$10)))</f>
        <v/>
      </c>
      <c r="R699" s="43"/>
      <c r="S699" s="66" t="str">
        <f>IF(E699="","",IF(MSProject_Schedule!E699=0,"",IF(MSProject_Schedule!E699=1,IF(Import_Configuration!$B$20="YES",Projeqtor_Import!AE699,Import_Configuration!$B$10),"")))</f>
        <v/>
      </c>
      <c r="T699" s="43"/>
      <c r="U699" s="44"/>
      <c r="V699" s="43"/>
      <c r="W699" s="43"/>
      <c r="X699" s="43"/>
      <c r="Y699" s="66" t="str">
        <f>IF(MSProject_Schedule!H699="","",IF(A699="",MSProject_Schedule!H699,""))</f>
        <v/>
      </c>
      <c r="Z699" s="66" t="str">
        <f>IF(MSProject_Schedule!H699="","",MSProject_Schedule!H699)</f>
        <v/>
      </c>
      <c r="AA699" s="43"/>
      <c r="AB699" s="43"/>
      <c r="AC699" s="65" t="str">
        <f>IF(E699="","",IF(A699="",Import_Configuration!$B$6,""))</f>
        <v/>
      </c>
      <c r="AD699" s="66" t="str">
        <f>IF(MSProject_Schedule!I699="","",IF(A699="",MSProject_Schedule!I699,""))</f>
        <v/>
      </c>
      <c r="AE699" s="66" t="str">
        <f>IF(MSProject_Schedule!I699="","",MSProject_Schedule!I699)</f>
        <v/>
      </c>
      <c r="AF699" s="43"/>
      <c r="AG699" s="43"/>
      <c r="AH699" s="65" t="str">
        <f>IF(E699="","",IF(A699="",Import_Configuration!$B$7,""))</f>
        <v/>
      </c>
      <c r="AI699" s="65" t="str">
        <f>IF(MSProject_Schedule!G699="","",IF(A699="",SUBSTITUTE(SUBSTITUTE(SUBSTITUTE(SUBSTITUTE(MSProject_Schedule!G699,CONCATENATE(" ",Import_Configuration!$B$8,"?"),""),CONCATENATE(" ",Import_Configuration!$B$8),""),CONCATENATE(" ",Import_Configuration!$B$9,"?"),""),CONCATENATE(" ",Import_Configuration!$B$9),""),""))</f>
        <v/>
      </c>
      <c r="AJ699" s="65" t="str">
        <f>IF(MSProject_Schedule!G699="","",SUBSTITUTE(SUBSTITUTE(SUBSTITUTE(SUBSTITUTE(MSProject_Schedule!G699,CONCATENATE(" ",Import_Configuration!$B$8,"?"),""),CONCATENATE(" ",Import_Configuration!$B$8),""),CONCATENATE(" ",Import_Configuration!$B$9,"?"),""),CONCATENATE(" ",Import_Configuration!$B$9),""))</f>
        <v/>
      </c>
      <c r="AK699" s="43"/>
      <c r="AL699" s="43"/>
      <c r="AM699" s="43"/>
      <c r="AN699" s="43"/>
      <c r="AO699" s="43"/>
      <c r="AP699" s="43"/>
      <c r="AQ699" s="43"/>
      <c r="AR699" s="43"/>
      <c r="AS699" s="43"/>
      <c r="AT699" s="43"/>
      <c r="AU699" s="43"/>
      <c r="AV699" s="43"/>
      <c r="AW699" s="43"/>
      <c r="AX699" s="43"/>
      <c r="AY699" s="43"/>
      <c r="AZ699" s="43"/>
      <c r="BA699" s="43"/>
      <c r="BB699" s="43"/>
      <c r="BC699" s="43"/>
    </row>
    <row r="700" spans="1:55">
      <c r="A700" s="77" t="str">
        <f>IF(MSProject_Schedule!A700="","",MSProject_Schedule!A700)</f>
        <v/>
      </c>
      <c r="B700" s="43"/>
      <c r="C700" s="65" t="str">
        <f>IF(E700="","",Import_Configuration!$B$12)</f>
        <v/>
      </c>
      <c r="D700" s="65" t="str">
        <f>IF(E700="","",IF(A700="",IF(MSProject_Schedule!K700="",IF(Import_Configuration!$B$15="YES",Import_Configuration!$B$16,""),IF(Import_Configuration!$B$17="YES",Import_Configuration!$B$18,"")),""))</f>
        <v/>
      </c>
      <c r="E700" s="65" t="str">
        <f>IF(MSProject_Schedule!B700="","",MSProject_Schedule!B700)</f>
        <v/>
      </c>
      <c r="F700" s="43"/>
      <c r="G700" s="66" t="str">
        <f>IF(E700="","",IF(A700="",Import_Configuration!$B$10,""))</f>
        <v/>
      </c>
      <c r="H700" s="65" t="str">
        <f>IF(E700="","",IF(A700="",Import_Configuration!$B$11,""))</f>
        <v/>
      </c>
      <c r="I700" s="43"/>
      <c r="J700" s="43"/>
      <c r="K700" s="43"/>
      <c r="L700" s="43"/>
      <c r="M700" s="43"/>
      <c r="N700" s="65" t="str">
        <f>IF(E700="","",IF(MSProject_Schedule!E700=0,Import_Configuration!$B$3,IF(MSProject_Schedule!E700=1,Import_Configuration!$B$5,Import_Configuration!$B$4)))</f>
        <v/>
      </c>
      <c r="O700" s="65" t="str">
        <f>IF(Import_Configuration!$B$13="NO","",IF(E700="","",IF(MSProject_Schedule!K700="","",IF(IFERROR(SEARCH(Import_Configuration!$B$14,MSProject_Schedule!K700,1),0)&gt;0,TRIM(MID(MSProject_Schedule!K700,1,SEARCH(Import_Configuration!$B$14,MSProject_Schedule!K700,1)-1)),TRIM(MSProject_Schedule!K700)))))</f>
        <v/>
      </c>
      <c r="P700" s="43"/>
      <c r="Q700" s="66" t="str">
        <f>IF(E700="","",IF(MSProject_Schedule!E700=0,"",IF(Import_Configuration!$B$19="YES",Projeqtor_Import!Z700,Import_Configuration!$B$10)))</f>
        <v/>
      </c>
      <c r="R700" s="43"/>
      <c r="S700" s="66" t="str">
        <f>IF(E700="","",IF(MSProject_Schedule!E700=0,"",IF(MSProject_Schedule!E700=1,IF(Import_Configuration!$B$20="YES",Projeqtor_Import!AE700,Import_Configuration!$B$10),"")))</f>
        <v/>
      </c>
      <c r="T700" s="43"/>
      <c r="U700" s="44"/>
      <c r="V700" s="43"/>
      <c r="W700" s="43"/>
      <c r="X700" s="43"/>
      <c r="Y700" s="66" t="str">
        <f>IF(MSProject_Schedule!H700="","",IF(A700="",MSProject_Schedule!H700,""))</f>
        <v/>
      </c>
      <c r="Z700" s="66" t="str">
        <f>IF(MSProject_Schedule!H700="","",MSProject_Schedule!H700)</f>
        <v/>
      </c>
      <c r="AA700" s="43"/>
      <c r="AB700" s="43"/>
      <c r="AC700" s="65" t="str">
        <f>IF(E700="","",IF(A700="",Import_Configuration!$B$6,""))</f>
        <v/>
      </c>
      <c r="AD700" s="66" t="str">
        <f>IF(MSProject_Schedule!I700="","",IF(A700="",MSProject_Schedule!I700,""))</f>
        <v/>
      </c>
      <c r="AE700" s="66" t="str">
        <f>IF(MSProject_Schedule!I700="","",MSProject_Schedule!I700)</f>
        <v/>
      </c>
      <c r="AF700" s="43"/>
      <c r="AG700" s="43"/>
      <c r="AH700" s="65" t="str">
        <f>IF(E700="","",IF(A700="",Import_Configuration!$B$7,""))</f>
        <v/>
      </c>
      <c r="AI700" s="65" t="str">
        <f>IF(MSProject_Schedule!G700="","",IF(A700="",SUBSTITUTE(SUBSTITUTE(SUBSTITUTE(SUBSTITUTE(MSProject_Schedule!G700,CONCATENATE(" ",Import_Configuration!$B$8,"?"),""),CONCATENATE(" ",Import_Configuration!$B$8),""),CONCATENATE(" ",Import_Configuration!$B$9,"?"),""),CONCATENATE(" ",Import_Configuration!$B$9),""),""))</f>
        <v/>
      </c>
      <c r="AJ700" s="65" t="str">
        <f>IF(MSProject_Schedule!G700="","",SUBSTITUTE(SUBSTITUTE(SUBSTITUTE(SUBSTITUTE(MSProject_Schedule!G700,CONCATENATE(" ",Import_Configuration!$B$8,"?"),""),CONCATENATE(" ",Import_Configuration!$B$8),""),CONCATENATE(" ",Import_Configuration!$B$9,"?"),""),CONCATENATE(" ",Import_Configuration!$B$9),""))</f>
        <v/>
      </c>
      <c r="AK700" s="43"/>
      <c r="AL700" s="43"/>
      <c r="AM700" s="43"/>
      <c r="AN700" s="43"/>
      <c r="AO700" s="43"/>
      <c r="AP700" s="43"/>
      <c r="AQ700" s="43"/>
      <c r="AR700" s="43"/>
      <c r="AS700" s="43"/>
      <c r="AT700" s="43"/>
      <c r="AU700" s="43"/>
      <c r="AV700" s="43"/>
      <c r="AW700" s="43"/>
      <c r="AX700" s="43"/>
      <c r="AY700" s="43"/>
      <c r="AZ700" s="43"/>
      <c r="BA700" s="43"/>
      <c r="BB700" s="43"/>
      <c r="BC700" s="43"/>
    </row>
    <row r="701" spans="1:55">
      <c r="A701" s="77" t="str">
        <f>IF(MSProject_Schedule!A701="","",MSProject_Schedule!A701)</f>
        <v/>
      </c>
      <c r="B701" s="43"/>
      <c r="C701" s="65" t="str">
        <f>IF(E701="","",Import_Configuration!$B$12)</f>
        <v/>
      </c>
      <c r="D701" s="65" t="str">
        <f>IF(E701="","",IF(A701="",IF(MSProject_Schedule!K701="",IF(Import_Configuration!$B$15="YES",Import_Configuration!$B$16,""),IF(Import_Configuration!$B$17="YES",Import_Configuration!$B$18,"")),""))</f>
        <v/>
      </c>
      <c r="E701" s="65" t="str">
        <f>IF(MSProject_Schedule!B701="","",MSProject_Schedule!B701)</f>
        <v/>
      </c>
      <c r="F701" s="43"/>
      <c r="G701" s="66" t="str">
        <f>IF(E701="","",IF(A701="",Import_Configuration!$B$10,""))</f>
        <v/>
      </c>
      <c r="H701" s="65" t="str">
        <f>IF(E701="","",IF(A701="",Import_Configuration!$B$11,""))</f>
        <v/>
      </c>
      <c r="I701" s="43"/>
      <c r="J701" s="43"/>
      <c r="K701" s="43"/>
      <c r="L701" s="43"/>
      <c r="M701" s="43"/>
      <c r="N701" s="65" t="str">
        <f>IF(E701="","",IF(MSProject_Schedule!E701=0,Import_Configuration!$B$3,IF(MSProject_Schedule!E701=1,Import_Configuration!$B$5,Import_Configuration!$B$4)))</f>
        <v/>
      </c>
      <c r="O701" s="65" t="str">
        <f>IF(Import_Configuration!$B$13="NO","",IF(E701="","",IF(MSProject_Schedule!K701="","",IF(IFERROR(SEARCH(Import_Configuration!$B$14,MSProject_Schedule!K701,1),0)&gt;0,TRIM(MID(MSProject_Schedule!K701,1,SEARCH(Import_Configuration!$B$14,MSProject_Schedule!K701,1)-1)),TRIM(MSProject_Schedule!K701)))))</f>
        <v/>
      </c>
      <c r="P701" s="43"/>
      <c r="Q701" s="66" t="str">
        <f>IF(E701="","",IF(MSProject_Schedule!E701=0,"",IF(Import_Configuration!$B$19="YES",Projeqtor_Import!Z701,Import_Configuration!$B$10)))</f>
        <v/>
      </c>
      <c r="R701" s="43"/>
      <c r="S701" s="66" t="str">
        <f>IF(E701="","",IF(MSProject_Schedule!E701=0,"",IF(MSProject_Schedule!E701=1,IF(Import_Configuration!$B$20="YES",Projeqtor_Import!AE701,Import_Configuration!$B$10),"")))</f>
        <v/>
      </c>
      <c r="T701" s="43"/>
      <c r="U701" s="44"/>
      <c r="V701" s="43"/>
      <c r="W701" s="43"/>
      <c r="X701" s="43"/>
      <c r="Y701" s="66" t="str">
        <f>IF(MSProject_Schedule!H701="","",IF(A701="",MSProject_Schedule!H701,""))</f>
        <v/>
      </c>
      <c r="Z701" s="66" t="str">
        <f>IF(MSProject_Schedule!H701="","",MSProject_Schedule!H701)</f>
        <v/>
      </c>
      <c r="AA701" s="43"/>
      <c r="AB701" s="43"/>
      <c r="AC701" s="65" t="str">
        <f>IF(E701="","",IF(A701="",Import_Configuration!$B$6,""))</f>
        <v/>
      </c>
      <c r="AD701" s="66" t="str">
        <f>IF(MSProject_Schedule!I701="","",IF(A701="",MSProject_Schedule!I701,""))</f>
        <v/>
      </c>
      <c r="AE701" s="66" t="str">
        <f>IF(MSProject_Schedule!I701="","",MSProject_Schedule!I701)</f>
        <v/>
      </c>
      <c r="AF701" s="43"/>
      <c r="AG701" s="43"/>
      <c r="AH701" s="65" t="str">
        <f>IF(E701="","",IF(A701="",Import_Configuration!$B$7,""))</f>
        <v/>
      </c>
      <c r="AI701" s="65" t="str">
        <f>IF(MSProject_Schedule!G701="","",IF(A701="",SUBSTITUTE(SUBSTITUTE(SUBSTITUTE(SUBSTITUTE(MSProject_Schedule!G701,CONCATENATE(" ",Import_Configuration!$B$8,"?"),""),CONCATENATE(" ",Import_Configuration!$B$8),""),CONCATENATE(" ",Import_Configuration!$B$9,"?"),""),CONCATENATE(" ",Import_Configuration!$B$9),""),""))</f>
        <v/>
      </c>
      <c r="AJ701" s="65" t="str">
        <f>IF(MSProject_Schedule!G701="","",SUBSTITUTE(SUBSTITUTE(SUBSTITUTE(SUBSTITUTE(MSProject_Schedule!G701,CONCATENATE(" ",Import_Configuration!$B$8,"?"),""),CONCATENATE(" ",Import_Configuration!$B$8),""),CONCATENATE(" ",Import_Configuration!$B$9,"?"),""),CONCATENATE(" ",Import_Configuration!$B$9),""))</f>
        <v/>
      </c>
      <c r="AK701" s="43"/>
      <c r="AL701" s="43"/>
      <c r="AM701" s="43"/>
      <c r="AN701" s="43"/>
      <c r="AO701" s="43"/>
      <c r="AP701" s="43"/>
      <c r="AQ701" s="43"/>
      <c r="AR701" s="43"/>
      <c r="AS701" s="43"/>
      <c r="AT701" s="43"/>
      <c r="AU701" s="43"/>
      <c r="AV701" s="43"/>
      <c r="AW701" s="43"/>
      <c r="AX701" s="43"/>
      <c r="AY701" s="43"/>
      <c r="AZ701" s="43"/>
      <c r="BA701" s="43"/>
      <c r="BB701" s="43"/>
      <c r="BC701" s="43"/>
    </row>
    <row r="702" spans="1:55">
      <c r="A702" s="77" t="str">
        <f>IF(MSProject_Schedule!A702="","",MSProject_Schedule!A702)</f>
        <v/>
      </c>
      <c r="B702" s="43"/>
      <c r="C702" s="65" t="str">
        <f>IF(E702="","",Import_Configuration!$B$12)</f>
        <v/>
      </c>
      <c r="D702" s="65" t="str">
        <f>IF(E702="","",IF(A702="",IF(MSProject_Schedule!K702="",IF(Import_Configuration!$B$15="YES",Import_Configuration!$B$16,""),IF(Import_Configuration!$B$17="YES",Import_Configuration!$B$18,"")),""))</f>
        <v/>
      </c>
      <c r="E702" s="65" t="str">
        <f>IF(MSProject_Schedule!B702="","",MSProject_Schedule!B702)</f>
        <v/>
      </c>
      <c r="F702" s="43"/>
      <c r="G702" s="66" t="str">
        <f>IF(E702="","",IF(A702="",Import_Configuration!$B$10,""))</f>
        <v/>
      </c>
      <c r="H702" s="65" t="str">
        <f>IF(E702="","",IF(A702="",Import_Configuration!$B$11,""))</f>
        <v/>
      </c>
      <c r="I702" s="43"/>
      <c r="J702" s="43"/>
      <c r="K702" s="43"/>
      <c r="L702" s="43"/>
      <c r="M702" s="43"/>
      <c r="N702" s="65" t="str">
        <f>IF(E702="","",IF(MSProject_Schedule!E702=0,Import_Configuration!$B$3,IF(MSProject_Schedule!E702=1,Import_Configuration!$B$5,Import_Configuration!$B$4)))</f>
        <v/>
      </c>
      <c r="O702" s="65" t="str">
        <f>IF(Import_Configuration!$B$13="NO","",IF(E702="","",IF(MSProject_Schedule!K702="","",IF(IFERROR(SEARCH(Import_Configuration!$B$14,MSProject_Schedule!K702,1),0)&gt;0,TRIM(MID(MSProject_Schedule!K702,1,SEARCH(Import_Configuration!$B$14,MSProject_Schedule!K702,1)-1)),TRIM(MSProject_Schedule!K702)))))</f>
        <v/>
      </c>
      <c r="P702" s="43"/>
      <c r="Q702" s="66" t="str">
        <f>IF(E702="","",IF(MSProject_Schedule!E702=0,"",IF(Import_Configuration!$B$19="YES",Projeqtor_Import!Z702,Import_Configuration!$B$10)))</f>
        <v/>
      </c>
      <c r="R702" s="43"/>
      <c r="S702" s="66" t="str">
        <f>IF(E702="","",IF(MSProject_Schedule!E702=0,"",IF(MSProject_Schedule!E702=1,IF(Import_Configuration!$B$20="YES",Projeqtor_Import!AE702,Import_Configuration!$B$10),"")))</f>
        <v/>
      </c>
      <c r="T702" s="43"/>
      <c r="U702" s="44"/>
      <c r="V702" s="43"/>
      <c r="W702" s="43"/>
      <c r="X702" s="43"/>
      <c r="Y702" s="66" t="str">
        <f>IF(MSProject_Schedule!H702="","",IF(A702="",MSProject_Schedule!H702,""))</f>
        <v/>
      </c>
      <c r="Z702" s="66" t="str">
        <f>IF(MSProject_Schedule!H702="","",MSProject_Schedule!H702)</f>
        <v/>
      </c>
      <c r="AA702" s="43"/>
      <c r="AB702" s="43"/>
      <c r="AC702" s="65" t="str">
        <f>IF(E702="","",IF(A702="",Import_Configuration!$B$6,""))</f>
        <v/>
      </c>
      <c r="AD702" s="66" t="str">
        <f>IF(MSProject_Schedule!I702="","",IF(A702="",MSProject_Schedule!I702,""))</f>
        <v/>
      </c>
      <c r="AE702" s="66" t="str">
        <f>IF(MSProject_Schedule!I702="","",MSProject_Schedule!I702)</f>
        <v/>
      </c>
      <c r="AF702" s="43"/>
      <c r="AG702" s="43"/>
      <c r="AH702" s="65" t="str">
        <f>IF(E702="","",IF(A702="",Import_Configuration!$B$7,""))</f>
        <v/>
      </c>
      <c r="AI702" s="65" t="str">
        <f>IF(MSProject_Schedule!G702="","",IF(A702="",SUBSTITUTE(SUBSTITUTE(SUBSTITUTE(SUBSTITUTE(MSProject_Schedule!G702,CONCATENATE(" ",Import_Configuration!$B$8,"?"),""),CONCATENATE(" ",Import_Configuration!$B$8),""),CONCATENATE(" ",Import_Configuration!$B$9,"?"),""),CONCATENATE(" ",Import_Configuration!$B$9),""),""))</f>
        <v/>
      </c>
      <c r="AJ702" s="65" t="str">
        <f>IF(MSProject_Schedule!G702="","",SUBSTITUTE(SUBSTITUTE(SUBSTITUTE(SUBSTITUTE(MSProject_Schedule!G702,CONCATENATE(" ",Import_Configuration!$B$8,"?"),""),CONCATENATE(" ",Import_Configuration!$B$8),""),CONCATENATE(" ",Import_Configuration!$B$9,"?"),""),CONCATENATE(" ",Import_Configuration!$B$9),""))</f>
        <v/>
      </c>
      <c r="AK702" s="43"/>
      <c r="AL702" s="43"/>
      <c r="AM702" s="43"/>
      <c r="AN702" s="43"/>
      <c r="AO702" s="43"/>
      <c r="AP702" s="43"/>
      <c r="AQ702" s="43"/>
      <c r="AR702" s="43"/>
      <c r="AS702" s="43"/>
      <c r="AT702" s="43"/>
      <c r="AU702" s="43"/>
      <c r="AV702" s="43"/>
      <c r="AW702" s="43"/>
      <c r="AX702" s="43"/>
      <c r="AY702" s="43"/>
      <c r="AZ702" s="43"/>
      <c r="BA702" s="43"/>
      <c r="BB702" s="43"/>
      <c r="BC702" s="43"/>
    </row>
    <row r="703" spans="1:55">
      <c r="A703" s="77" t="str">
        <f>IF(MSProject_Schedule!A703="","",MSProject_Schedule!A703)</f>
        <v/>
      </c>
      <c r="B703" s="43"/>
      <c r="C703" s="65" t="str">
        <f>IF(E703="","",Import_Configuration!$B$12)</f>
        <v/>
      </c>
      <c r="D703" s="65" t="str">
        <f>IF(E703="","",IF(A703="",IF(MSProject_Schedule!K703="",IF(Import_Configuration!$B$15="YES",Import_Configuration!$B$16,""),IF(Import_Configuration!$B$17="YES",Import_Configuration!$B$18,"")),""))</f>
        <v/>
      </c>
      <c r="E703" s="65" t="str">
        <f>IF(MSProject_Schedule!B703="","",MSProject_Schedule!B703)</f>
        <v/>
      </c>
      <c r="F703" s="43"/>
      <c r="G703" s="66" t="str">
        <f>IF(E703="","",IF(A703="",Import_Configuration!$B$10,""))</f>
        <v/>
      </c>
      <c r="H703" s="65" t="str">
        <f>IF(E703="","",IF(A703="",Import_Configuration!$B$11,""))</f>
        <v/>
      </c>
      <c r="I703" s="43"/>
      <c r="J703" s="43"/>
      <c r="K703" s="43"/>
      <c r="L703" s="43"/>
      <c r="M703" s="43"/>
      <c r="N703" s="65" t="str">
        <f>IF(E703="","",IF(MSProject_Schedule!E703=0,Import_Configuration!$B$3,IF(MSProject_Schedule!E703=1,Import_Configuration!$B$5,Import_Configuration!$B$4)))</f>
        <v/>
      </c>
      <c r="O703" s="65" t="str">
        <f>IF(Import_Configuration!$B$13="NO","",IF(E703="","",IF(MSProject_Schedule!K703="","",IF(IFERROR(SEARCH(Import_Configuration!$B$14,MSProject_Schedule!K703,1),0)&gt;0,TRIM(MID(MSProject_Schedule!K703,1,SEARCH(Import_Configuration!$B$14,MSProject_Schedule!K703,1)-1)),TRIM(MSProject_Schedule!K703)))))</f>
        <v/>
      </c>
      <c r="P703" s="43"/>
      <c r="Q703" s="66" t="str">
        <f>IF(E703="","",IF(MSProject_Schedule!E703=0,"",IF(Import_Configuration!$B$19="YES",Projeqtor_Import!Z703,Import_Configuration!$B$10)))</f>
        <v/>
      </c>
      <c r="R703" s="43"/>
      <c r="S703" s="66" t="str">
        <f>IF(E703="","",IF(MSProject_Schedule!E703=0,"",IF(MSProject_Schedule!E703=1,IF(Import_Configuration!$B$20="YES",Projeqtor_Import!AE703,Import_Configuration!$B$10),"")))</f>
        <v/>
      </c>
      <c r="T703" s="43"/>
      <c r="U703" s="44"/>
      <c r="V703" s="43"/>
      <c r="W703" s="43"/>
      <c r="X703" s="43"/>
      <c r="Y703" s="66" t="str">
        <f>IF(MSProject_Schedule!H703="","",IF(A703="",MSProject_Schedule!H703,""))</f>
        <v/>
      </c>
      <c r="Z703" s="66" t="str">
        <f>IF(MSProject_Schedule!H703="","",MSProject_Schedule!H703)</f>
        <v/>
      </c>
      <c r="AA703" s="43"/>
      <c r="AB703" s="43"/>
      <c r="AC703" s="65" t="str">
        <f>IF(E703="","",IF(A703="",Import_Configuration!$B$6,""))</f>
        <v/>
      </c>
      <c r="AD703" s="66" t="str">
        <f>IF(MSProject_Schedule!I703="","",IF(A703="",MSProject_Schedule!I703,""))</f>
        <v/>
      </c>
      <c r="AE703" s="66" t="str">
        <f>IF(MSProject_Schedule!I703="","",MSProject_Schedule!I703)</f>
        <v/>
      </c>
      <c r="AF703" s="43"/>
      <c r="AG703" s="43"/>
      <c r="AH703" s="65" t="str">
        <f>IF(E703="","",IF(A703="",Import_Configuration!$B$7,""))</f>
        <v/>
      </c>
      <c r="AI703" s="65" t="str">
        <f>IF(MSProject_Schedule!G703="","",IF(A703="",SUBSTITUTE(SUBSTITUTE(SUBSTITUTE(SUBSTITUTE(MSProject_Schedule!G703,CONCATENATE(" ",Import_Configuration!$B$8,"?"),""),CONCATENATE(" ",Import_Configuration!$B$8),""),CONCATENATE(" ",Import_Configuration!$B$9,"?"),""),CONCATENATE(" ",Import_Configuration!$B$9),""),""))</f>
        <v/>
      </c>
      <c r="AJ703" s="65" t="str">
        <f>IF(MSProject_Schedule!G703="","",SUBSTITUTE(SUBSTITUTE(SUBSTITUTE(SUBSTITUTE(MSProject_Schedule!G703,CONCATENATE(" ",Import_Configuration!$B$8,"?"),""),CONCATENATE(" ",Import_Configuration!$B$8),""),CONCATENATE(" ",Import_Configuration!$B$9,"?"),""),CONCATENATE(" ",Import_Configuration!$B$9),""))</f>
        <v/>
      </c>
      <c r="AK703" s="43"/>
      <c r="AL703" s="43"/>
      <c r="AM703" s="43"/>
      <c r="AN703" s="43"/>
      <c r="AO703" s="43"/>
      <c r="AP703" s="43"/>
      <c r="AQ703" s="43"/>
      <c r="AR703" s="43"/>
      <c r="AS703" s="43"/>
      <c r="AT703" s="43"/>
      <c r="AU703" s="43"/>
      <c r="AV703" s="43"/>
      <c r="AW703" s="43"/>
      <c r="AX703" s="43"/>
      <c r="AY703" s="43"/>
      <c r="AZ703" s="43"/>
      <c r="BA703" s="43"/>
      <c r="BB703" s="43"/>
      <c r="BC703" s="43"/>
    </row>
    <row r="704" spans="1:55">
      <c r="A704" s="77" t="str">
        <f>IF(MSProject_Schedule!A704="","",MSProject_Schedule!A704)</f>
        <v/>
      </c>
      <c r="B704" s="43"/>
      <c r="C704" s="65" t="str">
        <f>IF(E704="","",Import_Configuration!$B$12)</f>
        <v/>
      </c>
      <c r="D704" s="65" t="str">
        <f>IF(E704="","",IF(A704="",IF(MSProject_Schedule!K704="",IF(Import_Configuration!$B$15="YES",Import_Configuration!$B$16,""),IF(Import_Configuration!$B$17="YES",Import_Configuration!$B$18,"")),""))</f>
        <v/>
      </c>
      <c r="E704" s="65" t="str">
        <f>IF(MSProject_Schedule!B704="","",MSProject_Schedule!B704)</f>
        <v/>
      </c>
      <c r="F704" s="43"/>
      <c r="G704" s="66" t="str">
        <f>IF(E704="","",IF(A704="",Import_Configuration!$B$10,""))</f>
        <v/>
      </c>
      <c r="H704" s="65" t="str">
        <f>IF(E704="","",IF(A704="",Import_Configuration!$B$11,""))</f>
        <v/>
      </c>
      <c r="I704" s="43"/>
      <c r="J704" s="43"/>
      <c r="K704" s="43"/>
      <c r="L704" s="43"/>
      <c r="M704" s="43"/>
      <c r="N704" s="65" t="str">
        <f>IF(E704="","",IF(MSProject_Schedule!E704=0,Import_Configuration!$B$3,IF(MSProject_Schedule!E704=1,Import_Configuration!$B$5,Import_Configuration!$B$4)))</f>
        <v/>
      </c>
      <c r="O704" s="65" t="str">
        <f>IF(Import_Configuration!$B$13="NO","",IF(E704="","",IF(MSProject_Schedule!K704="","",IF(IFERROR(SEARCH(Import_Configuration!$B$14,MSProject_Schedule!K704,1),0)&gt;0,TRIM(MID(MSProject_Schedule!K704,1,SEARCH(Import_Configuration!$B$14,MSProject_Schedule!K704,1)-1)),TRIM(MSProject_Schedule!K704)))))</f>
        <v/>
      </c>
      <c r="P704" s="43"/>
      <c r="Q704" s="66" t="str">
        <f>IF(E704="","",IF(MSProject_Schedule!E704=0,"",IF(Import_Configuration!$B$19="YES",Projeqtor_Import!Z704,Import_Configuration!$B$10)))</f>
        <v/>
      </c>
      <c r="R704" s="43"/>
      <c r="S704" s="66" t="str">
        <f>IF(E704="","",IF(MSProject_Schedule!E704=0,"",IF(MSProject_Schedule!E704=1,IF(Import_Configuration!$B$20="YES",Projeqtor_Import!AE704,Import_Configuration!$B$10),"")))</f>
        <v/>
      </c>
      <c r="T704" s="43"/>
      <c r="U704" s="44"/>
      <c r="V704" s="43"/>
      <c r="W704" s="43"/>
      <c r="X704" s="43"/>
      <c r="Y704" s="66" t="str">
        <f>IF(MSProject_Schedule!H704="","",IF(A704="",MSProject_Schedule!H704,""))</f>
        <v/>
      </c>
      <c r="Z704" s="66" t="str">
        <f>IF(MSProject_Schedule!H704="","",MSProject_Schedule!H704)</f>
        <v/>
      </c>
      <c r="AA704" s="43"/>
      <c r="AB704" s="43"/>
      <c r="AC704" s="65" t="str">
        <f>IF(E704="","",IF(A704="",Import_Configuration!$B$6,""))</f>
        <v/>
      </c>
      <c r="AD704" s="66" t="str">
        <f>IF(MSProject_Schedule!I704="","",IF(A704="",MSProject_Schedule!I704,""))</f>
        <v/>
      </c>
      <c r="AE704" s="66" t="str">
        <f>IF(MSProject_Schedule!I704="","",MSProject_Schedule!I704)</f>
        <v/>
      </c>
      <c r="AF704" s="43"/>
      <c r="AG704" s="43"/>
      <c r="AH704" s="65" t="str">
        <f>IF(E704="","",IF(A704="",Import_Configuration!$B$7,""))</f>
        <v/>
      </c>
      <c r="AI704" s="65" t="str">
        <f>IF(MSProject_Schedule!G704="","",IF(A704="",SUBSTITUTE(SUBSTITUTE(SUBSTITUTE(SUBSTITUTE(MSProject_Schedule!G704,CONCATENATE(" ",Import_Configuration!$B$8,"?"),""),CONCATENATE(" ",Import_Configuration!$B$8),""),CONCATENATE(" ",Import_Configuration!$B$9,"?"),""),CONCATENATE(" ",Import_Configuration!$B$9),""),""))</f>
        <v/>
      </c>
      <c r="AJ704" s="65" t="str">
        <f>IF(MSProject_Schedule!G704="","",SUBSTITUTE(SUBSTITUTE(SUBSTITUTE(SUBSTITUTE(MSProject_Schedule!G704,CONCATENATE(" ",Import_Configuration!$B$8,"?"),""),CONCATENATE(" ",Import_Configuration!$B$8),""),CONCATENATE(" ",Import_Configuration!$B$9,"?"),""),CONCATENATE(" ",Import_Configuration!$B$9),""))</f>
        <v/>
      </c>
      <c r="AK704" s="43"/>
      <c r="AL704" s="43"/>
      <c r="AM704" s="43"/>
      <c r="AN704" s="43"/>
      <c r="AO704" s="43"/>
      <c r="AP704" s="43"/>
      <c r="AQ704" s="43"/>
      <c r="AR704" s="43"/>
      <c r="AS704" s="43"/>
      <c r="AT704" s="43"/>
      <c r="AU704" s="43"/>
      <c r="AV704" s="43"/>
      <c r="AW704" s="43"/>
      <c r="AX704" s="43"/>
      <c r="AY704" s="43"/>
      <c r="AZ704" s="43"/>
      <c r="BA704" s="43"/>
      <c r="BB704" s="43"/>
      <c r="BC704" s="43"/>
    </row>
    <row r="705" spans="1:55">
      <c r="A705" s="77" t="str">
        <f>IF(MSProject_Schedule!A705="","",MSProject_Schedule!A705)</f>
        <v/>
      </c>
      <c r="B705" s="43"/>
      <c r="C705" s="65" t="str">
        <f>IF(E705="","",Import_Configuration!$B$12)</f>
        <v/>
      </c>
      <c r="D705" s="65" t="str">
        <f>IF(E705="","",IF(A705="",IF(MSProject_Schedule!K705="",IF(Import_Configuration!$B$15="YES",Import_Configuration!$B$16,""),IF(Import_Configuration!$B$17="YES",Import_Configuration!$B$18,"")),""))</f>
        <v/>
      </c>
      <c r="E705" s="65" t="str">
        <f>IF(MSProject_Schedule!B705="","",MSProject_Schedule!B705)</f>
        <v/>
      </c>
      <c r="F705" s="43"/>
      <c r="G705" s="66" t="str">
        <f>IF(E705="","",IF(A705="",Import_Configuration!$B$10,""))</f>
        <v/>
      </c>
      <c r="H705" s="65" t="str">
        <f>IF(E705="","",IF(A705="",Import_Configuration!$B$11,""))</f>
        <v/>
      </c>
      <c r="I705" s="43"/>
      <c r="J705" s="43"/>
      <c r="K705" s="43"/>
      <c r="L705" s="43"/>
      <c r="M705" s="43"/>
      <c r="N705" s="65" t="str">
        <f>IF(E705="","",IF(MSProject_Schedule!E705=0,Import_Configuration!$B$3,IF(MSProject_Schedule!E705=1,Import_Configuration!$B$5,Import_Configuration!$B$4)))</f>
        <v/>
      </c>
      <c r="O705" s="65" t="str">
        <f>IF(Import_Configuration!$B$13="NO","",IF(E705="","",IF(MSProject_Schedule!K705="","",IF(IFERROR(SEARCH(Import_Configuration!$B$14,MSProject_Schedule!K705,1),0)&gt;0,TRIM(MID(MSProject_Schedule!K705,1,SEARCH(Import_Configuration!$B$14,MSProject_Schedule!K705,1)-1)),TRIM(MSProject_Schedule!K705)))))</f>
        <v/>
      </c>
      <c r="P705" s="43"/>
      <c r="Q705" s="66" t="str">
        <f>IF(E705="","",IF(MSProject_Schedule!E705=0,"",IF(Import_Configuration!$B$19="YES",Projeqtor_Import!Z705,Import_Configuration!$B$10)))</f>
        <v/>
      </c>
      <c r="R705" s="43"/>
      <c r="S705" s="66" t="str">
        <f>IF(E705="","",IF(MSProject_Schedule!E705=0,"",IF(MSProject_Schedule!E705=1,IF(Import_Configuration!$B$20="YES",Projeqtor_Import!AE705,Import_Configuration!$B$10),"")))</f>
        <v/>
      </c>
      <c r="T705" s="43"/>
      <c r="U705" s="44"/>
      <c r="V705" s="43"/>
      <c r="W705" s="43"/>
      <c r="X705" s="43"/>
      <c r="Y705" s="66" t="str">
        <f>IF(MSProject_Schedule!H705="","",IF(A705="",MSProject_Schedule!H705,""))</f>
        <v/>
      </c>
      <c r="Z705" s="66" t="str">
        <f>IF(MSProject_Schedule!H705="","",MSProject_Schedule!H705)</f>
        <v/>
      </c>
      <c r="AA705" s="43"/>
      <c r="AB705" s="43"/>
      <c r="AC705" s="65" t="str">
        <f>IF(E705="","",IF(A705="",Import_Configuration!$B$6,""))</f>
        <v/>
      </c>
      <c r="AD705" s="66" t="str">
        <f>IF(MSProject_Schedule!I705="","",IF(A705="",MSProject_Schedule!I705,""))</f>
        <v/>
      </c>
      <c r="AE705" s="66" t="str">
        <f>IF(MSProject_Schedule!I705="","",MSProject_Schedule!I705)</f>
        <v/>
      </c>
      <c r="AF705" s="43"/>
      <c r="AG705" s="43"/>
      <c r="AH705" s="65" t="str">
        <f>IF(E705="","",IF(A705="",Import_Configuration!$B$7,""))</f>
        <v/>
      </c>
      <c r="AI705" s="65" t="str">
        <f>IF(MSProject_Schedule!G705="","",IF(A705="",SUBSTITUTE(SUBSTITUTE(SUBSTITUTE(SUBSTITUTE(MSProject_Schedule!G705,CONCATENATE(" ",Import_Configuration!$B$8,"?"),""),CONCATENATE(" ",Import_Configuration!$B$8),""),CONCATENATE(" ",Import_Configuration!$B$9,"?"),""),CONCATENATE(" ",Import_Configuration!$B$9),""),""))</f>
        <v/>
      </c>
      <c r="AJ705" s="65" t="str">
        <f>IF(MSProject_Schedule!G705="","",SUBSTITUTE(SUBSTITUTE(SUBSTITUTE(SUBSTITUTE(MSProject_Schedule!G705,CONCATENATE(" ",Import_Configuration!$B$8,"?"),""),CONCATENATE(" ",Import_Configuration!$B$8),""),CONCATENATE(" ",Import_Configuration!$B$9,"?"),""),CONCATENATE(" ",Import_Configuration!$B$9),""))</f>
        <v/>
      </c>
      <c r="AK705" s="43"/>
      <c r="AL705" s="43"/>
      <c r="AM705" s="43"/>
      <c r="AN705" s="43"/>
      <c r="AO705" s="43"/>
      <c r="AP705" s="43"/>
      <c r="AQ705" s="43"/>
      <c r="AR705" s="43"/>
      <c r="AS705" s="43"/>
      <c r="AT705" s="43"/>
      <c r="AU705" s="43"/>
      <c r="AV705" s="43"/>
      <c r="AW705" s="43"/>
      <c r="AX705" s="43"/>
      <c r="AY705" s="43"/>
      <c r="AZ705" s="43"/>
      <c r="BA705" s="43"/>
      <c r="BB705" s="43"/>
      <c r="BC705" s="43"/>
    </row>
    <row r="706" spans="1:55">
      <c r="A706" s="77" t="str">
        <f>IF(MSProject_Schedule!A706="","",MSProject_Schedule!A706)</f>
        <v/>
      </c>
      <c r="B706" s="43"/>
      <c r="C706" s="65" t="str">
        <f>IF(E706="","",Import_Configuration!$B$12)</f>
        <v/>
      </c>
      <c r="D706" s="65" t="str">
        <f>IF(E706="","",IF(A706="",IF(MSProject_Schedule!K706="",IF(Import_Configuration!$B$15="YES",Import_Configuration!$B$16,""),IF(Import_Configuration!$B$17="YES",Import_Configuration!$B$18,"")),""))</f>
        <v/>
      </c>
      <c r="E706" s="65" t="str">
        <f>IF(MSProject_Schedule!B706="","",MSProject_Schedule!B706)</f>
        <v/>
      </c>
      <c r="F706" s="43"/>
      <c r="G706" s="66" t="str">
        <f>IF(E706="","",IF(A706="",Import_Configuration!$B$10,""))</f>
        <v/>
      </c>
      <c r="H706" s="65" t="str">
        <f>IF(E706="","",IF(A706="",Import_Configuration!$B$11,""))</f>
        <v/>
      </c>
      <c r="I706" s="43"/>
      <c r="J706" s="43"/>
      <c r="K706" s="43"/>
      <c r="L706" s="43"/>
      <c r="M706" s="43"/>
      <c r="N706" s="65" t="str">
        <f>IF(E706="","",IF(MSProject_Schedule!E706=0,Import_Configuration!$B$3,IF(MSProject_Schedule!E706=1,Import_Configuration!$B$5,Import_Configuration!$B$4)))</f>
        <v/>
      </c>
      <c r="O706" s="65" t="str">
        <f>IF(Import_Configuration!$B$13="NO","",IF(E706="","",IF(MSProject_Schedule!K706="","",IF(IFERROR(SEARCH(Import_Configuration!$B$14,MSProject_Schedule!K706,1),0)&gt;0,TRIM(MID(MSProject_Schedule!K706,1,SEARCH(Import_Configuration!$B$14,MSProject_Schedule!K706,1)-1)),TRIM(MSProject_Schedule!K706)))))</f>
        <v/>
      </c>
      <c r="P706" s="43"/>
      <c r="Q706" s="66" t="str">
        <f>IF(E706="","",IF(MSProject_Schedule!E706=0,"",IF(Import_Configuration!$B$19="YES",Projeqtor_Import!Z706,Import_Configuration!$B$10)))</f>
        <v/>
      </c>
      <c r="R706" s="43"/>
      <c r="S706" s="66" t="str">
        <f>IF(E706="","",IF(MSProject_Schedule!E706=0,"",IF(MSProject_Schedule!E706=1,IF(Import_Configuration!$B$20="YES",Projeqtor_Import!AE706,Import_Configuration!$B$10),"")))</f>
        <v/>
      </c>
      <c r="T706" s="43"/>
      <c r="U706" s="44"/>
      <c r="V706" s="43"/>
      <c r="W706" s="43"/>
      <c r="X706" s="43"/>
      <c r="Y706" s="66" t="str">
        <f>IF(MSProject_Schedule!H706="","",IF(A706="",MSProject_Schedule!H706,""))</f>
        <v/>
      </c>
      <c r="Z706" s="66" t="str">
        <f>IF(MSProject_Schedule!H706="","",MSProject_Schedule!H706)</f>
        <v/>
      </c>
      <c r="AA706" s="43"/>
      <c r="AB706" s="43"/>
      <c r="AC706" s="65" t="str">
        <f>IF(E706="","",IF(A706="",Import_Configuration!$B$6,""))</f>
        <v/>
      </c>
      <c r="AD706" s="66" t="str">
        <f>IF(MSProject_Schedule!I706="","",IF(A706="",MSProject_Schedule!I706,""))</f>
        <v/>
      </c>
      <c r="AE706" s="66" t="str">
        <f>IF(MSProject_Schedule!I706="","",MSProject_Schedule!I706)</f>
        <v/>
      </c>
      <c r="AF706" s="43"/>
      <c r="AG706" s="43"/>
      <c r="AH706" s="65" t="str">
        <f>IF(E706="","",IF(A706="",Import_Configuration!$B$7,""))</f>
        <v/>
      </c>
      <c r="AI706" s="65" t="str">
        <f>IF(MSProject_Schedule!G706="","",IF(A706="",SUBSTITUTE(SUBSTITUTE(SUBSTITUTE(SUBSTITUTE(MSProject_Schedule!G706,CONCATENATE(" ",Import_Configuration!$B$8,"?"),""),CONCATENATE(" ",Import_Configuration!$B$8),""),CONCATENATE(" ",Import_Configuration!$B$9,"?"),""),CONCATENATE(" ",Import_Configuration!$B$9),""),""))</f>
        <v/>
      </c>
      <c r="AJ706" s="65" t="str">
        <f>IF(MSProject_Schedule!G706="","",SUBSTITUTE(SUBSTITUTE(SUBSTITUTE(SUBSTITUTE(MSProject_Schedule!G706,CONCATENATE(" ",Import_Configuration!$B$8,"?"),""),CONCATENATE(" ",Import_Configuration!$B$8),""),CONCATENATE(" ",Import_Configuration!$B$9,"?"),""),CONCATENATE(" ",Import_Configuration!$B$9),""))</f>
        <v/>
      </c>
      <c r="AK706" s="43"/>
      <c r="AL706" s="43"/>
      <c r="AM706" s="43"/>
      <c r="AN706" s="43"/>
      <c r="AO706" s="43"/>
      <c r="AP706" s="43"/>
      <c r="AQ706" s="43"/>
      <c r="AR706" s="43"/>
      <c r="AS706" s="43"/>
      <c r="AT706" s="43"/>
      <c r="AU706" s="43"/>
      <c r="AV706" s="43"/>
      <c r="AW706" s="43"/>
      <c r="AX706" s="43"/>
      <c r="AY706" s="43"/>
      <c r="AZ706" s="43"/>
      <c r="BA706" s="43"/>
      <c r="BB706" s="43"/>
      <c r="BC706" s="43"/>
    </row>
    <row r="707" spans="1:55">
      <c r="A707" s="77" t="str">
        <f>IF(MSProject_Schedule!A707="","",MSProject_Schedule!A707)</f>
        <v/>
      </c>
      <c r="B707" s="43"/>
      <c r="C707" s="65" t="str">
        <f>IF(E707="","",Import_Configuration!$B$12)</f>
        <v/>
      </c>
      <c r="D707" s="65" t="str">
        <f>IF(E707="","",IF(A707="",IF(MSProject_Schedule!K707="",IF(Import_Configuration!$B$15="YES",Import_Configuration!$B$16,""),IF(Import_Configuration!$B$17="YES",Import_Configuration!$B$18,"")),""))</f>
        <v/>
      </c>
      <c r="E707" s="65" t="str">
        <f>IF(MSProject_Schedule!B707="","",MSProject_Schedule!B707)</f>
        <v/>
      </c>
      <c r="F707" s="43"/>
      <c r="G707" s="66" t="str">
        <f>IF(E707="","",IF(A707="",Import_Configuration!$B$10,""))</f>
        <v/>
      </c>
      <c r="H707" s="65" t="str">
        <f>IF(E707="","",IF(A707="",Import_Configuration!$B$11,""))</f>
        <v/>
      </c>
      <c r="I707" s="43"/>
      <c r="J707" s="43"/>
      <c r="K707" s="43"/>
      <c r="L707" s="43"/>
      <c r="M707" s="43"/>
      <c r="N707" s="65" t="str">
        <f>IF(E707="","",IF(MSProject_Schedule!E707=0,Import_Configuration!$B$3,IF(MSProject_Schedule!E707=1,Import_Configuration!$B$5,Import_Configuration!$B$4)))</f>
        <v/>
      </c>
      <c r="O707" s="65" t="str">
        <f>IF(Import_Configuration!$B$13="NO","",IF(E707="","",IF(MSProject_Schedule!K707="","",IF(IFERROR(SEARCH(Import_Configuration!$B$14,MSProject_Schedule!K707,1),0)&gt;0,TRIM(MID(MSProject_Schedule!K707,1,SEARCH(Import_Configuration!$B$14,MSProject_Schedule!K707,1)-1)),TRIM(MSProject_Schedule!K707)))))</f>
        <v/>
      </c>
      <c r="P707" s="43"/>
      <c r="Q707" s="66" t="str">
        <f>IF(E707="","",IF(MSProject_Schedule!E707=0,"",IF(Import_Configuration!$B$19="YES",Projeqtor_Import!Z707,Import_Configuration!$B$10)))</f>
        <v/>
      </c>
      <c r="R707" s="43"/>
      <c r="S707" s="66" t="str">
        <f>IF(E707="","",IF(MSProject_Schedule!E707=0,"",IF(MSProject_Schedule!E707=1,IF(Import_Configuration!$B$20="YES",Projeqtor_Import!AE707,Import_Configuration!$B$10),"")))</f>
        <v/>
      </c>
      <c r="T707" s="43"/>
      <c r="U707" s="44"/>
      <c r="V707" s="43"/>
      <c r="W707" s="43"/>
      <c r="X707" s="43"/>
      <c r="Y707" s="66" t="str">
        <f>IF(MSProject_Schedule!H707="","",IF(A707="",MSProject_Schedule!H707,""))</f>
        <v/>
      </c>
      <c r="Z707" s="66" t="str">
        <f>IF(MSProject_Schedule!H707="","",MSProject_Schedule!H707)</f>
        <v/>
      </c>
      <c r="AA707" s="43"/>
      <c r="AB707" s="43"/>
      <c r="AC707" s="65" t="str">
        <f>IF(E707="","",IF(A707="",Import_Configuration!$B$6,""))</f>
        <v/>
      </c>
      <c r="AD707" s="66" t="str">
        <f>IF(MSProject_Schedule!I707="","",IF(A707="",MSProject_Schedule!I707,""))</f>
        <v/>
      </c>
      <c r="AE707" s="66" t="str">
        <f>IF(MSProject_Schedule!I707="","",MSProject_Schedule!I707)</f>
        <v/>
      </c>
      <c r="AF707" s="43"/>
      <c r="AG707" s="43"/>
      <c r="AH707" s="65" t="str">
        <f>IF(E707="","",IF(A707="",Import_Configuration!$B$7,""))</f>
        <v/>
      </c>
      <c r="AI707" s="65" t="str">
        <f>IF(MSProject_Schedule!G707="","",IF(A707="",SUBSTITUTE(SUBSTITUTE(SUBSTITUTE(SUBSTITUTE(MSProject_Schedule!G707,CONCATENATE(" ",Import_Configuration!$B$8,"?"),""),CONCATENATE(" ",Import_Configuration!$B$8),""),CONCATENATE(" ",Import_Configuration!$B$9,"?"),""),CONCATENATE(" ",Import_Configuration!$B$9),""),""))</f>
        <v/>
      </c>
      <c r="AJ707" s="65" t="str">
        <f>IF(MSProject_Schedule!G707="","",SUBSTITUTE(SUBSTITUTE(SUBSTITUTE(SUBSTITUTE(MSProject_Schedule!G707,CONCATENATE(" ",Import_Configuration!$B$8,"?"),""),CONCATENATE(" ",Import_Configuration!$B$8),""),CONCATENATE(" ",Import_Configuration!$B$9,"?"),""),CONCATENATE(" ",Import_Configuration!$B$9),""))</f>
        <v/>
      </c>
      <c r="AK707" s="43"/>
      <c r="AL707" s="43"/>
      <c r="AM707" s="43"/>
      <c r="AN707" s="43"/>
      <c r="AO707" s="43"/>
      <c r="AP707" s="43"/>
      <c r="AQ707" s="43"/>
      <c r="AR707" s="43"/>
      <c r="AS707" s="43"/>
      <c r="AT707" s="43"/>
      <c r="AU707" s="43"/>
      <c r="AV707" s="43"/>
      <c r="AW707" s="43"/>
      <c r="AX707" s="43"/>
      <c r="AY707" s="43"/>
      <c r="AZ707" s="43"/>
      <c r="BA707" s="43"/>
      <c r="BB707" s="43"/>
      <c r="BC707" s="43"/>
    </row>
    <row r="708" spans="1:55">
      <c r="A708" s="77" t="str">
        <f>IF(MSProject_Schedule!A708="","",MSProject_Schedule!A708)</f>
        <v/>
      </c>
      <c r="B708" s="43"/>
      <c r="C708" s="65" t="str">
        <f>IF(E708="","",Import_Configuration!$B$12)</f>
        <v/>
      </c>
      <c r="D708" s="65" t="str">
        <f>IF(E708="","",IF(A708="",IF(MSProject_Schedule!K708="",IF(Import_Configuration!$B$15="YES",Import_Configuration!$B$16,""),IF(Import_Configuration!$B$17="YES",Import_Configuration!$B$18,"")),""))</f>
        <v/>
      </c>
      <c r="E708" s="65" t="str">
        <f>IF(MSProject_Schedule!B708="","",MSProject_Schedule!B708)</f>
        <v/>
      </c>
      <c r="F708" s="43"/>
      <c r="G708" s="66" t="str">
        <f>IF(E708="","",IF(A708="",Import_Configuration!$B$10,""))</f>
        <v/>
      </c>
      <c r="H708" s="65" t="str">
        <f>IF(E708="","",IF(A708="",Import_Configuration!$B$11,""))</f>
        <v/>
      </c>
      <c r="I708" s="43"/>
      <c r="J708" s="43"/>
      <c r="K708" s="43"/>
      <c r="L708" s="43"/>
      <c r="M708" s="43"/>
      <c r="N708" s="65" t="str">
        <f>IF(E708="","",IF(MSProject_Schedule!E708=0,Import_Configuration!$B$3,IF(MSProject_Schedule!E708=1,Import_Configuration!$B$5,Import_Configuration!$B$4)))</f>
        <v/>
      </c>
      <c r="O708" s="65" t="str">
        <f>IF(Import_Configuration!$B$13="NO","",IF(E708="","",IF(MSProject_Schedule!K708="","",IF(IFERROR(SEARCH(Import_Configuration!$B$14,MSProject_Schedule!K708,1),0)&gt;0,TRIM(MID(MSProject_Schedule!K708,1,SEARCH(Import_Configuration!$B$14,MSProject_Schedule!K708,1)-1)),TRIM(MSProject_Schedule!K708)))))</f>
        <v/>
      </c>
      <c r="P708" s="43"/>
      <c r="Q708" s="66" t="str">
        <f>IF(E708="","",IF(MSProject_Schedule!E708=0,"",IF(Import_Configuration!$B$19="YES",Projeqtor_Import!Z708,Import_Configuration!$B$10)))</f>
        <v/>
      </c>
      <c r="R708" s="43"/>
      <c r="S708" s="66" t="str">
        <f>IF(E708="","",IF(MSProject_Schedule!E708=0,"",IF(MSProject_Schedule!E708=1,IF(Import_Configuration!$B$20="YES",Projeqtor_Import!AE708,Import_Configuration!$B$10),"")))</f>
        <v/>
      </c>
      <c r="T708" s="43"/>
      <c r="U708" s="44"/>
      <c r="V708" s="43"/>
      <c r="W708" s="43"/>
      <c r="X708" s="43"/>
      <c r="Y708" s="66" t="str">
        <f>IF(MSProject_Schedule!H708="","",IF(A708="",MSProject_Schedule!H708,""))</f>
        <v/>
      </c>
      <c r="Z708" s="66" t="str">
        <f>IF(MSProject_Schedule!H708="","",MSProject_Schedule!H708)</f>
        <v/>
      </c>
      <c r="AA708" s="43"/>
      <c r="AB708" s="43"/>
      <c r="AC708" s="65" t="str">
        <f>IF(E708="","",IF(A708="",Import_Configuration!$B$6,""))</f>
        <v/>
      </c>
      <c r="AD708" s="66" t="str">
        <f>IF(MSProject_Schedule!I708="","",IF(A708="",MSProject_Schedule!I708,""))</f>
        <v/>
      </c>
      <c r="AE708" s="66" t="str">
        <f>IF(MSProject_Schedule!I708="","",MSProject_Schedule!I708)</f>
        <v/>
      </c>
      <c r="AF708" s="43"/>
      <c r="AG708" s="43"/>
      <c r="AH708" s="65" t="str">
        <f>IF(E708="","",IF(A708="",Import_Configuration!$B$7,""))</f>
        <v/>
      </c>
      <c r="AI708" s="65" t="str">
        <f>IF(MSProject_Schedule!G708="","",IF(A708="",SUBSTITUTE(SUBSTITUTE(SUBSTITUTE(SUBSTITUTE(MSProject_Schedule!G708,CONCATENATE(" ",Import_Configuration!$B$8,"?"),""),CONCATENATE(" ",Import_Configuration!$B$8),""),CONCATENATE(" ",Import_Configuration!$B$9,"?"),""),CONCATENATE(" ",Import_Configuration!$B$9),""),""))</f>
        <v/>
      </c>
      <c r="AJ708" s="65" t="str">
        <f>IF(MSProject_Schedule!G708="","",SUBSTITUTE(SUBSTITUTE(SUBSTITUTE(SUBSTITUTE(MSProject_Schedule!G708,CONCATENATE(" ",Import_Configuration!$B$8,"?"),""),CONCATENATE(" ",Import_Configuration!$B$8),""),CONCATENATE(" ",Import_Configuration!$B$9,"?"),""),CONCATENATE(" ",Import_Configuration!$B$9),""))</f>
        <v/>
      </c>
      <c r="AK708" s="43"/>
      <c r="AL708" s="43"/>
      <c r="AM708" s="43"/>
      <c r="AN708" s="43"/>
      <c r="AO708" s="43"/>
      <c r="AP708" s="43"/>
      <c r="AQ708" s="43"/>
      <c r="AR708" s="43"/>
      <c r="AS708" s="43"/>
      <c r="AT708" s="43"/>
      <c r="AU708" s="43"/>
      <c r="AV708" s="43"/>
      <c r="AW708" s="43"/>
      <c r="AX708" s="43"/>
      <c r="AY708" s="43"/>
      <c r="AZ708" s="43"/>
      <c r="BA708" s="43"/>
      <c r="BB708" s="43"/>
      <c r="BC708" s="43"/>
    </row>
    <row r="709" spans="1:55">
      <c r="A709" s="77" t="str">
        <f>IF(MSProject_Schedule!A709="","",MSProject_Schedule!A709)</f>
        <v/>
      </c>
      <c r="B709" s="43"/>
      <c r="C709" s="65" t="str">
        <f>IF(E709="","",Import_Configuration!$B$12)</f>
        <v/>
      </c>
      <c r="D709" s="65" t="str">
        <f>IF(E709="","",IF(A709="",IF(MSProject_Schedule!K709="",IF(Import_Configuration!$B$15="YES",Import_Configuration!$B$16,""),IF(Import_Configuration!$B$17="YES",Import_Configuration!$B$18,"")),""))</f>
        <v/>
      </c>
      <c r="E709" s="65" t="str">
        <f>IF(MSProject_Schedule!B709="","",MSProject_Schedule!B709)</f>
        <v/>
      </c>
      <c r="F709" s="43"/>
      <c r="G709" s="66" t="str">
        <f>IF(E709="","",IF(A709="",Import_Configuration!$B$10,""))</f>
        <v/>
      </c>
      <c r="H709" s="65" t="str">
        <f>IF(E709="","",IF(A709="",Import_Configuration!$B$11,""))</f>
        <v/>
      </c>
      <c r="I709" s="43"/>
      <c r="J709" s="43"/>
      <c r="K709" s="43"/>
      <c r="L709" s="43"/>
      <c r="M709" s="43"/>
      <c r="N709" s="65" t="str">
        <f>IF(E709="","",IF(MSProject_Schedule!E709=0,Import_Configuration!$B$3,IF(MSProject_Schedule!E709=1,Import_Configuration!$B$5,Import_Configuration!$B$4)))</f>
        <v/>
      </c>
      <c r="O709" s="65" t="str">
        <f>IF(Import_Configuration!$B$13="NO","",IF(E709="","",IF(MSProject_Schedule!K709="","",IF(IFERROR(SEARCH(Import_Configuration!$B$14,MSProject_Schedule!K709,1),0)&gt;0,TRIM(MID(MSProject_Schedule!K709,1,SEARCH(Import_Configuration!$B$14,MSProject_Schedule!K709,1)-1)),TRIM(MSProject_Schedule!K709)))))</f>
        <v/>
      </c>
      <c r="P709" s="43"/>
      <c r="Q709" s="66" t="str">
        <f>IF(E709="","",IF(MSProject_Schedule!E709=0,"",IF(Import_Configuration!$B$19="YES",Projeqtor_Import!Z709,Import_Configuration!$B$10)))</f>
        <v/>
      </c>
      <c r="R709" s="43"/>
      <c r="S709" s="66" t="str">
        <f>IF(E709="","",IF(MSProject_Schedule!E709=0,"",IF(MSProject_Schedule!E709=1,IF(Import_Configuration!$B$20="YES",Projeqtor_Import!AE709,Import_Configuration!$B$10),"")))</f>
        <v/>
      </c>
      <c r="T709" s="43"/>
      <c r="U709" s="44"/>
      <c r="V709" s="43"/>
      <c r="W709" s="43"/>
      <c r="X709" s="43"/>
      <c r="Y709" s="66" t="str">
        <f>IF(MSProject_Schedule!H709="","",IF(A709="",MSProject_Schedule!H709,""))</f>
        <v/>
      </c>
      <c r="Z709" s="66" t="str">
        <f>IF(MSProject_Schedule!H709="","",MSProject_Schedule!H709)</f>
        <v/>
      </c>
      <c r="AA709" s="43"/>
      <c r="AB709" s="43"/>
      <c r="AC709" s="65" t="str">
        <f>IF(E709="","",IF(A709="",Import_Configuration!$B$6,""))</f>
        <v/>
      </c>
      <c r="AD709" s="66" t="str">
        <f>IF(MSProject_Schedule!I709="","",IF(A709="",MSProject_Schedule!I709,""))</f>
        <v/>
      </c>
      <c r="AE709" s="66" t="str">
        <f>IF(MSProject_Schedule!I709="","",MSProject_Schedule!I709)</f>
        <v/>
      </c>
      <c r="AF709" s="43"/>
      <c r="AG709" s="43"/>
      <c r="AH709" s="65" t="str">
        <f>IF(E709="","",IF(A709="",Import_Configuration!$B$7,""))</f>
        <v/>
      </c>
      <c r="AI709" s="65" t="str">
        <f>IF(MSProject_Schedule!G709="","",IF(A709="",SUBSTITUTE(SUBSTITUTE(SUBSTITUTE(SUBSTITUTE(MSProject_Schedule!G709,CONCATENATE(" ",Import_Configuration!$B$8,"?"),""),CONCATENATE(" ",Import_Configuration!$B$8),""),CONCATENATE(" ",Import_Configuration!$B$9,"?"),""),CONCATENATE(" ",Import_Configuration!$B$9),""),""))</f>
        <v/>
      </c>
      <c r="AJ709" s="65" t="str">
        <f>IF(MSProject_Schedule!G709="","",SUBSTITUTE(SUBSTITUTE(SUBSTITUTE(SUBSTITUTE(MSProject_Schedule!G709,CONCATENATE(" ",Import_Configuration!$B$8,"?"),""),CONCATENATE(" ",Import_Configuration!$B$8),""),CONCATENATE(" ",Import_Configuration!$B$9,"?"),""),CONCATENATE(" ",Import_Configuration!$B$9),""))</f>
        <v/>
      </c>
      <c r="AK709" s="43"/>
      <c r="AL709" s="43"/>
      <c r="AM709" s="43"/>
      <c r="AN709" s="43"/>
      <c r="AO709" s="43"/>
      <c r="AP709" s="43"/>
      <c r="AQ709" s="43"/>
      <c r="AR709" s="43"/>
      <c r="AS709" s="43"/>
      <c r="AT709" s="43"/>
      <c r="AU709" s="43"/>
      <c r="AV709" s="43"/>
      <c r="AW709" s="43"/>
      <c r="AX709" s="43"/>
      <c r="AY709" s="43"/>
      <c r="AZ709" s="43"/>
      <c r="BA709" s="43"/>
      <c r="BB709" s="43"/>
      <c r="BC709" s="43"/>
    </row>
    <row r="710" spans="1:55">
      <c r="A710" s="77" t="str">
        <f>IF(MSProject_Schedule!A710="","",MSProject_Schedule!A710)</f>
        <v/>
      </c>
      <c r="B710" s="43"/>
      <c r="C710" s="65" t="str">
        <f>IF(E710="","",Import_Configuration!$B$12)</f>
        <v/>
      </c>
      <c r="D710" s="65" t="str">
        <f>IF(E710="","",IF(A710="",IF(MSProject_Schedule!K710="",IF(Import_Configuration!$B$15="YES",Import_Configuration!$B$16,""),IF(Import_Configuration!$B$17="YES",Import_Configuration!$B$18,"")),""))</f>
        <v/>
      </c>
      <c r="E710" s="65" t="str">
        <f>IF(MSProject_Schedule!B710="","",MSProject_Schedule!B710)</f>
        <v/>
      </c>
      <c r="F710" s="43"/>
      <c r="G710" s="66" t="str">
        <f>IF(E710="","",IF(A710="",Import_Configuration!$B$10,""))</f>
        <v/>
      </c>
      <c r="H710" s="65" t="str">
        <f>IF(E710="","",IF(A710="",Import_Configuration!$B$11,""))</f>
        <v/>
      </c>
      <c r="I710" s="43"/>
      <c r="J710" s="43"/>
      <c r="K710" s="43"/>
      <c r="L710" s="43"/>
      <c r="M710" s="43"/>
      <c r="N710" s="65" t="str">
        <f>IF(E710="","",IF(MSProject_Schedule!E710=0,Import_Configuration!$B$3,IF(MSProject_Schedule!E710=1,Import_Configuration!$B$5,Import_Configuration!$B$4)))</f>
        <v/>
      </c>
      <c r="O710" s="65" t="str">
        <f>IF(Import_Configuration!$B$13="NO","",IF(E710="","",IF(MSProject_Schedule!K710="","",IF(IFERROR(SEARCH(Import_Configuration!$B$14,MSProject_Schedule!K710,1),0)&gt;0,TRIM(MID(MSProject_Schedule!K710,1,SEARCH(Import_Configuration!$B$14,MSProject_Schedule!K710,1)-1)),TRIM(MSProject_Schedule!K710)))))</f>
        <v/>
      </c>
      <c r="P710" s="43"/>
      <c r="Q710" s="66" t="str">
        <f>IF(E710="","",IF(MSProject_Schedule!E710=0,"",IF(Import_Configuration!$B$19="YES",Projeqtor_Import!Z710,Import_Configuration!$B$10)))</f>
        <v/>
      </c>
      <c r="R710" s="43"/>
      <c r="S710" s="66" t="str">
        <f>IF(E710="","",IF(MSProject_Schedule!E710=0,"",IF(MSProject_Schedule!E710=1,IF(Import_Configuration!$B$20="YES",Projeqtor_Import!AE710,Import_Configuration!$B$10),"")))</f>
        <v/>
      </c>
      <c r="T710" s="43"/>
      <c r="U710" s="44"/>
      <c r="V710" s="43"/>
      <c r="W710" s="43"/>
      <c r="X710" s="43"/>
      <c r="Y710" s="66" t="str">
        <f>IF(MSProject_Schedule!H710="","",IF(A710="",MSProject_Schedule!H710,""))</f>
        <v/>
      </c>
      <c r="Z710" s="66" t="str">
        <f>IF(MSProject_Schedule!H710="","",MSProject_Schedule!H710)</f>
        <v/>
      </c>
      <c r="AA710" s="43"/>
      <c r="AB710" s="43"/>
      <c r="AC710" s="65" t="str">
        <f>IF(E710="","",IF(A710="",Import_Configuration!$B$6,""))</f>
        <v/>
      </c>
      <c r="AD710" s="66" t="str">
        <f>IF(MSProject_Schedule!I710="","",IF(A710="",MSProject_Schedule!I710,""))</f>
        <v/>
      </c>
      <c r="AE710" s="66" t="str">
        <f>IF(MSProject_Schedule!I710="","",MSProject_Schedule!I710)</f>
        <v/>
      </c>
      <c r="AF710" s="43"/>
      <c r="AG710" s="43"/>
      <c r="AH710" s="65" t="str">
        <f>IF(E710="","",IF(A710="",Import_Configuration!$B$7,""))</f>
        <v/>
      </c>
      <c r="AI710" s="65" t="str">
        <f>IF(MSProject_Schedule!G710="","",IF(A710="",SUBSTITUTE(SUBSTITUTE(SUBSTITUTE(SUBSTITUTE(MSProject_Schedule!G710,CONCATENATE(" ",Import_Configuration!$B$8,"?"),""),CONCATENATE(" ",Import_Configuration!$B$8),""),CONCATENATE(" ",Import_Configuration!$B$9,"?"),""),CONCATENATE(" ",Import_Configuration!$B$9),""),""))</f>
        <v/>
      </c>
      <c r="AJ710" s="65" t="str">
        <f>IF(MSProject_Schedule!G710="","",SUBSTITUTE(SUBSTITUTE(SUBSTITUTE(SUBSTITUTE(MSProject_Schedule!G710,CONCATENATE(" ",Import_Configuration!$B$8,"?"),""),CONCATENATE(" ",Import_Configuration!$B$8),""),CONCATENATE(" ",Import_Configuration!$B$9,"?"),""),CONCATENATE(" ",Import_Configuration!$B$9),""))</f>
        <v/>
      </c>
      <c r="AK710" s="43"/>
      <c r="AL710" s="43"/>
      <c r="AM710" s="43"/>
      <c r="AN710" s="43"/>
      <c r="AO710" s="43"/>
      <c r="AP710" s="43"/>
      <c r="AQ710" s="43"/>
      <c r="AR710" s="43"/>
      <c r="AS710" s="43"/>
      <c r="AT710" s="43"/>
      <c r="AU710" s="43"/>
      <c r="AV710" s="43"/>
      <c r="AW710" s="43"/>
      <c r="AX710" s="43"/>
      <c r="AY710" s="43"/>
      <c r="AZ710" s="43"/>
      <c r="BA710" s="43"/>
      <c r="BB710" s="43"/>
      <c r="BC710" s="43"/>
    </row>
    <row r="711" spans="1:55">
      <c r="A711" s="77" t="str">
        <f>IF(MSProject_Schedule!A711="","",MSProject_Schedule!A711)</f>
        <v/>
      </c>
      <c r="B711" s="43"/>
      <c r="C711" s="65" t="str">
        <f>IF(E711="","",Import_Configuration!$B$12)</f>
        <v/>
      </c>
      <c r="D711" s="65" t="str">
        <f>IF(E711="","",IF(A711="",IF(MSProject_Schedule!K711="",IF(Import_Configuration!$B$15="YES",Import_Configuration!$B$16,""),IF(Import_Configuration!$B$17="YES",Import_Configuration!$B$18,"")),""))</f>
        <v/>
      </c>
      <c r="E711" s="65" t="str">
        <f>IF(MSProject_Schedule!B711="","",MSProject_Schedule!B711)</f>
        <v/>
      </c>
      <c r="F711" s="43"/>
      <c r="G711" s="66" t="str">
        <f>IF(E711="","",IF(A711="",Import_Configuration!$B$10,""))</f>
        <v/>
      </c>
      <c r="H711" s="65" t="str">
        <f>IF(E711="","",IF(A711="",Import_Configuration!$B$11,""))</f>
        <v/>
      </c>
      <c r="I711" s="43"/>
      <c r="J711" s="43"/>
      <c r="K711" s="43"/>
      <c r="L711" s="43"/>
      <c r="M711" s="43"/>
      <c r="N711" s="65" t="str">
        <f>IF(E711="","",IF(MSProject_Schedule!E711=0,Import_Configuration!$B$3,IF(MSProject_Schedule!E711=1,Import_Configuration!$B$5,Import_Configuration!$B$4)))</f>
        <v/>
      </c>
      <c r="O711" s="65" t="str">
        <f>IF(Import_Configuration!$B$13="NO","",IF(E711="","",IF(MSProject_Schedule!K711="","",IF(IFERROR(SEARCH(Import_Configuration!$B$14,MSProject_Schedule!K711,1),0)&gt;0,TRIM(MID(MSProject_Schedule!K711,1,SEARCH(Import_Configuration!$B$14,MSProject_Schedule!K711,1)-1)),TRIM(MSProject_Schedule!K711)))))</f>
        <v/>
      </c>
      <c r="P711" s="43"/>
      <c r="Q711" s="66" t="str">
        <f>IF(E711="","",IF(MSProject_Schedule!E711=0,"",IF(Import_Configuration!$B$19="YES",Projeqtor_Import!Z711,Import_Configuration!$B$10)))</f>
        <v/>
      </c>
      <c r="R711" s="43"/>
      <c r="S711" s="66" t="str">
        <f>IF(E711="","",IF(MSProject_Schedule!E711=0,"",IF(MSProject_Schedule!E711=1,IF(Import_Configuration!$B$20="YES",Projeqtor_Import!AE711,Import_Configuration!$B$10),"")))</f>
        <v/>
      </c>
      <c r="T711" s="43"/>
      <c r="U711" s="44"/>
      <c r="V711" s="43"/>
      <c r="W711" s="43"/>
      <c r="X711" s="43"/>
      <c r="Y711" s="66" t="str">
        <f>IF(MSProject_Schedule!H711="","",IF(A711="",MSProject_Schedule!H711,""))</f>
        <v/>
      </c>
      <c r="Z711" s="66" t="str">
        <f>IF(MSProject_Schedule!H711="","",MSProject_Schedule!H711)</f>
        <v/>
      </c>
      <c r="AA711" s="43"/>
      <c r="AB711" s="43"/>
      <c r="AC711" s="65" t="str">
        <f>IF(E711="","",IF(A711="",Import_Configuration!$B$6,""))</f>
        <v/>
      </c>
      <c r="AD711" s="66" t="str">
        <f>IF(MSProject_Schedule!I711="","",IF(A711="",MSProject_Schedule!I711,""))</f>
        <v/>
      </c>
      <c r="AE711" s="66" t="str">
        <f>IF(MSProject_Schedule!I711="","",MSProject_Schedule!I711)</f>
        <v/>
      </c>
      <c r="AF711" s="43"/>
      <c r="AG711" s="43"/>
      <c r="AH711" s="65" t="str">
        <f>IF(E711="","",IF(A711="",Import_Configuration!$B$7,""))</f>
        <v/>
      </c>
      <c r="AI711" s="65" t="str">
        <f>IF(MSProject_Schedule!G711="","",IF(A711="",SUBSTITUTE(SUBSTITUTE(SUBSTITUTE(SUBSTITUTE(MSProject_Schedule!G711,CONCATENATE(" ",Import_Configuration!$B$8,"?"),""),CONCATENATE(" ",Import_Configuration!$B$8),""),CONCATENATE(" ",Import_Configuration!$B$9,"?"),""),CONCATENATE(" ",Import_Configuration!$B$9),""),""))</f>
        <v/>
      </c>
      <c r="AJ711" s="65" t="str">
        <f>IF(MSProject_Schedule!G711="","",SUBSTITUTE(SUBSTITUTE(SUBSTITUTE(SUBSTITUTE(MSProject_Schedule!G711,CONCATENATE(" ",Import_Configuration!$B$8,"?"),""),CONCATENATE(" ",Import_Configuration!$B$8),""),CONCATENATE(" ",Import_Configuration!$B$9,"?"),""),CONCATENATE(" ",Import_Configuration!$B$9),""))</f>
        <v/>
      </c>
      <c r="AK711" s="43"/>
      <c r="AL711" s="43"/>
      <c r="AM711" s="43"/>
      <c r="AN711" s="43"/>
      <c r="AO711" s="43"/>
      <c r="AP711" s="43"/>
      <c r="AQ711" s="43"/>
      <c r="AR711" s="43"/>
      <c r="AS711" s="43"/>
      <c r="AT711" s="43"/>
      <c r="AU711" s="43"/>
      <c r="AV711" s="43"/>
      <c r="AW711" s="43"/>
      <c r="AX711" s="43"/>
      <c r="AY711" s="43"/>
      <c r="AZ711" s="43"/>
      <c r="BA711" s="43"/>
      <c r="BB711" s="43"/>
      <c r="BC711" s="43"/>
    </row>
    <row r="712" spans="1:55">
      <c r="A712" s="77" t="str">
        <f>IF(MSProject_Schedule!A712="","",MSProject_Schedule!A712)</f>
        <v/>
      </c>
      <c r="B712" s="43"/>
      <c r="C712" s="65" t="str">
        <f>IF(E712="","",Import_Configuration!$B$12)</f>
        <v/>
      </c>
      <c r="D712" s="65" t="str">
        <f>IF(E712="","",IF(A712="",IF(MSProject_Schedule!K712="",IF(Import_Configuration!$B$15="YES",Import_Configuration!$B$16,""),IF(Import_Configuration!$B$17="YES",Import_Configuration!$B$18,"")),""))</f>
        <v/>
      </c>
      <c r="E712" s="65" t="str">
        <f>IF(MSProject_Schedule!B712="","",MSProject_Schedule!B712)</f>
        <v/>
      </c>
      <c r="F712" s="43"/>
      <c r="G712" s="66" t="str">
        <f>IF(E712="","",IF(A712="",Import_Configuration!$B$10,""))</f>
        <v/>
      </c>
      <c r="H712" s="65" t="str">
        <f>IF(E712="","",IF(A712="",Import_Configuration!$B$11,""))</f>
        <v/>
      </c>
      <c r="I712" s="43"/>
      <c r="J712" s="43"/>
      <c r="K712" s="43"/>
      <c r="L712" s="43"/>
      <c r="M712" s="43"/>
      <c r="N712" s="65" t="str">
        <f>IF(E712="","",IF(MSProject_Schedule!E712=0,Import_Configuration!$B$3,IF(MSProject_Schedule!E712=1,Import_Configuration!$B$5,Import_Configuration!$B$4)))</f>
        <v/>
      </c>
      <c r="O712" s="65" t="str">
        <f>IF(Import_Configuration!$B$13="NO","",IF(E712="","",IF(MSProject_Schedule!K712="","",IF(IFERROR(SEARCH(Import_Configuration!$B$14,MSProject_Schedule!K712,1),0)&gt;0,TRIM(MID(MSProject_Schedule!K712,1,SEARCH(Import_Configuration!$B$14,MSProject_Schedule!K712,1)-1)),TRIM(MSProject_Schedule!K712)))))</f>
        <v/>
      </c>
      <c r="P712" s="43"/>
      <c r="Q712" s="66" t="str">
        <f>IF(E712="","",IF(MSProject_Schedule!E712=0,"",IF(Import_Configuration!$B$19="YES",Projeqtor_Import!Z712,Import_Configuration!$B$10)))</f>
        <v/>
      </c>
      <c r="R712" s="43"/>
      <c r="S712" s="66" t="str">
        <f>IF(E712="","",IF(MSProject_Schedule!E712=0,"",IF(MSProject_Schedule!E712=1,IF(Import_Configuration!$B$20="YES",Projeqtor_Import!AE712,Import_Configuration!$B$10),"")))</f>
        <v/>
      </c>
      <c r="T712" s="43"/>
      <c r="U712" s="44"/>
      <c r="V712" s="43"/>
      <c r="W712" s="43"/>
      <c r="X712" s="43"/>
      <c r="Y712" s="66" t="str">
        <f>IF(MSProject_Schedule!H712="","",IF(A712="",MSProject_Schedule!H712,""))</f>
        <v/>
      </c>
      <c r="Z712" s="66" t="str">
        <f>IF(MSProject_Schedule!H712="","",MSProject_Schedule!H712)</f>
        <v/>
      </c>
      <c r="AA712" s="43"/>
      <c r="AB712" s="43"/>
      <c r="AC712" s="65" t="str">
        <f>IF(E712="","",IF(A712="",Import_Configuration!$B$6,""))</f>
        <v/>
      </c>
      <c r="AD712" s="66" t="str">
        <f>IF(MSProject_Schedule!I712="","",IF(A712="",MSProject_Schedule!I712,""))</f>
        <v/>
      </c>
      <c r="AE712" s="66" t="str">
        <f>IF(MSProject_Schedule!I712="","",MSProject_Schedule!I712)</f>
        <v/>
      </c>
      <c r="AF712" s="43"/>
      <c r="AG712" s="43"/>
      <c r="AH712" s="65" t="str">
        <f>IF(E712="","",IF(A712="",Import_Configuration!$B$7,""))</f>
        <v/>
      </c>
      <c r="AI712" s="65" t="str">
        <f>IF(MSProject_Schedule!G712="","",IF(A712="",SUBSTITUTE(SUBSTITUTE(SUBSTITUTE(SUBSTITUTE(MSProject_Schedule!G712,CONCATENATE(" ",Import_Configuration!$B$8,"?"),""),CONCATENATE(" ",Import_Configuration!$B$8),""),CONCATENATE(" ",Import_Configuration!$B$9,"?"),""),CONCATENATE(" ",Import_Configuration!$B$9),""),""))</f>
        <v/>
      </c>
      <c r="AJ712" s="65" t="str">
        <f>IF(MSProject_Schedule!G712="","",SUBSTITUTE(SUBSTITUTE(SUBSTITUTE(SUBSTITUTE(MSProject_Schedule!G712,CONCATENATE(" ",Import_Configuration!$B$8,"?"),""),CONCATENATE(" ",Import_Configuration!$B$8),""),CONCATENATE(" ",Import_Configuration!$B$9,"?"),""),CONCATENATE(" ",Import_Configuration!$B$9),""))</f>
        <v/>
      </c>
      <c r="AK712" s="43"/>
      <c r="AL712" s="43"/>
      <c r="AM712" s="43"/>
      <c r="AN712" s="43"/>
      <c r="AO712" s="43"/>
      <c r="AP712" s="43"/>
      <c r="AQ712" s="43"/>
      <c r="AR712" s="43"/>
      <c r="AS712" s="43"/>
      <c r="AT712" s="43"/>
      <c r="AU712" s="43"/>
      <c r="AV712" s="43"/>
      <c r="AW712" s="43"/>
      <c r="AX712" s="43"/>
      <c r="AY712" s="43"/>
      <c r="AZ712" s="43"/>
      <c r="BA712" s="43"/>
      <c r="BB712" s="43"/>
      <c r="BC712" s="43"/>
    </row>
    <row r="713" spans="1:55">
      <c r="A713" s="77" t="str">
        <f>IF(MSProject_Schedule!A713="","",MSProject_Schedule!A713)</f>
        <v/>
      </c>
      <c r="B713" s="43"/>
      <c r="C713" s="65" t="str">
        <f>IF(E713="","",Import_Configuration!$B$12)</f>
        <v/>
      </c>
      <c r="D713" s="65" t="str">
        <f>IF(E713="","",IF(A713="",IF(MSProject_Schedule!K713="",IF(Import_Configuration!$B$15="YES",Import_Configuration!$B$16,""),IF(Import_Configuration!$B$17="YES",Import_Configuration!$B$18,"")),""))</f>
        <v/>
      </c>
      <c r="E713" s="65" t="str">
        <f>IF(MSProject_Schedule!B713="","",MSProject_Schedule!B713)</f>
        <v/>
      </c>
      <c r="F713" s="43"/>
      <c r="G713" s="66" t="str">
        <f>IF(E713="","",IF(A713="",Import_Configuration!$B$10,""))</f>
        <v/>
      </c>
      <c r="H713" s="65" t="str">
        <f>IF(E713="","",IF(A713="",Import_Configuration!$B$11,""))</f>
        <v/>
      </c>
      <c r="I713" s="43"/>
      <c r="J713" s="43"/>
      <c r="K713" s="43"/>
      <c r="L713" s="43"/>
      <c r="M713" s="43"/>
      <c r="N713" s="65" t="str">
        <f>IF(E713="","",IF(MSProject_Schedule!E713=0,Import_Configuration!$B$3,IF(MSProject_Schedule!E713=1,Import_Configuration!$B$5,Import_Configuration!$B$4)))</f>
        <v/>
      </c>
      <c r="O713" s="65" t="str">
        <f>IF(Import_Configuration!$B$13="NO","",IF(E713="","",IF(MSProject_Schedule!K713="","",IF(IFERROR(SEARCH(Import_Configuration!$B$14,MSProject_Schedule!K713,1),0)&gt;0,TRIM(MID(MSProject_Schedule!K713,1,SEARCH(Import_Configuration!$B$14,MSProject_Schedule!K713,1)-1)),TRIM(MSProject_Schedule!K713)))))</f>
        <v/>
      </c>
      <c r="P713" s="43"/>
      <c r="Q713" s="66" t="str">
        <f>IF(E713="","",IF(MSProject_Schedule!E713=0,"",IF(Import_Configuration!$B$19="YES",Projeqtor_Import!Z713,Import_Configuration!$B$10)))</f>
        <v/>
      </c>
      <c r="R713" s="43"/>
      <c r="S713" s="66" t="str">
        <f>IF(E713="","",IF(MSProject_Schedule!E713=0,"",IF(MSProject_Schedule!E713=1,IF(Import_Configuration!$B$20="YES",Projeqtor_Import!AE713,Import_Configuration!$B$10),"")))</f>
        <v/>
      </c>
      <c r="T713" s="43"/>
      <c r="U713" s="44"/>
      <c r="V713" s="43"/>
      <c r="W713" s="43"/>
      <c r="X713" s="43"/>
      <c r="Y713" s="66" t="str">
        <f>IF(MSProject_Schedule!H713="","",IF(A713="",MSProject_Schedule!H713,""))</f>
        <v/>
      </c>
      <c r="Z713" s="66" t="str">
        <f>IF(MSProject_Schedule!H713="","",MSProject_Schedule!H713)</f>
        <v/>
      </c>
      <c r="AA713" s="43"/>
      <c r="AB713" s="43"/>
      <c r="AC713" s="65" t="str">
        <f>IF(E713="","",IF(A713="",Import_Configuration!$B$6,""))</f>
        <v/>
      </c>
      <c r="AD713" s="66" t="str">
        <f>IF(MSProject_Schedule!I713="","",IF(A713="",MSProject_Schedule!I713,""))</f>
        <v/>
      </c>
      <c r="AE713" s="66" t="str">
        <f>IF(MSProject_Schedule!I713="","",MSProject_Schedule!I713)</f>
        <v/>
      </c>
      <c r="AF713" s="43"/>
      <c r="AG713" s="43"/>
      <c r="AH713" s="65" t="str">
        <f>IF(E713="","",IF(A713="",Import_Configuration!$B$7,""))</f>
        <v/>
      </c>
      <c r="AI713" s="65" t="str">
        <f>IF(MSProject_Schedule!G713="","",IF(A713="",SUBSTITUTE(SUBSTITUTE(SUBSTITUTE(SUBSTITUTE(MSProject_Schedule!G713,CONCATENATE(" ",Import_Configuration!$B$8,"?"),""),CONCATENATE(" ",Import_Configuration!$B$8),""),CONCATENATE(" ",Import_Configuration!$B$9,"?"),""),CONCATENATE(" ",Import_Configuration!$B$9),""),""))</f>
        <v/>
      </c>
      <c r="AJ713" s="65" t="str">
        <f>IF(MSProject_Schedule!G713="","",SUBSTITUTE(SUBSTITUTE(SUBSTITUTE(SUBSTITUTE(MSProject_Schedule!G713,CONCATENATE(" ",Import_Configuration!$B$8,"?"),""),CONCATENATE(" ",Import_Configuration!$B$8),""),CONCATENATE(" ",Import_Configuration!$B$9,"?"),""),CONCATENATE(" ",Import_Configuration!$B$9),""))</f>
        <v/>
      </c>
      <c r="AK713" s="43"/>
      <c r="AL713" s="43"/>
      <c r="AM713" s="43"/>
      <c r="AN713" s="43"/>
      <c r="AO713" s="43"/>
      <c r="AP713" s="43"/>
      <c r="AQ713" s="43"/>
      <c r="AR713" s="43"/>
      <c r="AS713" s="43"/>
      <c r="AT713" s="43"/>
      <c r="AU713" s="43"/>
      <c r="AV713" s="43"/>
      <c r="AW713" s="43"/>
      <c r="AX713" s="43"/>
      <c r="AY713" s="43"/>
      <c r="AZ713" s="43"/>
      <c r="BA713" s="43"/>
      <c r="BB713" s="43"/>
      <c r="BC713" s="43"/>
    </row>
    <row r="714" spans="1:55">
      <c r="A714" s="77" t="str">
        <f>IF(MSProject_Schedule!A714="","",MSProject_Schedule!A714)</f>
        <v/>
      </c>
      <c r="B714" s="43"/>
      <c r="C714" s="65" t="str">
        <f>IF(E714="","",Import_Configuration!$B$12)</f>
        <v/>
      </c>
      <c r="D714" s="65" t="str">
        <f>IF(E714="","",IF(A714="",IF(MSProject_Schedule!K714="",IF(Import_Configuration!$B$15="YES",Import_Configuration!$B$16,""),IF(Import_Configuration!$B$17="YES",Import_Configuration!$B$18,"")),""))</f>
        <v/>
      </c>
      <c r="E714" s="65" t="str">
        <f>IF(MSProject_Schedule!B714="","",MSProject_Schedule!B714)</f>
        <v/>
      </c>
      <c r="F714" s="43"/>
      <c r="G714" s="66" t="str">
        <f>IF(E714="","",IF(A714="",Import_Configuration!$B$10,""))</f>
        <v/>
      </c>
      <c r="H714" s="65" t="str">
        <f>IF(E714="","",IF(A714="",Import_Configuration!$B$11,""))</f>
        <v/>
      </c>
      <c r="I714" s="43"/>
      <c r="J714" s="43"/>
      <c r="K714" s="43"/>
      <c r="L714" s="43"/>
      <c r="M714" s="43"/>
      <c r="N714" s="65" t="str">
        <f>IF(E714="","",IF(MSProject_Schedule!E714=0,Import_Configuration!$B$3,IF(MSProject_Schedule!E714=1,Import_Configuration!$B$5,Import_Configuration!$B$4)))</f>
        <v/>
      </c>
      <c r="O714" s="65" t="str">
        <f>IF(Import_Configuration!$B$13="NO","",IF(E714="","",IF(MSProject_Schedule!K714="","",IF(IFERROR(SEARCH(Import_Configuration!$B$14,MSProject_Schedule!K714,1),0)&gt;0,TRIM(MID(MSProject_Schedule!K714,1,SEARCH(Import_Configuration!$B$14,MSProject_Schedule!K714,1)-1)),TRIM(MSProject_Schedule!K714)))))</f>
        <v/>
      </c>
      <c r="P714" s="43"/>
      <c r="Q714" s="66" t="str">
        <f>IF(E714="","",IF(MSProject_Schedule!E714=0,"",IF(Import_Configuration!$B$19="YES",Projeqtor_Import!Z714,Import_Configuration!$B$10)))</f>
        <v/>
      </c>
      <c r="R714" s="43"/>
      <c r="S714" s="66" t="str">
        <f>IF(E714="","",IF(MSProject_Schedule!E714=0,"",IF(MSProject_Schedule!E714=1,IF(Import_Configuration!$B$20="YES",Projeqtor_Import!AE714,Import_Configuration!$B$10),"")))</f>
        <v/>
      </c>
      <c r="T714" s="43"/>
      <c r="U714" s="44"/>
      <c r="V714" s="43"/>
      <c r="W714" s="43"/>
      <c r="X714" s="43"/>
      <c r="Y714" s="66" t="str">
        <f>IF(MSProject_Schedule!H714="","",IF(A714="",MSProject_Schedule!H714,""))</f>
        <v/>
      </c>
      <c r="Z714" s="66" t="str">
        <f>IF(MSProject_Schedule!H714="","",MSProject_Schedule!H714)</f>
        <v/>
      </c>
      <c r="AA714" s="43"/>
      <c r="AB714" s="43"/>
      <c r="AC714" s="65" t="str">
        <f>IF(E714="","",IF(A714="",Import_Configuration!$B$6,""))</f>
        <v/>
      </c>
      <c r="AD714" s="66" t="str">
        <f>IF(MSProject_Schedule!I714="","",IF(A714="",MSProject_Schedule!I714,""))</f>
        <v/>
      </c>
      <c r="AE714" s="66" t="str">
        <f>IF(MSProject_Schedule!I714="","",MSProject_Schedule!I714)</f>
        <v/>
      </c>
      <c r="AF714" s="43"/>
      <c r="AG714" s="43"/>
      <c r="AH714" s="65" t="str">
        <f>IF(E714="","",IF(A714="",Import_Configuration!$B$7,""))</f>
        <v/>
      </c>
      <c r="AI714" s="65" t="str">
        <f>IF(MSProject_Schedule!G714="","",IF(A714="",SUBSTITUTE(SUBSTITUTE(SUBSTITUTE(SUBSTITUTE(MSProject_Schedule!G714,CONCATENATE(" ",Import_Configuration!$B$8,"?"),""),CONCATENATE(" ",Import_Configuration!$B$8),""),CONCATENATE(" ",Import_Configuration!$B$9,"?"),""),CONCATENATE(" ",Import_Configuration!$B$9),""),""))</f>
        <v/>
      </c>
      <c r="AJ714" s="65" t="str">
        <f>IF(MSProject_Schedule!G714="","",SUBSTITUTE(SUBSTITUTE(SUBSTITUTE(SUBSTITUTE(MSProject_Schedule!G714,CONCATENATE(" ",Import_Configuration!$B$8,"?"),""),CONCATENATE(" ",Import_Configuration!$B$8),""),CONCATENATE(" ",Import_Configuration!$B$9,"?"),""),CONCATENATE(" ",Import_Configuration!$B$9),""))</f>
        <v/>
      </c>
      <c r="AK714" s="43"/>
      <c r="AL714" s="43"/>
      <c r="AM714" s="43"/>
      <c r="AN714" s="43"/>
      <c r="AO714" s="43"/>
      <c r="AP714" s="43"/>
      <c r="AQ714" s="43"/>
      <c r="AR714" s="43"/>
      <c r="AS714" s="43"/>
      <c r="AT714" s="43"/>
      <c r="AU714" s="43"/>
      <c r="AV714" s="43"/>
      <c r="AW714" s="43"/>
      <c r="AX714" s="43"/>
      <c r="AY714" s="43"/>
      <c r="AZ714" s="43"/>
      <c r="BA714" s="43"/>
      <c r="BB714" s="43"/>
      <c r="BC714" s="43"/>
    </row>
    <row r="715" spans="1:55">
      <c r="A715" s="77" t="str">
        <f>IF(MSProject_Schedule!A715="","",MSProject_Schedule!A715)</f>
        <v/>
      </c>
      <c r="B715" s="43"/>
      <c r="C715" s="65" t="str">
        <f>IF(E715="","",Import_Configuration!$B$12)</f>
        <v/>
      </c>
      <c r="D715" s="65" t="str">
        <f>IF(E715="","",IF(A715="",IF(MSProject_Schedule!K715="",IF(Import_Configuration!$B$15="YES",Import_Configuration!$B$16,""),IF(Import_Configuration!$B$17="YES",Import_Configuration!$B$18,"")),""))</f>
        <v/>
      </c>
      <c r="E715" s="65" t="str">
        <f>IF(MSProject_Schedule!B715="","",MSProject_Schedule!B715)</f>
        <v/>
      </c>
      <c r="F715" s="43"/>
      <c r="G715" s="66" t="str">
        <f>IF(E715="","",IF(A715="",Import_Configuration!$B$10,""))</f>
        <v/>
      </c>
      <c r="H715" s="65" t="str">
        <f>IF(E715="","",IF(A715="",Import_Configuration!$B$11,""))</f>
        <v/>
      </c>
      <c r="I715" s="43"/>
      <c r="J715" s="43"/>
      <c r="K715" s="43"/>
      <c r="L715" s="43"/>
      <c r="M715" s="43"/>
      <c r="N715" s="65" t="str">
        <f>IF(E715="","",IF(MSProject_Schedule!E715=0,Import_Configuration!$B$3,IF(MSProject_Schedule!E715=1,Import_Configuration!$B$5,Import_Configuration!$B$4)))</f>
        <v/>
      </c>
      <c r="O715" s="65" t="str">
        <f>IF(Import_Configuration!$B$13="NO","",IF(E715="","",IF(MSProject_Schedule!K715="","",IF(IFERROR(SEARCH(Import_Configuration!$B$14,MSProject_Schedule!K715,1),0)&gt;0,TRIM(MID(MSProject_Schedule!K715,1,SEARCH(Import_Configuration!$B$14,MSProject_Schedule!K715,1)-1)),TRIM(MSProject_Schedule!K715)))))</f>
        <v/>
      </c>
      <c r="P715" s="43"/>
      <c r="Q715" s="66" t="str">
        <f>IF(E715="","",IF(MSProject_Schedule!E715=0,"",IF(Import_Configuration!$B$19="YES",Projeqtor_Import!Z715,Import_Configuration!$B$10)))</f>
        <v/>
      </c>
      <c r="R715" s="43"/>
      <c r="S715" s="66" t="str">
        <f>IF(E715="","",IF(MSProject_Schedule!E715=0,"",IF(MSProject_Schedule!E715=1,IF(Import_Configuration!$B$20="YES",Projeqtor_Import!AE715,Import_Configuration!$B$10),"")))</f>
        <v/>
      </c>
      <c r="T715" s="43"/>
      <c r="U715" s="44"/>
      <c r="V715" s="43"/>
      <c r="W715" s="43"/>
      <c r="X715" s="43"/>
      <c r="Y715" s="66" t="str">
        <f>IF(MSProject_Schedule!H715="","",IF(A715="",MSProject_Schedule!H715,""))</f>
        <v/>
      </c>
      <c r="Z715" s="66" t="str">
        <f>IF(MSProject_Schedule!H715="","",MSProject_Schedule!H715)</f>
        <v/>
      </c>
      <c r="AA715" s="43"/>
      <c r="AB715" s="43"/>
      <c r="AC715" s="65" t="str">
        <f>IF(E715="","",IF(A715="",Import_Configuration!$B$6,""))</f>
        <v/>
      </c>
      <c r="AD715" s="66" t="str">
        <f>IF(MSProject_Schedule!I715="","",IF(A715="",MSProject_Schedule!I715,""))</f>
        <v/>
      </c>
      <c r="AE715" s="66" t="str">
        <f>IF(MSProject_Schedule!I715="","",MSProject_Schedule!I715)</f>
        <v/>
      </c>
      <c r="AF715" s="43"/>
      <c r="AG715" s="43"/>
      <c r="AH715" s="65" t="str">
        <f>IF(E715="","",IF(A715="",Import_Configuration!$B$7,""))</f>
        <v/>
      </c>
      <c r="AI715" s="65" t="str">
        <f>IF(MSProject_Schedule!G715="","",IF(A715="",SUBSTITUTE(SUBSTITUTE(SUBSTITUTE(SUBSTITUTE(MSProject_Schedule!G715,CONCATENATE(" ",Import_Configuration!$B$8,"?"),""),CONCATENATE(" ",Import_Configuration!$B$8),""),CONCATENATE(" ",Import_Configuration!$B$9,"?"),""),CONCATENATE(" ",Import_Configuration!$B$9),""),""))</f>
        <v/>
      </c>
      <c r="AJ715" s="65" t="str">
        <f>IF(MSProject_Schedule!G715="","",SUBSTITUTE(SUBSTITUTE(SUBSTITUTE(SUBSTITUTE(MSProject_Schedule!G715,CONCATENATE(" ",Import_Configuration!$B$8,"?"),""),CONCATENATE(" ",Import_Configuration!$B$8),""),CONCATENATE(" ",Import_Configuration!$B$9,"?"),""),CONCATENATE(" ",Import_Configuration!$B$9),""))</f>
        <v/>
      </c>
      <c r="AK715" s="43"/>
      <c r="AL715" s="43"/>
      <c r="AM715" s="43"/>
      <c r="AN715" s="43"/>
      <c r="AO715" s="43"/>
      <c r="AP715" s="43"/>
      <c r="AQ715" s="43"/>
      <c r="AR715" s="43"/>
      <c r="AS715" s="43"/>
      <c r="AT715" s="43"/>
      <c r="AU715" s="43"/>
      <c r="AV715" s="43"/>
      <c r="AW715" s="43"/>
      <c r="AX715" s="43"/>
      <c r="AY715" s="43"/>
      <c r="AZ715" s="43"/>
      <c r="BA715" s="43"/>
      <c r="BB715" s="43"/>
      <c r="BC715" s="43"/>
    </row>
    <row r="716" spans="1:55">
      <c r="A716" s="77" t="str">
        <f>IF(MSProject_Schedule!A716="","",MSProject_Schedule!A716)</f>
        <v/>
      </c>
      <c r="B716" s="43"/>
      <c r="C716" s="65" t="str">
        <f>IF(E716="","",Import_Configuration!$B$12)</f>
        <v/>
      </c>
      <c r="D716" s="65" t="str">
        <f>IF(E716="","",IF(A716="",IF(MSProject_Schedule!K716="",IF(Import_Configuration!$B$15="YES",Import_Configuration!$B$16,""),IF(Import_Configuration!$B$17="YES",Import_Configuration!$B$18,"")),""))</f>
        <v/>
      </c>
      <c r="E716" s="65" t="str">
        <f>IF(MSProject_Schedule!B716="","",MSProject_Schedule!B716)</f>
        <v/>
      </c>
      <c r="F716" s="43"/>
      <c r="G716" s="66" t="str">
        <f>IF(E716="","",IF(A716="",Import_Configuration!$B$10,""))</f>
        <v/>
      </c>
      <c r="H716" s="65" t="str">
        <f>IF(E716="","",IF(A716="",Import_Configuration!$B$11,""))</f>
        <v/>
      </c>
      <c r="I716" s="43"/>
      <c r="J716" s="43"/>
      <c r="K716" s="43"/>
      <c r="L716" s="43"/>
      <c r="M716" s="43"/>
      <c r="N716" s="65" t="str">
        <f>IF(E716="","",IF(MSProject_Schedule!E716=0,Import_Configuration!$B$3,IF(MSProject_Schedule!E716=1,Import_Configuration!$B$5,Import_Configuration!$B$4)))</f>
        <v/>
      </c>
      <c r="O716" s="65" t="str">
        <f>IF(Import_Configuration!$B$13="NO","",IF(E716="","",IF(MSProject_Schedule!K716="","",IF(IFERROR(SEARCH(Import_Configuration!$B$14,MSProject_Schedule!K716,1),0)&gt;0,TRIM(MID(MSProject_Schedule!K716,1,SEARCH(Import_Configuration!$B$14,MSProject_Schedule!K716,1)-1)),TRIM(MSProject_Schedule!K716)))))</f>
        <v/>
      </c>
      <c r="P716" s="43"/>
      <c r="Q716" s="66" t="str">
        <f>IF(E716="","",IF(MSProject_Schedule!E716=0,"",IF(Import_Configuration!$B$19="YES",Projeqtor_Import!Z716,Import_Configuration!$B$10)))</f>
        <v/>
      </c>
      <c r="R716" s="43"/>
      <c r="S716" s="66" t="str">
        <f>IF(E716="","",IF(MSProject_Schedule!E716=0,"",IF(MSProject_Schedule!E716=1,IF(Import_Configuration!$B$20="YES",Projeqtor_Import!AE716,Import_Configuration!$B$10),"")))</f>
        <v/>
      </c>
      <c r="T716" s="43"/>
      <c r="U716" s="44"/>
      <c r="V716" s="43"/>
      <c r="W716" s="43"/>
      <c r="X716" s="43"/>
      <c r="Y716" s="66" t="str">
        <f>IF(MSProject_Schedule!H716="","",IF(A716="",MSProject_Schedule!H716,""))</f>
        <v/>
      </c>
      <c r="Z716" s="66" t="str">
        <f>IF(MSProject_Schedule!H716="","",MSProject_Schedule!H716)</f>
        <v/>
      </c>
      <c r="AA716" s="43"/>
      <c r="AB716" s="43"/>
      <c r="AC716" s="65" t="str">
        <f>IF(E716="","",IF(A716="",Import_Configuration!$B$6,""))</f>
        <v/>
      </c>
      <c r="AD716" s="66" t="str">
        <f>IF(MSProject_Schedule!I716="","",IF(A716="",MSProject_Schedule!I716,""))</f>
        <v/>
      </c>
      <c r="AE716" s="66" t="str">
        <f>IF(MSProject_Schedule!I716="","",MSProject_Schedule!I716)</f>
        <v/>
      </c>
      <c r="AF716" s="43"/>
      <c r="AG716" s="43"/>
      <c r="AH716" s="65" t="str">
        <f>IF(E716="","",IF(A716="",Import_Configuration!$B$7,""))</f>
        <v/>
      </c>
      <c r="AI716" s="65" t="str">
        <f>IF(MSProject_Schedule!G716="","",IF(A716="",SUBSTITUTE(SUBSTITUTE(SUBSTITUTE(SUBSTITUTE(MSProject_Schedule!G716,CONCATENATE(" ",Import_Configuration!$B$8,"?"),""),CONCATENATE(" ",Import_Configuration!$B$8),""),CONCATENATE(" ",Import_Configuration!$B$9,"?"),""),CONCATENATE(" ",Import_Configuration!$B$9),""),""))</f>
        <v/>
      </c>
      <c r="AJ716" s="65" t="str">
        <f>IF(MSProject_Schedule!G716="","",SUBSTITUTE(SUBSTITUTE(SUBSTITUTE(SUBSTITUTE(MSProject_Schedule!G716,CONCATENATE(" ",Import_Configuration!$B$8,"?"),""),CONCATENATE(" ",Import_Configuration!$B$8),""),CONCATENATE(" ",Import_Configuration!$B$9,"?"),""),CONCATENATE(" ",Import_Configuration!$B$9),""))</f>
        <v/>
      </c>
      <c r="AK716" s="43"/>
      <c r="AL716" s="43"/>
      <c r="AM716" s="43"/>
      <c r="AN716" s="43"/>
      <c r="AO716" s="43"/>
      <c r="AP716" s="43"/>
      <c r="AQ716" s="43"/>
      <c r="AR716" s="43"/>
      <c r="AS716" s="43"/>
      <c r="AT716" s="43"/>
      <c r="AU716" s="43"/>
      <c r="AV716" s="43"/>
      <c r="AW716" s="43"/>
      <c r="AX716" s="43"/>
      <c r="AY716" s="43"/>
      <c r="AZ716" s="43"/>
      <c r="BA716" s="43"/>
      <c r="BB716" s="43"/>
      <c r="BC716" s="43"/>
    </row>
    <row r="717" spans="1:55">
      <c r="A717" s="77" t="str">
        <f>IF(MSProject_Schedule!A717="","",MSProject_Schedule!A717)</f>
        <v/>
      </c>
      <c r="B717" s="43"/>
      <c r="C717" s="65" t="str">
        <f>IF(E717="","",Import_Configuration!$B$12)</f>
        <v/>
      </c>
      <c r="D717" s="65" t="str">
        <f>IF(E717="","",IF(A717="",IF(MSProject_Schedule!K717="",IF(Import_Configuration!$B$15="YES",Import_Configuration!$B$16,""),IF(Import_Configuration!$B$17="YES",Import_Configuration!$B$18,"")),""))</f>
        <v/>
      </c>
      <c r="E717" s="65" t="str">
        <f>IF(MSProject_Schedule!B717="","",MSProject_Schedule!B717)</f>
        <v/>
      </c>
      <c r="F717" s="43"/>
      <c r="G717" s="66" t="str">
        <f>IF(E717="","",IF(A717="",Import_Configuration!$B$10,""))</f>
        <v/>
      </c>
      <c r="H717" s="65" t="str">
        <f>IF(E717="","",IF(A717="",Import_Configuration!$B$11,""))</f>
        <v/>
      </c>
      <c r="I717" s="43"/>
      <c r="J717" s="43"/>
      <c r="K717" s="43"/>
      <c r="L717" s="43"/>
      <c r="M717" s="43"/>
      <c r="N717" s="65" t="str">
        <f>IF(E717="","",IF(MSProject_Schedule!E717=0,Import_Configuration!$B$3,IF(MSProject_Schedule!E717=1,Import_Configuration!$B$5,Import_Configuration!$B$4)))</f>
        <v/>
      </c>
      <c r="O717" s="65" t="str">
        <f>IF(Import_Configuration!$B$13="NO","",IF(E717="","",IF(MSProject_Schedule!K717="","",IF(IFERROR(SEARCH(Import_Configuration!$B$14,MSProject_Schedule!K717,1),0)&gt;0,TRIM(MID(MSProject_Schedule!K717,1,SEARCH(Import_Configuration!$B$14,MSProject_Schedule!K717,1)-1)),TRIM(MSProject_Schedule!K717)))))</f>
        <v/>
      </c>
      <c r="P717" s="43"/>
      <c r="Q717" s="66" t="str">
        <f>IF(E717="","",IF(MSProject_Schedule!E717=0,"",IF(Import_Configuration!$B$19="YES",Projeqtor_Import!Z717,Import_Configuration!$B$10)))</f>
        <v/>
      </c>
      <c r="R717" s="43"/>
      <c r="S717" s="66" t="str">
        <f>IF(E717="","",IF(MSProject_Schedule!E717=0,"",IF(MSProject_Schedule!E717=1,IF(Import_Configuration!$B$20="YES",Projeqtor_Import!AE717,Import_Configuration!$B$10),"")))</f>
        <v/>
      </c>
      <c r="T717" s="43"/>
      <c r="U717" s="44"/>
      <c r="V717" s="43"/>
      <c r="W717" s="43"/>
      <c r="X717" s="43"/>
      <c r="Y717" s="66" t="str">
        <f>IF(MSProject_Schedule!H717="","",IF(A717="",MSProject_Schedule!H717,""))</f>
        <v/>
      </c>
      <c r="Z717" s="66" t="str">
        <f>IF(MSProject_Schedule!H717="","",MSProject_Schedule!H717)</f>
        <v/>
      </c>
      <c r="AA717" s="43"/>
      <c r="AB717" s="43"/>
      <c r="AC717" s="65" t="str">
        <f>IF(E717="","",IF(A717="",Import_Configuration!$B$6,""))</f>
        <v/>
      </c>
      <c r="AD717" s="66" t="str">
        <f>IF(MSProject_Schedule!I717="","",IF(A717="",MSProject_Schedule!I717,""))</f>
        <v/>
      </c>
      <c r="AE717" s="66" t="str">
        <f>IF(MSProject_Schedule!I717="","",MSProject_Schedule!I717)</f>
        <v/>
      </c>
      <c r="AF717" s="43"/>
      <c r="AG717" s="43"/>
      <c r="AH717" s="65" t="str">
        <f>IF(E717="","",IF(A717="",Import_Configuration!$B$7,""))</f>
        <v/>
      </c>
      <c r="AI717" s="65" t="str">
        <f>IF(MSProject_Schedule!G717="","",IF(A717="",SUBSTITUTE(SUBSTITUTE(SUBSTITUTE(SUBSTITUTE(MSProject_Schedule!G717,CONCATENATE(" ",Import_Configuration!$B$8,"?"),""),CONCATENATE(" ",Import_Configuration!$B$8),""),CONCATENATE(" ",Import_Configuration!$B$9,"?"),""),CONCATENATE(" ",Import_Configuration!$B$9),""),""))</f>
        <v/>
      </c>
      <c r="AJ717" s="65" t="str">
        <f>IF(MSProject_Schedule!G717="","",SUBSTITUTE(SUBSTITUTE(SUBSTITUTE(SUBSTITUTE(MSProject_Schedule!G717,CONCATENATE(" ",Import_Configuration!$B$8,"?"),""),CONCATENATE(" ",Import_Configuration!$B$8),""),CONCATENATE(" ",Import_Configuration!$B$9,"?"),""),CONCATENATE(" ",Import_Configuration!$B$9),""))</f>
        <v/>
      </c>
      <c r="AK717" s="43"/>
      <c r="AL717" s="43"/>
      <c r="AM717" s="43"/>
      <c r="AN717" s="43"/>
      <c r="AO717" s="43"/>
      <c r="AP717" s="43"/>
      <c r="AQ717" s="43"/>
      <c r="AR717" s="43"/>
      <c r="AS717" s="43"/>
      <c r="AT717" s="43"/>
      <c r="AU717" s="43"/>
      <c r="AV717" s="43"/>
      <c r="AW717" s="43"/>
      <c r="AX717" s="43"/>
      <c r="AY717" s="43"/>
      <c r="AZ717" s="43"/>
      <c r="BA717" s="43"/>
      <c r="BB717" s="43"/>
      <c r="BC717" s="43"/>
    </row>
    <row r="718" spans="1:55">
      <c r="A718" s="77" t="str">
        <f>IF(MSProject_Schedule!A718="","",MSProject_Schedule!A718)</f>
        <v/>
      </c>
      <c r="B718" s="43"/>
      <c r="C718" s="65" t="str">
        <f>IF(E718="","",Import_Configuration!$B$12)</f>
        <v/>
      </c>
      <c r="D718" s="65" t="str">
        <f>IF(E718="","",IF(A718="",IF(MSProject_Schedule!K718="",IF(Import_Configuration!$B$15="YES",Import_Configuration!$B$16,""),IF(Import_Configuration!$B$17="YES",Import_Configuration!$B$18,"")),""))</f>
        <v/>
      </c>
      <c r="E718" s="65" t="str">
        <f>IF(MSProject_Schedule!B718="","",MSProject_Schedule!B718)</f>
        <v/>
      </c>
      <c r="F718" s="43"/>
      <c r="G718" s="66" t="str">
        <f>IF(E718="","",IF(A718="",Import_Configuration!$B$10,""))</f>
        <v/>
      </c>
      <c r="H718" s="65" t="str">
        <f>IF(E718="","",IF(A718="",Import_Configuration!$B$11,""))</f>
        <v/>
      </c>
      <c r="I718" s="43"/>
      <c r="J718" s="43"/>
      <c r="K718" s="43"/>
      <c r="L718" s="43"/>
      <c r="M718" s="43"/>
      <c r="N718" s="65" t="str">
        <f>IF(E718="","",IF(MSProject_Schedule!E718=0,Import_Configuration!$B$3,IF(MSProject_Schedule!E718=1,Import_Configuration!$B$5,Import_Configuration!$B$4)))</f>
        <v/>
      </c>
      <c r="O718" s="65" t="str">
        <f>IF(Import_Configuration!$B$13="NO","",IF(E718="","",IF(MSProject_Schedule!K718="","",IF(IFERROR(SEARCH(Import_Configuration!$B$14,MSProject_Schedule!K718,1),0)&gt;0,TRIM(MID(MSProject_Schedule!K718,1,SEARCH(Import_Configuration!$B$14,MSProject_Schedule!K718,1)-1)),TRIM(MSProject_Schedule!K718)))))</f>
        <v/>
      </c>
      <c r="P718" s="43"/>
      <c r="Q718" s="66" t="str">
        <f>IF(E718="","",IF(MSProject_Schedule!E718=0,"",IF(Import_Configuration!$B$19="YES",Projeqtor_Import!Z718,Import_Configuration!$B$10)))</f>
        <v/>
      </c>
      <c r="R718" s="43"/>
      <c r="S718" s="66" t="str">
        <f>IF(E718="","",IF(MSProject_Schedule!E718=0,"",IF(MSProject_Schedule!E718=1,IF(Import_Configuration!$B$20="YES",Projeqtor_Import!AE718,Import_Configuration!$B$10),"")))</f>
        <v/>
      </c>
      <c r="T718" s="43"/>
      <c r="U718" s="44"/>
      <c r="V718" s="43"/>
      <c r="W718" s="43"/>
      <c r="X718" s="43"/>
      <c r="Y718" s="66" t="str">
        <f>IF(MSProject_Schedule!H718="","",IF(A718="",MSProject_Schedule!H718,""))</f>
        <v/>
      </c>
      <c r="Z718" s="66" t="str">
        <f>IF(MSProject_Schedule!H718="","",MSProject_Schedule!H718)</f>
        <v/>
      </c>
      <c r="AA718" s="43"/>
      <c r="AB718" s="43"/>
      <c r="AC718" s="65" t="str">
        <f>IF(E718="","",IF(A718="",Import_Configuration!$B$6,""))</f>
        <v/>
      </c>
      <c r="AD718" s="66" t="str">
        <f>IF(MSProject_Schedule!I718="","",IF(A718="",MSProject_Schedule!I718,""))</f>
        <v/>
      </c>
      <c r="AE718" s="66" t="str">
        <f>IF(MSProject_Schedule!I718="","",MSProject_Schedule!I718)</f>
        <v/>
      </c>
      <c r="AF718" s="43"/>
      <c r="AG718" s="43"/>
      <c r="AH718" s="65" t="str">
        <f>IF(E718="","",IF(A718="",Import_Configuration!$B$7,""))</f>
        <v/>
      </c>
      <c r="AI718" s="65" t="str">
        <f>IF(MSProject_Schedule!G718="","",IF(A718="",SUBSTITUTE(SUBSTITUTE(SUBSTITUTE(SUBSTITUTE(MSProject_Schedule!G718,CONCATENATE(" ",Import_Configuration!$B$8,"?"),""),CONCATENATE(" ",Import_Configuration!$B$8),""),CONCATENATE(" ",Import_Configuration!$B$9,"?"),""),CONCATENATE(" ",Import_Configuration!$B$9),""),""))</f>
        <v/>
      </c>
      <c r="AJ718" s="65" t="str">
        <f>IF(MSProject_Schedule!G718="","",SUBSTITUTE(SUBSTITUTE(SUBSTITUTE(SUBSTITUTE(MSProject_Schedule!G718,CONCATENATE(" ",Import_Configuration!$B$8,"?"),""),CONCATENATE(" ",Import_Configuration!$B$8),""),CONCATENATE(" ",Import_Configuration!$B$9,"?"),""),CONCATENATE(" ",Import_Configuration!$B$9),""))</f>
        <v/>
      </c>
      <c r="AK718" s="43"/>
      <c r="AL718" s="43"/>
      <c r="AM718" s="43"/>
      <c r="AN718" s="43"/>
      <c r="AO718" s="43"/>
      <c r="AP718" s="43"/>
      <c r="AQ718" s="43"/>
      <c r="AR718" s="43"/>
      <c r="AS718" s="43"/>
      <c r="AT718" s="43"/>
      <c r="AU718" s="43"/>
      <c r="AV718" s="43"/>
      <c r="AW718" s="43"/>
      <c r="AX718" s="43"/>
      <c r="AY718" s="43"/>
      <c r="AZ718" s="43"/>
      <c r="BA718" s="43"/>
      <c r="BB718" s="43"/>
      <c r="BC718" s="43"/>
    </row>
    <row r="719" spans="1:55">
      <c r="A719" s="77" t="str">
        <f>IF(MSProject_Schedule!A719="","",MSProject_Schedule!A719)</f>
        <v/>
      </c>
      <c r="B719" s="43"/>
      <c r="C719" s="65" t="str">
        <f>IF(E719="","",Import_Configuration!$B$12)</f>
        <v/>
      </c>
      <c r="D719" s="65" t="str">
        <f>IF(E719="","",IF(A719="",IF(MSProject_Schedule!K719="",IF(Import_Configuration!$B$15="YES",Import_Configuration!$B$16,""),IF(Import_Configuration!$B$17="YES",Import_Configuration!$B$18,"")),""))</f>
        <v/>
      </c>
      <c r="E719" s="65" t="str">
        <f>IF(MSProject_Schedule!B719="","",MSProject_Schedule!B719)</f>
        <v/>
      </c>
      <c r="F719" s="43"/>
      <c r="G719" s="66" t="str">
        <f>IF(E719="","",IF(A719="",Import_Configuration!$B$10,""))</f>
        <v/>
      </c>
      <c r="H719" s="65" t="str">
        <f>IF(E719="","",IF(A719="",Import_Configuration!$B$11,""))</f>
        <v/>
      </c>
      <c r="I719" s="43"/>
      <c r="J719" s="43"/>
      <c r="K719" s="43"/>
      <c r="L719" s="43"/>
      <c r="M719" s="43"/>
      <c r="N719" s="65" t="str">
        <f>IF(E719="","",IF(MSProject_Schedule!E719=0,Import_Configuration!$B$3,IF(MSProject_Schedule!E719=1,Import_Configuration!$B$5,Import_Configuration!$B$4)))</f>
        <v/>
      </c>
      <c r="O719" s="65" t="str">
        <f>IF(Import_Configuration!$B$13="NO","",IF(E719="","",IF(MSProject_Schedule!K719="","",IF(IFERROR(SEARCH(Import_Configuration!$B$14,MSProject_Schedule!K719,1),0)&gt;0,TRIM(MID(MSProject_Schedule!K719,1,SEARCH(Import_Configuration!$B$14,MSProject_Schedule!K719,1)-1)),TRIM(MSProject_Schedule!K719)))))</f>
        <v/>
      </c>
      <c r="P719" s="43"/>
      <c r="Q719" s="66" t="str">
        <f>IF(E719="","",IF(MSProject_Schedule!E719=0,"",IF(Import_Configuration!$B$19="YES",Projeqtor_Import!Z719,Import_Configuration!$B$10)))</f>
        <v/>
      </c>
      <c r="R719" s="43"/>
      <c r="S719" s="66" t="str">
        <f>IF(E719="","",IF(MSProject_Schedule!E719=0,"",IF(MSProject_Schedule!E719=1,IF(Import_Configuration!$B$20="YES",Projeqtor_Import!AE719,Import_Configuration!$B$10),"")))</f>
        <v/>
      </c>
      <c r="T719" s="43"/>
      <c r="U719" s="44"/>
      <c r="V719" s="43"/>
      <c r="W719" s="43"/>
      <c r="X719" s="43"/>
      <c r="Y719" s="66" t="str">
        <f>IF(MSProject_Schedule!H719="","",IF(A719="",MSProject_Schedule!H719,""))</f>
        <v/>
      </c>
      <c r="Z719" s="66" t="str">
        <f>IF(MSProject_Schedule!H719="","",MSProject_Schedule!H719)</f>
        <v/>
      </c>
      <c r="AA719" s="43"/>
      <c r="AB719" s="43"/>
      <c r="AC719" s="65" t="str">
        <f>IF(E719="","",IF(A719="",Import_Configuration!$B$6,""))</f>
        <v/>
      </c>
      <c r="AD719" s="66" t="str">
        <f>IF(MSProject_Schedule!I719="","",IF(A719="",MSProject_Schedule!I719,""))</f>
        <v/>
      </c>
      <c r="AE719" s="66" t="str">
        <f>IF(MSProject_Schedule!I719="","",MSProject_Schedule!I719)</f>
        <v/>
      </c>
      <c r="AF719" s="43"/>
      <c r="AG719" s="43"/>
      <c r="AH719" s="65" t="str">
        <f>IF(E719="","",IF(A719="",Import_Configuration!$B$7,""))</f>
        <v/>
      </c>
      <c r="AI719" s="65" t="str">
        <f>IF(MSProject_Schedule!G719="","",IF(A719="",SUBSTITUTE(SUBSTITUTE(SUBSTITUTE(SUBSTITUTE(MSProject_Schedule!G719,CONCATENATE(" ",Import_Configuration!$B$8,"?"),""),CONCATENATE(" ",Import_Configuration!$B$8),""),CONCATENATE(" ",Import_Configuration!$B$9,"?"),""),CONCATENATE(" ",Import_Configuration!$B$9),""),""))</f>
        <v/>
      </c>
      <c r="AJ719" s="65" t="str">
        <f>IF(MSProject_Schedule!G719="","",SUBSTITUTE(SUBSTITUTE(SUBSTITUTE(SUBSTITUTE(MSProject_Schedule!G719,CONCATENATE(" ",Import_Configuration!$B$8,"?"),""),CONCATENATE(" ",Import_Configuration!$B$8),""),CONCATENATE(" ",Import_Configuration!$B$9,"?"),""),CONCATENATE(" ",Import_Configuration!$B$9),""))</f>
        <v/>
      </c>
      <c r="AK719" s="43"/>
      <c r="AL719" s="43"/>
      <c r="AM719" s="43"/>
      <c r="AN719" s="43"/>
      <c r="AO719" s="43"/>
      <c r="AP719" s="43"/>
      <c r="AQ719" s="43"/>
      <c r="AR719" s="43"/>
      <c r="AS719" s="43"/>
      <c r="AT719" s="43"/>
      <c r="AU719" s="43"/>
      <c r="AV719" s="43"/>
      <c r="AW719" s="43"/>
      <c r="AX719" s="43"/>
      <c r="AY719" s="43"/>
      <c r="AZ719" s="43"/>
      <c r="BA719" s="43"/>
      <c r="BB719" s="43"/>
      <c r="BC719" s="43"/>
    </row>
    <row r="720" spans="1:55">
      <c r="A720" s="77" t="str">
        <f>IF(MSProject_Schedule!A720="","",MSProject_Schedule!A720)</f>
        <v/>
      </c>
      <c r="B720" s="43"/>
      <c r="C720" s="65" t="str">
        <f>IF(E720="","",Import_Configuration!$B$12)</f>
        <v/>
      </c>
      <c r="D720" s="65" t="str">
        <f>IF(E720="","",IF(A720="",IF(MSProject_Schedule!K720="",IF(Import_Configuration!$B$15="YES",Import_Configuration!$B$16,""),IF(Import_Configuration!$B$17="YES",Import_Configuration!$B$18,"")),""))</f>
        <v/>
      </c>
      <c r="E720" s="65" t="str">
        <f>IF(MSProject_Schedule!B720="","",MSProject_Schedule!B720)</f>
        <v/>
      </c>
      <c r="F720" s="43"/>
      <c r="G720" s="66" t="str">
        <f>IF(E720="","",IF(A720="",Import_Configuration!$B$10,""))</f>
        <v/>
      </c>
      <c r="H720" s="65" t="str">
        <f>IF(E720="","",IF(A720="",Import_Configuration!$B$11,""))</f>
        <v/>
      </c>
      <c r="I720" s="43"/>
      <c r="J720" s="43"/>
      <c r="K720" s="43"/>
      <c r="L720" s="43"/>
      <c r="M720" s="43"/>
      <c r="N720" s="65" t="str">
        <f>IF(E720="","",IF(MSProject_Schedule!E720=0,Import_Configuration!$B$3,IF(MSProject_Schedule!E720=1,Import_Configuration!$B$5,Import_Configuration!$B$4)))</f>
        <v/>
      </c>
      <c r="O720" s="65" t="str">
        <f>IF(Import_Configuration!$B$13="NO","",IF(E720="","",IF(MSProject_Schedule!K720="","",IF(IFERROR(SEARCH(Import_Configuration!$B$14,MSProject_Schedule!K720,1),0)&gt;0,TRIM(MID(MSProject_Schedule!K720,1,SEARCH(Import_Configuration!$B$14,MSProject_Schedule!K720,1)-1)),TRIM(MSProject_Schedule!K720)))))</f>
        <v/>
      </c>
      <c r="P720" s="43"/>
      <c r="Q720" s="66" t="str">
        <f>IF(E720="","",IF(MSProject_Schedule!E720=0,"",IF(Import_Configuration!$B$19="YES",Projeqtor_Import!Z720,Import_Configuration!$B$10)))</f>
        <v/>
      </c>
      <c r="R720" s="43"/>
      <c r="S720" s="66" t="str">
        <f>IF(E720="","",IF(MSProject_Schedule!E720=0,"",IF(MSProject_Schedule!E720=1,IF(Import_Configuration!$B$20="YES",Projeqtor_Import!AE720,Import_Configuration!$B$10),"")))</f>
        <v/>
      </c>
      <c r="T720" s="43"/>
      <c r="U720" s="44"/>
      <c r="V720" s="43"/>
      <c r="W720" s="43"/>
      <c r="X720" s="43"/>
      <c r="Y720" s="66" t="str">
        <f>IF(MSProject_Schedule!H720="","",IF(A720="",MSProject_Schedule!H720,""))</f>
        <v/>
      </c>
      <c r="Z720" s="66" t="str">
        <f>IF(MSProject_Schedule!H720="","",MSProject_Schedule!H720)</f>
        <v/>
      </c>
      <c r="AA720" s="43"/>
      <c r="AB720" s="43"/>
      <c r="AC720" s="65" t="str">
        <f>IF(E720="","",IF(A720="",Import_Configuration!$B$6,""))</f>
        <v/>
      </c>
      <c r="AD720" s="66" t="str">
        <f>IF(MSProject_Schedule!I720="","",IF(A720="",MSProject_Schedule!I720,""))</f>
        <v/>
      </c>
      <c r="AE720" s="66" t="str">
        <f>IF(MSProject_Schedule!I720="","",MSProject_Schedule!I720)</f>
        <v/>
      </c>
      <c r="AF720" s="43"/>
      <c r="AG720" s="43"/>
      <c r="AH720" s="65" t="str">
        <f>IF(E720="","",IF(A720="",Import_Configuration!$B$7,""))</f>
        <v/>
      </c>
      <c r="AI720" s="65" t="str">
        <f>IF(MSProject_Schedule!G720="","",IF(A720="",SUBSTITUTE(SUBSTITUTE(SUBSTITUTE(SUBSTITUTE(MSProject_Schedule!G720,CONCATENATE(" ",Import_Configuration!$B$8,"?"),""),CONCATENATE(" ",Import_Configuration!$B$8),""),CONCATENATE(" ",Import_Configuration!$B$9,"?"),""),CONCATENATE(" ",Import_Configuration!$B$9),""),""))</f>
        <v/>
      </c>
      <c r="AJ720" s="65" t="str">
        <f>IF(MSProject_Schedule!G720="","",SUBSTITUTE(SUBSTITUTE(SUBSTITUTE(SUBSTITUTE(MSProject_Schedule!G720,CONCATENATE(" ",Import_Configuration!$B$8,"?"),""),CONCATENATE(" ",Import_Configuration!$B$8),""),CONCATENATE(" ",Import_Configuration!$B$9,"?"),""),CONCATENATE(" ",Import_Configuration!$B$9),""))</f>
        <v/>
      </c>
      <c r="AK720" s="43"/>
      <c r="AL720" s="43"/>
      <c r="AM720" s="43"/>
      <c r="AN720" s="43"/>
      <c r="AO720" s="43"/>
      <c r="AP720" s="43"/>
      <c r="AQ720" s="43"/>
      <c r="AR720" s="43"/>
      <c r="AS720" s="43"/>
      <c r="AT720" s="43"/>
      <c r="AU720" s="43"/>
      <c r="AV720" s="43"/>
      <c r="AW720" s="43"/>
      <c r="AX720" s="43"/>
      <c r="AY720" s="43"/>
      <c r="AZ720" s="43"/>
      <c r="BA720" s="43"/>
      <c r="BB720" s="43"/>
      <c r="BC720" s="43"/>
    </row>
    <row r="721" spans="1:55">
      <c r="A721" s="77" t="str">
        <f>IF(MSProject_Schedule!A721="","",MSProject_Schedule!A721)</f>
        <v/>
      </c>
      <c r="B721" s="43"/>
      <c r="C721" s="65" t="str">
        <f>IF(E721="","",Import_Configuration!$B$12)</f>
        <v/>
      </c>
      <c r="D721" s="65" t="str">
        <f>IF(E721="","",IF(A721="",IF(MSProject_Schedule!K721="",IF(Import_Configuration!$B$15="YES",Import_Configuration!$B$16,""),IF(Import_Configuration!$B$17="YES",Import_Configuration!$B$18,"")),""))</f>
        <v/>
      </c>
      <c r="E721" s="65" t="str">
        <f>IF(MSProject_Schedule!B721="","",MSProject_Schedule!B721)</f>
        <v/>
      </c>
      <c r="F721" s="43"/>
      <c r="G721" s="66" t="str">
        <f>IF(E721="","",IF(A721="",Import_Configuration!$B$10,""))</f>
        <v/>
      </c>
      <c r="H721" s="65" t="str">
        <f>IF(E721="","",IF(A721="",Import_Configuration!$B$11,""))</f>
        <v/>
      </c>
      <c r="I721" s="43"/>
      <c r="J721" s="43"/>
      <c r="K721" s="43"/>
      <c r="L721" s="43"/>
      <c r="M721" s="43"/>
      <c r="N721" s="65" t="str">
        <f>IF(E721="","",IF(MSProject_Schedule!E721=0,Import_Configuration!$B$3,IF(MSProject_Schedule!E721=1,Import_Configuration!$B$5,Import_Configuration!$B$4)))</f>
        <v/>
      </c>
      <c r="O721" s="65" t="str">
        <f>IF(Import_Configuration!$B$13="NO","",IF(E721="","",IF(MSProject_Schedule!K721="","",IF(IFERROR(SEARCH(Import_Configuration!$B$14,MSProject_Schedule!K721,1),0)&gt;0,TRIM(MID(MSProject_Schedule!K721,1,SEARCH(Import_Configuration!$B$14,MSProject_Schedule!K721,1)-1)),TRIM(MSProject_Schedule!K721)))))</f>
        <v/>
      </c>
      <c r="P721" s="43"/>
      <c r="Q721" s="66" t="str">
        <f>IF(E721="","",IF(MSProject_Schedule!E721=0,"",IF(Import_Configuration!$B$19="YES",Projeqtor_Import!Z721,Import_Configuration!$B$10)))</f>
        <v/>
      </c>
      <c r="R721" s="43"/>
      <c r="S721" s="66" t="str">
        <f>IF(E721="","",IF(MSProject_Schedule!E721=0,"",IF(MSProject_Schedule!E721=1,IF(Import_Configuration!$B$20="YES",Projeqtor_Import!AE721,Import_Configuration!$B$10),"")))</f>
        <v/>
      </c>
      <c r="T721" s="43"/>
      <c r="U721" s="44"/>
      <c r="V721" s="43"/>
      <c r="W721" s="43"/>
      <c r="X721" s="43"/>
      <c r="Y721" s="66" t="str">
        <f>IF(MSProject_Schedule!H721="","",IF(A721="",MSProject_Schedule!H721,""))</f>
        <v/>
      </c>
      <c r="Z721" s="66" t="str">
        <f>IF(MSProject_Schedule!H721="","",MSProject_Schedule!H721)</f>
        <v/>
      </c>
      <c r="AA721" s="43"/>
      <c r="AB721" s="43"/>
      <c r="AC721" s="65" t="str">
        <f>IF(E721="","",IF(A721="",Import_Configuration!$B$6,""))</f>
        <v/>
      </c>
      <c r="AD721" s="66" t="str">
        <f>IF(MSProject_Schedule!I721="","",IF(A721="",MSProject_Schedule!I721,""))</f>
        <v/>
      </c>
      <c r="AE721" s="66" t="str">
        <f>IF(MSProject_Schedule!I721="","",MSProject_Schedule!I721)</f>
        <v/>
      </c>
      <c r="AF721" s="43"/>
      <c r="AG721" s="43"/>
      <c r="AH721" s="65" t="str">
        <f>IF(E721="","",IF(A721="",Import_Configuration!$B$7,""))</f>
        <v/>
      </c>
      <c r="AI721" s="65" t="str">
        <f>IF(MSProject_Schedule!G721="","",IF(A721="",SUBSTITUTE(SUBSTITUTE(SUBSTITUTE(SUBSTITUTE(MSProject_Schedule!G721,CONCATENATE(" ",Import_Configuration!$B$8,"?"),""),CONCATENATE(" ",Import_Configuration!$B$8),""),CONCATENATE(" ",Import_Configuration!$B$9,"?"),""),CONCATENATE(" ",Import_Configuration!$B$9),""),""))</f>
        <v/>
      </c>
      <c r="AJ721" s="65" t="str">
        <f>IF(MSProject_Schedule!G721="","",SUBSTITUTE(SUBSTITUTE(SUBSTITUTE(SUBSTITUTE(MSProject_Schedule!G721,CONCATENATE(" ",Import_Configuration!$B$8,"?"),""),CONCATENATE(" ",Import_Configuration!$B$8),""),CONCATENATE(" ",Import_Configuration!$B$9,"?"),""),CONCATENATE(" ",Import_Configuration!$B$9),""))</f>
        <v/>
      </c>
      <c r="AK721" s="43"/>
      <c r="AL721" s="43"/>
      <c r="AM721" s="43"/>
      <c r="AN721" s="43"/>
      <c r="AO721" s="43"/>
      <c r="AP721" s="43"/>
      <c r="AQ721" s="43"/>
      <c r="AR721" s="43"/>
      <c r="AS721" s="43"/>
      <c r="AT721" s="43"/>
      <c r="AU721" s="43"/>
      <c r="AV721" s="43"/>
      <c r="AW721" s="43"/>
      <c r="AX721" s="43"/>
      <c r="AY721" s="43"/>
      <c r="AZ721" s="43"/>
      <c r="BA721" s="43"/>
      <c r="BB721" s="43"/>
      <c r="BC721" s="43"/>
    </row>
    <row r="722" spans="1:55">
      <c r="A722" s="77" t="str">
        <f>IF(MSProject_Schedule!A722="","",MSProject_Schedule!A722)</f>
        <v/>
      </c>
      <c r="B722" s="43"/>
      <c r="C722" s="65" t="str">
        <f>IF(E722="","",Import_Configuration!$B$12)</f>
        <v/>
      </c>
      <c r="D722" s="65" t="str">
        <f>IF(E722="","",IF(A722="",IF(MSProject_Schedule!K722="",IF(Import_Configuration!$B$15="YES",Import_Configuration!$B$16,""),IF(Import_Configuration!$B$17="YES",Import_Configuration!$B$18,"")),""))</f>
        <v/>
      </c>
      <c r="E722" s="65" t="str">
        <f>IF(MSProject_Schedule!B722="","",MSProject_Schedule!B722)</f>
        <v/>
      </c>
      <c r="F722" s="43"/>
      <c r="G722" s="66" t="str">
        <f>IF(E722="","",IF(A722="",Import_Configuration!$B$10,""))</f>
        <v/>
      </c>
      <c r="H722" s="65" t="str">
        <f>IF(E722="","",IF(A722="",Import_Configuration!$B$11,""))</f>
        <v/>
      </c>
      <c r="I722" s="43"/>
      <c r="J722" s="43"/>
      <c r="K722" s="43"/>
      <c r="L722" s="43"/>
      <c r="M722" s="43"/>
      <c r="N722" s="65" t="str">
        <f>IF(E722="","",IF(MSProject_Schedule!E722=0,Import_Configuration!$B$3,IF(MSProject_Schedule!E722=1,Import_Configuration!$B$5,Import_Configuration!$B$4)))</f>
        <v/>
      </c>
      <c r="O722" s="65" t="str">
        <f>IF(Import_Configuration!$B$13="NO","",IF(E722="","",IF(MSProject_Schedule!K722="","",IF(IFERROR(SEARCH(Import_Configuration!$B$14,MSProject_Schedule!K722,1),0)&gt;0,TRIM(MID(MSProject_Schedule!K722,1,SEARCH(Import_Configuration!$B$14,MSProject_Schedule!K722,1)-1)),TRIM(MSProject_Schedule!K722)))))</f>
        <v/>
      </c>
      <c r="P722" s="43"/>
      <c r="Q722" s="66" t="str">
        <f>IF(E722="","",IF(MSProject_Schedule!E722=0,"",IF(Import_Configuration!$B$19="YES",Projeqtor_Import!Z722,Import_Configuration!$B$10)))</f>
        <v/>
      </c>
      <c r="R722" s="43"/>
      <c r="S722" s="66" t="str">
        <f>IF(E722="","",IF(MSProject_Schedule!E722=0,"",IF(MSProject_Schedule!E722=1,IF(Import_Configuration!$B$20="YES",Projeqtor_Import!AE722,Import_Configuration!$B$10),"")))</f>
        <v/>
      </c>
      <c r="T722" s="43"/>
      <c r="U722" s="44"/>
      <c r="V722" s="43"/>
      <c r="W722" s="43"/>
      <c r="X722" s="43"/>
      <c r="Y722" s="66" t="str">
        <f>IF(MSProject_Schedule!H722="","",IF(A722="",MSProject_Schedule!H722,""))</f>
        <v/>
      </c>
      <c r="Z722" s="66" t="str">
        <f>IF(MSProject_Schedule!H722="","",MSProject_Schedule!H722)</f>
        <v/>
      </c>
      <c r="AA722" s="43"/>
      <c r="AB722" s="43"/>
      <c r="AC722" s="65" t="str">
        <f>IF(E722="","",IF(A722="",Import_Configuration!$B$6,""))</f>
        <v/>
      </c>
      <c r="AD722" s="66" t="str">
        <f>IF(MSProject_Schedule!I722="","",IF(A722="",MSProject_Schedule!I722,""))</f>
        <v/>
      </c>
      <c r="AE722" s="66" t="str">
        <f>IF(MSProject_Schedule!I722="","",MSProject_Schedule!I722)</f>
        <v/>
      </c>
      <c r="AF722" s="43"/>
      <c r="AG722" s="43"/>
      <c r="AH722" s="65" t="str">
        <f>IF(E722="","",IF(A722="",Import_Configuration!$B$7,""))</f>
        <v/>
      </c>
      <c r="AI722" s="65" t="str">
        <f>IF(MSProject_Schedule!G722="","",IF(A722="",SUBSTITUTE(SUBSTITUTE(SUBSTITUTE(SUBSTITUTE(MSProject_Schedule!G722,CONCATENATE(" ",Import_Configuration!$B$8,"?"),""),CONCATENATE(" ",Import_Configuration!$B$8),""),CONCATENATE(" ",Import_Configuration!$B$9,"?"),""),CONCATENATE(" ",Import_Configuration!$B$9),""),""))</f>
        <v/>
      </c>
      <c r="AJ722" s="65" t="str">
        <f>IF(MSProject_Schedule!G722="","",SUBSTITUTE(SUBSTITUTE(SUBSTITUTE(SUBSTITUTE(MSProject_Schedule!G722,CONCATENATE(" ",Import_Configuration!$B$8,"?"),""),CONCATENATE(" ",Import_Configuration!$B$8),""),CONCATENATE(" ",Import_Configuration!$B$9,"?"),""),CONCATENATE(" ",Import_Configuration!$B$9),""))</f>
        <v/>
      </c>
      <c r="AK722" s="43"/>
      <c r="AL722" s="43"/>
      <c r="AM722" s="43"/>
      <c r="AN722" s="43"/>
      <c r="AO722" s="43"/>
      <c r="AP722" s="43"/>
      <c r="AQ722" s="43"/>
      <c r="AR722" s="43"/>
      <c r="AS722" s="43"/>
      <c r="AT722" s="43"/>
      <c r="AU722" s="43"/>
      <c r="AV722" s="43"/>
      <c r="AW722" s="43"/>
      <c r="AX722" s="43"/>
      <c r="AY722" s="43"/>
      <c r="AZ722" s="43"/>
      <c r="BA722" s="43"/>
      <c r="BB722" s="43"/>
      <c r="BC722" s="43"/>
    </row>
    <row r="723" spans="1:55">
      <c r="A723" s="77" t="str">
        <f>IF(MSProject_Schedule!A723="","",MSProject_Schedule!A723)</f>
        <v/>
      </c>
      <c r="B723" s="43"/>
      <c r="C723" s="65" t="str">
        <f>IF(E723="","",Import_Configuration!$B$12)</f>
        <v/>
      </c>
      <c r="D723" s="65" t="str">
        <f>IF(E723="","",IF(A723="",IF(MSProject_Schedule!K723="",IF(Import_Configuration!$B$15="YES",Import_Configuration!$B$16,""),IF(Import_Configuration!$B$17="YES",Import_Configuration!$B$18,"")),""))</f>
        <v/>
      </c>
      <c r="E723" s="65" t="str">
        <f>IF(MSProject_Schedule!B723="","",MSProject_Schedule!B723)</f>
        <v/>
      </c>
      <c r="F723" s="43"/>
      <c r="G723" s="66" t="str">
        <f>IF(E723="","",IF(A723="",Import_Configuration!$B$10,""))</f>
        <v/>
      </c>
      <c r="H723" s="65" t="str">
        <f>IF(E723="","",IF(A723="",Import_Configuration!$B$11,""))</f>
        <v/>
      </c>
      <c r="I723" s="43"/>
      <c r="J723" s="43"/>
      <c r="K723" s="43"/>
      <c r="L723" s="43"/>
      <c r="M723" s="43"/>
      <c r="N723" s="65" t="str">
        <f>IF(E723="","",IF(MSProject_Schedule!E723=0,Import_Configuration!$B$3,IF(MSProject_Schedule!E723=1,Import_Configuration!$B$5,Import_Configuration!$B$4)))</f>
        <v/>
      </c>
      <c r="O723" s="65" t="str">
        <f>IF(Import_Configuration!$B$13="NO","",IF(E723="","",IF(MSProject_Schedule!K723="","",IF(IFERROR(SEARCH(Import_Configuration!$B$14,MSProject_Schedule!K723,1),0)&gt;0,TRIM(MID(MSProject_Schedule!K723,1,SEARCH(Import_Configuration!$B$14,MSProject_Schedule!K723,1)-1)),TRIM(MSProject_Schedule!K723)))))</f>
        <v/>
      </c>
      <c r="P723" s="43"/>
      <c r="Q723" s="66" t="str">
        <f>IF(E723="","",IF(MSProject_Schedule!E723=0,"",IF(Import_Configuration!$B$19="YES",Projeqtor_Import!Z723,Import_Configuration!$B$10)))</f>
        <v/>
      </c>
      <c r="R723" s="43"/>
      <c r="S723" s="66" t="str">
        <f>IF(E723="","",IF(MSProject_Schedule!E723=0,"",IF(MSProject_Schedule!E723=1,IF(Import_Configuration!$B$20="YES",Projeqtor_Import!AE723,Import_Configuration!$B$10),"")))</f>
        <v/>
      </c>
      <c r="T723" s="43"/>
      <c r="U723" s="44"/>
      <c r="V723" s="43"/>
      <c r="W723" s="43"/>
      <c r="X723" s="43"/>
      <c r="Y723" s="66" t="str">
        <f>IF(MSProject_Schedule!H723="","",IF(A723="",MSProject_Schedule!H723,""))</f>
        <v/>
      </c>
      <c r="Z723" s="66" t="str">
        <f>IF(MSProject_Schedule!H723="","",MSProject_Schedule!H723)</f>
        <v/>
      </c>
      <c r="AA723" s="43"/>
      <c r="AB723" s="43"/>
      <c r="AC723" s="65" t="str">
        <f>IF(E723="","",IF(A723="",Import_Configuration!$B$6,""))</f>
        <v/>
      </c>
      <c r="AD723" s="66" t="str">
        <f>IF(MSProject_Schedule!I723="","",IF(A723="",MSProject_Schedule!I723,""))</f>
        <v/>
      </c>
      <c r="AE723" s="66" t="str">
        <f>IF(MSProject_Schedule!I723="","",MSProject_Schedule!I723)</f>
        <v/>
      </c>
      <c r="AF723" s="43"/>
      <c r="AG723" s="43"/>
      <c r="AH723" s="65" t="str">
        <f>IF(E723="","",IF(A723="",Import_Configuration!$B$7,""))</f>
        <v/>
      </c>
      <c r="AI723" s="65" t="str">
        <f>IF(MSProject_Schedule!G723="","",IF(A723="",SUBSTITUTE(SUBSTITUTE(SUBSTITUTE(SUBSTITUTE(MSProject_Schedule!G723,CONCATENATE(" ",Import_Configuration!$B$8,"?"),""),CONCATENATE(" ",Import_Configuration!$B$8),""),CONCATENATE(" ",Import_Configuration!$B$9,"?"),""),CONCATENATE(" ",Import_Configuration!$B$9),""),""))</f>
        <v/>
      </c>
      <c r="AJ723" s="65" t="str">
        <f>IF(MSProject_Schedule!G723="","",SUBSTITUTE(SUBSTITUTE(SUBSTITUTE(SUBSTITUTE(MSProject_Schedule!G723,CONCATENATE(" ",Import_Configuration!$B$8,"?"),""),CONCATENATE(" ",Import_Configuration!$B$8),""),CONCATENATE(" ",Import_Configuration!$B$9,"?"),""),CONCATENATE(" ",Import_Configuration!$B$9),""))</f>
        <v/>
      </c>
      <c r="AK723" s="43"/>
      <c r="AL723" s="43"/>
      <c r="AM723" s="43"/>
      <c r="AN723" s="43"/>
      <c r="AO723" s="43"/>
      <c r="AP723" s="43"/>
      <c r="AQ723" s="43"/>
      <c r="AR723" s="43"/>
      <c r="AS723" s="43"/>
      <c r="AT723" s="43"/>
      <c r="AU723" s="43"/>
      <c r="AV723" s="43"/>
      <c r="AW723" s="43"/>
      <c r="AX723" s="43"/>
      <c r="AY723" s="43"/>
      <c r="AZ723" s="43"/>
      <c r="BA723" s="43"/>
      <c r="BB723" s="43"/>
      <c r="BC723" s="43"/>
    </row>
    <row r="724" spans="1:55">
      <c r="A724" s="77" t="str">
        <f>IF(MSProject_Schedule!A724="","",MSProject_Schedule!A724)</f>
        <v/>
      </c>
      <c r="B724" s="43"/>
      <c r="C724" s="65" t="str">
        <f>IF(E724="","",Import_Configuration!$B$12)</f>
        <v/>
      </c>
      <c r="D724" s="65" t="str">
        <f>IF(E724="","",IF(A724="",IF(MSProject_Schedule!K724="",IF(Import_Configuration!$B$15="YES",Import_Configuration!$B$16,""),IF(Import_Configuration!$B$17="YES",Import_Configuration!$B$18,"")),""))</f>
        <v/>
      </c>
      <c r="E724" s="65" t="str">
        <f>IF(MSProject_Schedule!B724="","",MSProject_Schedule!B724)</f>
        <v/>
      </c>
      <c r="F724" s="43"/>
      <c r="G724" s="66" t="str">
        <f>IF(E724="","",IF(A724="",Import_Configuration!$B$10,""))</f>
        <v/>
      </c>
      <c r="H724" s="65" t="str">
        <f>IF(E724="","",IF(A724="",Import_Configuration!$B$11,""))</f>
        <v/>
      </c>
      <c r="I724" s="43"/>
      <c r="J724" s="43"/>
      <c r="K724" s="43"/>
      <c r="L724" s="43"/>
      <c r="M724" s="43"/>
      <c r="N724" s="65" t="str">
        <f>IF(E724="","",IF(MSProject_Schedule!E724=0,Import_Configuration!$B$3,IF(MSProject_Schedule!E724=1,Import_Configuration!$B$5,Import_Configuration!$B$4)))</f>
        <v/>
      </c>
      <c r="O724" s="65" t="str">
        <f>IF(Import_Configuration!$B$13="NO","",IF(E724="","",IF(MSProject_Schedule!K724="","",IF(IFERROR(SEARCH(Import_Configuration!$B$14,MSProject_Schedule!K724,1),0)&gt;0,TRIM(MID(MSProject_Schedule!K724,1,SEARCH(Import_Configuration!$B$14,MSProject_Schedule!K724,1)-1)),TRIM(MSProject_Schedule!K724)))))</f>
        <v/>
      </c>
      <c r="P724" s="43"/>
      <c r="Q724" s="66" t="str">
        <f>IF(E724="","",IF(MSProject_Schedule!E724=0,"",IF(Import_Configuration!$B$19="YES",Projeqtor_Import!Z724,Import_Configuration!$B$10)))</f>
        <v/>
      </c>
      <c r="R724" s="43"/>
      <c r="S724" s="66" t="str">
        <f>IF(E724="","",IF(MSProject_Schedule!E724=0,"",IF(MSProject_Schedule!E724=1,IF(Import_Configuration!$B$20="YES",Projeqtor_Import!AE724,Import_Configuration!$B$10),"")))</f>
        <v/>
      </c>
      <c r="T724" s="43"/>
      <c r="U724" s="44"/>
      <c r="V724" s="43"/>
      <c r="W724" s="43"/>
      <c r="X724" s="43"/>
      <c r="Y724" s="66" t="str">
        <f>IF(MSProject_Schedule!H724="","",IF(A724="",MSProject_Schedule!H724,""))</f>
        <v/>
      </c>
      <c r="Z724" s="66" t="str">
        <f>IF(MSProject_Schedule!H724="","",MSProject_Schedule!H724)</f>
        <v/>
      </c>
      <c r="AA724" s="43"/>
      <c r="AB724" s="43"/>
      <c r="AC724" s="65" t="str">
        <f>IF(E724="","",IF(A724="",Import_Configuration!$B$6,""))</f>
        <v/>
      </c>
      <c r="AD724" s="66" t="str">
        <f>IF(MSProject_Schedule!I724="","",IF(A724="",MSProject_Schedule!I724,""))</f>
        <v/>
      </c>
      <c r="AE724" s="66" t="str">
        <f>IF(MSProject_Schedule!I724="","",MSProject_Schedule!I724)</f>
        <v/>
      </c>
      <c r="AF724" s="43"/>
      <c r="AG724" s="43"/>
      <c r="AH724" s="65" t="str">
        <f>IF(E724="","",IF(A724="",Import_Configuration!$B$7,""))</f>
        <v/>
      </c>
      <c r="AI724" s="65" t="str">
        <f>IF(MSProject_Schedule!G724="","",IF(A724="",SUBSTITUTE(SUBSTITUTE(SUBSTITUTE(SUBSTITUTE(MSProject_Schedule!G724,CONCATENATE(" ",Import_Configuration!$B$8,"?"),""),CONCATENATE(" ",Import_Configuration!$B$8),""),CONCATENATE(" ",Import_Configuration!$B$9,"?"),""),CONCATENATE(" ",Import_Configuration!$B$9),""),""))</f>
        <v/>
      </c>
      <c r="AJ724" s="65" t="str">
        <f>IF(MSProject_Schedule!G724="","",SUBSTITUTE(SUBSTITUTE(SUBSTITUTE(SUBSTITUTE(MSProject_Schedule!G724,CONCATENATE(" ",Import_Configuration!$B$8,"?"),""),CONCATENATE(" ",Import_Configuration!$B$8),""),CONCATENATE(" ",Import_Configuration!$B$9,"?"),""),CONCATENATE(" ",Import_Configuration!$B$9),""))</f>
        <v/>
      </c>
      <c r="AK724" s="43"/>
      <c r="AL724" s="43"/>
      <c r="AM724" s="43"/>
      <c r="AN724" s="43"/>
      <c r="AO724" s="43"/>
      <c r="AP724" s="43"/>
      <c r="AQ724" s="43"/>
      <c r="AR724" s="43"/>
      <c r="AS724" s="43"/>
      <c r="AT724" s="43"/>
      <c r="AU724" s="43"/>
      <c r="AV724" s="43"/>
      <c r="AW724" s="43"/>
      <c r="AX724" s="43"/>
      <c r="AY724" s="43"/>
      <c r="AZ724" s="43"/>
      <c r="BA724" s="43"/>
      <c r="BB724" s="43"/>
      <c r="BC724" s="43"/>
    </row>
    <row r="725" spans="1:55">
      <c r="A725" s="77" t="str">
        <f>IF(MSProject_Schedule!A725="","",MSProject_Schedule!A725)</f>
        <v/>
      </c>
      <c r="B725" s="43"/>
      <c r="C725" s="65" t="str">
        <f>IF(E725="","",Import_Configuration!$B$12)</f>
        <v/>
      </c>
      <c r="D725" s="65" t="str">
        <f>IF(E725="","",IF(A725="",IF(MSProject_Schedule!K725="",IF(Import_Configuration!$B$15="YES",Import_Configuration!$B$16,""),IF(Import_Configuration!$B$17="YES",Import_Configuration!$B$18,"")),""))</f>
        <v/>
      </c>
      <c r="E725" s="65" t="str">
        <f>IF(MSProject_Schedule!B725="","",MSProject_Schedule!B725)</f>
        <v/>
      </c>
      <c r="F725" s="43"/>
      <c r="G725" s="66" t="str">
        <f>IF(E725="","",IF(A725="",Import_Configuration!$B$10,""))</f>
        <v/>
      </c>
      <c r="H725" s="65" t="str">
        <f>IF(E725="","",IF(A725="",Import_Configuration!$B$11,""))</f>
        <v/>
      </c>
      <c r="I725" s="43"/>
      <c r="J725" s="43"/>
      <c r="K725" s="43"/>
      <c r="L725" s="43"/>
      <c r="M725" s="43"/>
      <c r="N725" s="65" t="str">
        <f>IF(E725="","",IF(MSProject_Schedule!E725=0,Import_Configuration!$B$3,IF(MSProject_Schedule!E725=1,Import_Configuration!$B$5,Import_Configuration!$B$4)))</f>
        <v/>
      </c>
      <c r="O725" s="65" t="str">
        <f>IF(Import_Configuration!$B$13="NO","",IF(E725="","",IF(MSProject_Schedule!K725="","",IF(IFERROR(SEARCH(Import_Configuration!$B$14,MSProject_Schedule!K725,1),0)&gt;0,TRIM(MID(MSProject_Schedule!K725,1,SEARCH(Import_Configuration!$B$14,MSProject_Schedule!K725,1)-1)),TRIM(MSProject_Schedule!K725)))))</f>
        <v/>
      </c>
      <c r="P725" s="43"/>
      <c r="Q725" s="66" t="str">
        <f>IF(E725="","",IF(MSProject_Schedule!E725=0,"",IF(Import_Configuration!$B$19="YES",Projeqtor_Import!Z725,Import_Configuration!$B$10)))</f>
        <v/>
      </c>
      <c r="R725" s="43"/>
      <c r="S725" s="66" t="str">
        <f>IF(E725="","",IF(MSProject_Schedule!E725=0,"",IF(MSProject_Schedule!E725=1,IF(Import_Configuration!$B$20="YES",Projeqtor_Import!AE725,Import_Configuration!$B$10),"")))</f>
        <v/>
      </c>
      <c r="T725" s="43"/>
      <c r="U725" s="44"/>
      <c r="V725" s="43"/>
      <c r="W725" s="43"/>
      <c r="X725" s="43"/>
      <c r="Y725" s="66" t="str">
        <f>IF(MSProject_Schedule!H725="","",IF(A725="",MSProject_Schedule!H725,""))</f>
        <v/>
      </c>
      <c r="Z725" s="66" t="str">
        <f>IF(MSProject_Schedule!H725="","",MSProject_Schedule!H725)</f>
        <v/>
      </c>
      <c r="AA725" s="43"/>
      <c r="AB725" s="43"/>
      <c r="AC725" s="65" t="str">
        <f>IF(E725="","",IF(A725="",Import_Configuration!$B$6,""))</f>
        <v/>
      </c>
      <c r="AD725" s="66" t="str">
        <f>IF(MSProject_Schedule!I725="","",IF(A725="",MSProject_Schedule!I725,""))</f>
        <v/>
      </c>
      <c r="AE725" s="66" t="str">
        <f>IF(MSProject_Schedule!I725="","",MSProject_Schedule!I725)</f>
        <v/>
      </c>
      <c r="AF725" s="43"/>
      <c r="AG725" s="43"/>
      <c r="AH725" s="65" t="str">
        <f>IF(E725="","",IF(A725="",Import_Configuration!$B$7,""))</f>
        <v/>
      </c>
      <c r="AI725" s="65" t="str">
        <f>IF(MSProject_Schedule!G725="","",IF(A725="",SUBSTITUTE(SUBSTITUTE(SUBSTITUTE(SUBSTITUTE(MSProject_Schedule!G725,CONCATENATE(" ",Import_Configuration!$B$8,"?"),""),CONCATENATE(" ",Import_Configuration!$B$8),""),CONCATENATE(" ",Import_Configuration!$B$9,"?"),""),CONCATENATE(" ",Import_Configuration!$B$9),""),""))</f>
        <v/>
      </c>
      <c r="AJ725" s="65" t="str">
        <f>IF(MSProject_Schedule!G725="","",SUBSTITUTE(SUBSTITUTE(SUBSTITUTE(SUBSTITUTE(MSProject_Schedule!G725,CONCATENATE(" ",Import_Configuration!$B$8,"?"),""),CONCATENATE(" ",Import_Configuration!$B$8),""),CONCATENATE(" ",Import_Configuration!$B$9,"?"),""),CONCATENATE(" ",Import_Configuration!$B$9),""))</f>
        <v/>
      </c>
      <c r="AK725" s="43"/>
      <c r="AL725" s="43"/>
      <c r="AM725" s="43"/>
      <c r="AN725" s="43"/>
      <c r="AO725" s="43"/>
      <c r="AP725" s="43"/>
      <c r="AQ725" s="43"/>
      <c r="AR725" s="43"/>
      <c r="AS725" s="43"/>
      <c r="AT725" s="43"/>
      <c r="AU725" s="43"/>
      <c r="AV725" s="43"/>
      <c r="AW725" s="43"/>
      <c r="AX725" s="43"/>
      <c r="AY725" s="43"/>
      <c r="AZ725" s="43"/>
      <c r="BA725" s="43"/>
      <c r="BB725" s="43"/>
      <c r="BC725" s="43"/>
    </row>
    <row r="726" spans="1:55">
      <c r="A726" s="77" t="str">
        <f>IF(MSProject_Schedule!A726="","",MSProject_Schedule!A726)</f>
        <v/>
      </c>
      <c r="B726" s="43"/>
      <c r="C726" s="65" t="str">
        <f>IF(E726="","",Import_Configuration!$B$12)</f>
        <v/>
      </c>
      <c r="D726" s="65" t="str">
        <f>IF(E726="","",IF(A726="",IF(MSProject_Schedule!K726="",IF(Import_Configuration!$B$15="YES",Import_Configuration!$B$16,""),IF(Import_Configuration!$B$17="YES",Import_Configuration!$B$18,"")),""))</f>
        <v/>
      </c>
      <c r="E726" s="65" t="str">
        <f>IF(MSProject_Schedule!B726="","",MSProject_Schedule!B726)</f>
        <v/>
      </c>
      <c r="F726" s="43"/>
      <c r="G726" s="66" t="str">
        <f>IF(E726="","",IF(A726="",Import_Configuration!$B$10,""))</f>
        <v/>
      </c>
      <c r="H726" s="65" t="str">
        <f>IF(E726="","",IF(A726="",Import_Configuration!$B$11,""))</f>
        <v/>
      </c>
      <c r="I726" s="43"/>
      <c r="J726" s="43"/>
      <c r="K726" s="43"/>
      <c r="L726" s="43"/>
      <c r="M726" s="43"/>
      <c r="N726" s="65" t="str">
        <f>IF(E726="","",IF(MSProject_Schedule!E726=0,Import_Configuration!$B$3,IF(MSProject_Schedule!E726=1,Import_Configuration!$B$5,Import_Configuration!$B$4)))</f>
        <v/>
      </c>
      <c r="O726" s="65" t="str">
        <f>IF(Import_Configuration!$B$13="NO","",IF(E726="","",IF(MSProject_Schedule!K726="","",IF(IFERROR(SEARCH(Import_Configuration!$B$14,MSProject_Schedule!K726,1),0)&gt;0,TRIM(MID(MSProject_Schedule!K726,1,SEARCH(Import_Configuration!$B$14,MSProject_Schedule!K726,1)-1)),TRIM(MSProject_Schedule!K726)))))</f>
        <v/>
      </c>
      <c r="P726" s="43"/>
      <c r="Q726" s="66" t="str">
        <f>IF(E726="","",IF(MSProject_Schedule!E726=0,"",IF(Import_Configuration!$B$19="YES",Projeqtor_Import!Z726,Import_Configuration!$B$10)))</f>
        <v/>
      </c>
      <c r="R726" s="43"/>
      <c r="S726" s="66" t="str">
        <f>IF(E726="","",IF(MSProject_Schedule!E726=0,"",IF(MSProject_Schedule!E726=1,IF(Import_Configuration!$B$20="YES",Projeqtor_Import!AE726,Import_Configuration!$B$10),"")))</f>
        <v/>
      </c>
      <c r="T726" s="43"/>
      <c r="U726" s="44"/>
      <c r="V726" s="43"/>
      <c r="W726" s="43"/>
      <c r="X726" s="43"/>
      <c r="Y726" s="66" t="str">
        <f>IF(MSProject_Schedule!H726="","",IF(A726="",MSProject_Schedule!H726,""))</f>
        <v/>
      </c>
      <c r="Z726" s="66" t="str">
        <f>IF(MSProject_Schedule!H726="","",MSProject_Schedule!H726)</f>
        <v/>
      </c>
      <c r="AA726" s="43"/>
      <c r="AB726" s="43"/>
      <c r="AC726" s="65" t="str">
        <f>IF(E726="","",IF(A726="",Import_Configuration!$B$6,""))</f>
        <v/>
      </c>
      <c r="AD726" s="66" t="str">
        <f>IF(MSProject_Schedule!I726="","",IF(A726="",MSProject_Schedule!I726,""))</f>
        <v/>
      </c>
      <c r="AE726" s="66" t="str">
        <f>IF(MSProject_Schedule!I726="","",MSProject_Schedule!I726)</f>
        <v/>
      </c>
      <c r="AF726" s="43"/>
      <c r="AG726" s="43"/>
      <c r="AH726" s="65" t="str">
        <f>IF(E726="","",IF(A726="",Import_Configuration!$B$7,""))</f>
        <v/>
      </c>
      <c r="AI726" s="65" t="str">
        <f>IF(MSProject_Schedule!G726="","",IF(A726="",SUBSTITUTE(SUBSTITUTE(SUBSTITUTE(SUBSTITUTE(MSProject_Schedule!G726,CONCATENATE(" ",Import_Configuration!$B$8,"?"),""),CONCATENATE(" ",Import_Configuration!$B$8),""),CONCATENATE(" ",Import_Configuration!$B$9,"?"),""),CONCATENATE(" ",Import_Configuration!$B$9),""),""))</f>
        <v/>
      </c>
      <c r="AJ726" s="65" t="str">
        <f>IF(MSProject_Schedule!G726="","",SUBSTITUTE(SUBSTITUTE(SUBSTITUTE(SUBSTITUTE(MSProject_Schedule!G726,CONCATENATE(" ",Import_Configuration!$B$8,"?"),""),CONCATENATE(" ",Import_Configuration!$B$8),""),CONCATENATE(" ",Import_Configuration!$B$9,"?"),""),CONCATENATE(" ",Import_Configuration!$B$9),""))</f>
        <v/>
      </c>
      <c r="AK726" s="43"/>
      <c r="AL726" s="43"/>
      <c r="AM726" s="43"/>
      <c r="AN726" s="43"/>
      <c r="AO726" s="43"/>
      <c r="AP726" s="43"/>
      <c r="AQ726" s="43"/>
      <c r="AR726" s="43"/>
      <c r="AS726" s="43"/>
      <c r="AT726" s="43"/>
      <c r="AU726" s="43"/>
      <c r="AV726" s="43"/>
      <c r="AW726" s="43"/>
      <c r="AX726" s="43"/>
      <c r="AY726" s="43"/>
      <c r="AZ726" s="43"/>
      <c r="BA726" s="43"/>
      <c r="BB726" s="43"/>
      <c r="BC726" s="43"/>
    </row>
    <row r="727" spans="1:55">
      <c r="A727" s="77" t="str">
        <f>IF(MSProject_Schedule!A727="","",MSProject_Schedule!A727)</f>
        <v/>
      </c>
      <c r="B727" s="43"/>
      <c r="C727" s="65" t="str">
        <f>IF(E727="","",Import_Configuration!$B$12)</f>
        <v/>
      </c>
      <c r="D727" s="65" t="str">
        <f>IF(E727="","",IF(A727="",IF(MSProject_Schedule!K727="",IF(Import_Configuration!$B$15="YES",Import_Configuration!$B$16,""),IF(Import_Configuration!$B$17="YES",Import_Configuration!$B$18,"")),""))</f>
        <v/>
      </c>
      <c r="E727" s="65" t="str">
        <f>IF(MSProject_Schedule!B727="","",MSProject_Schedule!B727)</f>
        <v/>
      </c>
      <c r="F727" s="43"/>
      <c r="G727" s="66" t="str">
        <f>IF(E727="","",IF(A727="",Import_Configuration!$B$10,""))</f>
        <v/>
      </c>
      <c r="H727" s="65" t="str">
        <f>IF(E727="","",IF(A727="",Import_Configuration!$B$11,""))</f>
        <v/>
      </c>
      <c r="I727" s="43"/>
      <c r="J727" s="43"/>
      <c r="K727" s="43"/>
      <c r="L727" s="43"/>
      <c r="M727" s="43"/>
      <c r="N727" s="65" t="str">
        <f>IF(E727="","",IF(MSProject_Schedule!E727=0,Import_Configuration!$B$3,IF(MSProject_Schedule!E727=1,Import_Configuration!$B$5,Import_Configuration!$B$4)))</f>
        <v/>
      </c>
      <c r="O727" s="65" t="str">
        <f>IF(Import_Configuration!$B$13="NO","",IF(E727="","",IF(MSProject_Schedule!K727="","",IF(IFERROR(SEARCH(Import_Configuration!$B$14,MSProject_Schedule!K727,1),0)&gt;0,TRIM(MID(MSProject_Schedule!K727,1,SEARCH(Import_Configuration!$B$14,MSProject_Schedule!K727,1)-1)),TRIM(MSProject_Schedule!K727)))))</f>
        <v/>
      </c>
      <c r="P727" s="43"/>
      <c r="Q727" s="66" t="str">
        <f>IF(E727="","",IF(MSProject_Schedule!E727=0,"",IF(Import_Configuration!$B$19="YES",Projeqtor_Import!Z727,Import_Configuration!$B$10)))</f>
        <v/>
      </c>
      <c r="R727" s="43"/>
      <c r="S727" s="66" t="str">
        <f>IF(E727="","",IF(MSProject_Schedule!E727=0,"",IF(MSProject_Schedule!E727=1,IF(Import_Configuration!$B$20="YES",Projeqtor_Import!AE727,Import_Configuration!$B$10),"")))</f>
        <v/>
      </c>
      <c r="T727" s="43"/>
      <c r="U727" s="44"/>
      <c r="V727" s="43"/>
      <c r="W727" s="43"/>
      <c r="X727" s="43"/>
      <c r="Y727" s="66" t="str">
        <f>IF(MSProject_Schedule!H727="","",IF(A727="",MSProject_Schedule!H727,""))</f>
        <v/>
      </c>
      <c r="Z727" s="66" t="str">
        <f>IF(MSProject_Schedule!H727="","",MSProject_Schedule!H727)</f>
        <v/>
      </c>
      <c r="AA727" s="43"/>
      <c r="AB727" s="43"/>
      <c r="AC727" s="65" t="str">
        <f>IF(E727="","",IF(A727="",Import_Configuration!$B$6,""))</f>
        <v/>
      </c>
      <c r="AD727" s="66" t="str">
        <f>IF(MSProject_Schedule!I727="","",IF(A727="",MSProject_Schedule!I727,""))</f>
        <v/>
      </c>
      <c r="AE727" s="66" t="str">
        <f>IF(MSProject_Schedule!I727="","",MSProject_Schedule!I727)</f>
        <v/>
      </c>
      <c r="AF727" s="43"/>
      <c r="AG727" s="43"/>
      <c r="AH727" s="65" t="str">
        <f>IF(E727="","",IF(A727="",Import_Configuration!$B$7,""))</f>
        <v/>
      </c>
      <c r="AI727" s="65" t="str">
        <f>IF(MSProject_Schedule!G727="","",IF(A727="",SUBSTITUTE(SUBSTITUTE(SUBSTITUTE(SUBSTITUTE(MSProject_Schedule!G727,CONCATENATE(" ",Import_Configuration!$B$8,"?"),""),CONCATENATE(" ",Import_Configuration!$B$8),""),CONCATENATE(" ",Import_Configuration!$B$9,"?"),""),CONCATENATE(" ",Import_Configuration!$B$9),""),""))</f>
        <v/>
      </c>
      <c r="AJ727" s="65" t="str">
        <f>IF(MSProject_Schedule!G727="","",SUBSTITUTE(SUBSTITUTE(SUBSTITUTE(SUBSTITUTE(MSProject_Schedule!G727,CONCATENATE(" ",Import_Configuration!$B$8,"?"),""),CONCATENATE(" ",Import_Configuration!$B$8),""),CONCATENATE(" ",Import_Configuration!$B$9,"?"),""),CONCATENATE(" ",Import_Configuration!$B$9),""))</f>
        <v/>
      </c>
      <c r="AK727" s="43"/>
      <c r="AL727" s="43"/>
      <c r="AM727" s="43"/>
      <c r="AN727" s="43"/>
      <c r="AO727" s="43"/>
      <c r="AP727" s="43"/>
      <c r="AQ727" s="43"/>
      <c r="AR727" s="43"/>
      <c r="AS727" s="43"/>
      <c r="AT727" s="43"/>
      <c r="AU727" s="43"/>
      <c r="AV727" s="43"/>
      <c r="AW727" s="43"/>
      <c r="AX727" s="43"/>
      <c r="AY727" s="43"/>
      <c r="AZ727" s="43"/>
      <c r="BA727" s="43"/>
      <c r="BB727" s="43"/>
      <c r="BC727" s="43"/>
    </row>
    <row r="728" spans="1:55">
      <c r="A728" s="77" t="str">
        <f>IF(MSProject_Schedule!A728="","",MSProject_Schedule!A728)</f>
        <v/>
      </c>
      <c r="B728" s="43"/>
      <c r="C728" s="65" t="str">
        <f>IF(E728="","",Import_Configuration!$B$12)</f>
        <v/>
      </c>
      <c r="D728" s="65" t="str">
        <f>IF(E728="","",IF(A728="",IF(MSProject_Schedule!K728="",IF(Import_Configuration!$B$15="YES",Import_Configuration!$B$16,""),IF(Import_Configuration!$B$17="YES",Import_Configuration!$B$18,"")),""))</f>
        <v/>
      </c>
      <c r="E728" s="65" t="str">
        <f>IF(MSProject_Schedule!B728="","",MSProject_Schedule!B728)</f>
        <v/>
      </c>
      <c r="F728" s="43"/>
      <c r="G728" s="66" t="str">
        <f>IF(E728="","",IF(A728="",Import_Configuration!$B$10,""))</f>
        <v/>
      </c>
      <c r="H728" s="65" t="str">
        <f>IF(E728="","",IF(A728="",Import_Configuration!$B$11,""))</f>
        <v/>
      </c>
      <c r="I728" s="43"/>
      <c r="J728" s="43"/>
      <c r="K728" s="43"/>
      <c r="L728" s="43"/>
      <c r="M728" s="43"/>
      <c r="N728" s="65" t="str">
        <f>IF(E728="","",IF(MSProject_Schedule!E728=0,Import_Configuration!$B$3,IF(MSProject_Schedule!E728=1,Import_Configuration!$B$5,Import_Configuration!$B$4)))</f>
        <v/>
      </c>
      <c r="O728" s="65" t="str">
        <f>IF(Import_Configuration!$B$13="NO","",IF(E728="","",IF(MSProject_Schedule!K728="","",IF(IFERROR(SEARCH(Import_Configuration!$B$14,MSProject_Schedule!K728,1),0)&gt;0,TRIM(MID(MSProject_Schedule!K728,1,SEARCH(Import_Configuration!$B$14,MSProject_Schedule!K728,1)-1)),TRIM(MSProject_Schedule!K728)))))</f>
        <v/>
      </c>
      <c r="P728" s="43"/>
      <c r="Q728" s="66" t="str">
        <f>IF(E728="","",IF(MSProject_Schedule!E728=0,"",IF(Import_Configuration!$B$19="YES",Projeqtor_Import!Z728,Import_Configuration!$B$10)))</f>
        <v/>
      </c>
      <c r="R728" s="43"/>
      <c r="S728" s="66" t="str">
        <f>IF(E728="","",IF(MSProject_Schedule!E728=0,"",IF(MSProject_Schedule!E728=1,IF(Import_Configuration!$B$20="YES",Projeqtor_Import!AE728,Import_Configuration!$B$10),"")))</f>
        <v/>
      </c>
      <c r="T728" s="43"/>
      <c r="U728" s="44"/>
      <c r="V728" s="43"/>
      <c r="W728" s="43"/>
      <c r="X728" s="43"/>
      <c r="Y728" s="66" t="str">
        <f>IF(MSProject_Schedule!H728="","",IF(A728="",MSProject_Schedule!H728,""))</f>
        <v/>
      </c>
      <c r="Z728" s="66" t="str">
        <f>IF(MSProject_Schedule!H728="","",MSProject_Schedule!H728)</f>
        <v/>
      </c>
      <c r="AA728" s="43"/>
      <c r="AB728" s="43"/>
      <c r="AC728" s="65" t="str">
        <f>IF(E728="","",IF(A728="",Import_Configuration!$B$6,""))</f>
        <v/>
      </c>
      <c r="AD728" s="66" t="str">
        <f>IF(MSProject_Schedule!I728="","",IF(A728="",MSProject_Schedule!I728,""))</f>
        <v/>
      </c>
      <c r="AE728" s="66" t="str">
        <f>IF(MSProject_Schedule!I728="","",MSProject_Schedule!I728)</f>
        <v/>
      </c>
      <c r="AF728" s="43"/>
      <c r="AG728" s="43"/>
      <c r="AH728" s="65" t="str">
        <f>IF(E728="","",IF(A728="",Import_Configuration!$B$7,""))</f>
        <v/>
      </c>
      <c r="AI728" s="65" t="str">
        <f>IF(MSProject_Schedule!G728="","",IF(A728="",SUBSTITUTE(SUBSTITUTE(SUBSTITUTE(SUBSTITUTE(MSProject_Schedule!G728,CONCATENATE(" ",Import_Configuration!$B$8,"?"),""),CONCATENATE(" ",Import_Configuration!$B$8),""),CONCATENATE(" ",Import_Configuration!$B$9,"?"),""),CONCATENATE(" ",Import_Configuration!$B$9),""),""))</f>
        <v/>
      </c>
      <c r="AJ728" s="65" t="str">
        <f>IF(MSProject_Schedule!G728="","",SUBSTITUTE(SUBSTITUTE(SUBSTITUTE(SUBSTITUTE(MSProject_Schedule!G728,CONCATENATE(" ",Import_Configuration!$B$8,"?"),""),CONCATENATE(" ",Import_Configuration!$B$8),""),CONCATENATE(" ",Import_Configuration!$B$9,"?"),""),CONCATENATE(" ",Import_Configuration!$B$9),""))</f>
        <v/>
      </c>
      <c r="AK728" s="43"/>
      <c r="AL728" s="43"/>
      <c r="AM728" s="43"/>
      <c r="AN728" s="43"/>
      <c r="AO728" s="43"/>
      <c r="AP728" s="43"/>
      <c r="AQ728" s="43"/>
      <c r="AR728" s="43"/>
      <c r="AS728" s="43"/>
      <c r="AT728" s="43"/>
      <c r="AU728" s="43"/>
      <c r="AV728" s="43"/>
      <c r="AW728" s="43"/>
      <c r="AX728" s="43"/>
      <c r="AY728" s="43"/>
      <c r="AZ728" s="43"/>
      <c r="BA728" s="43"/>
      <c r="BB728" s="43"/>
      <c r="BC728" s="43"/>
    </row>
    <row r="729" spans="1:55">
      <c r="A729" s="77" t="str">
        <f>IF(MSProject_Schedule!A729="","",MSProject_Schedule!A729)</f>
        <v/>
      </c>
      <c r="B729" s="43"/>
      <c r="C729" s="65" t="str">
        <f>IF(E729="","",Import_Configuration!$B$12)</f>
        <v/>
      </c>
      <c r="D729" s="65" t="str">
        <f>IF(E729="","",IF(A729="",IF(MSProject_Schedule!K729="",IF(Import_Configuration!$B$15="YES",Import_Configuration!$B$16,""),IF(Import_Configuration!$B$17="YES",Import_Configuration!$B$18,"")),""))</f>
        <v/>
      </c>
      <c r="E729" s="65" t="str">
        <f>IF(MSProject_Schedule!B729="","",MSProject_Schedule!B729)</f>
        <v/>
      </c>
      <c r="F729" s="43"/>
      <c r="G729" s="66" t="str">
        <f>IF(E729="","",IF(A729="",Import_Configuration!$B$10,""))</f>
        <v/>
      </c>
      <c r="H729" s="65" t="str">
        <f>IF(E729="","",IF(A729="",Import_Configuration!$B$11,""))</f>
        <v/>
      </c>
      <c r="I729" s="43"/>
      <c r="J729" s="43"/>
      <c r="K729" s="43"/>
      <c r="L729" s="43"/>
      <c r="M729" s="43"/>
      <c r="N729" s="65" t="str">
        <f>IF(E729="","",IF(MSProject_Schedule!E729=0,Import_Configuration!$B$3,IF(MSProject_Schedule!E729=1,Import_Configuration!$B$5,Import_Configuration!$B$4)))</f>
        <v/>
      </c>
      <c r="O729" s="65" t="str">
        <f>IF(Import_Configuration!$B$13="NO","",IF(E729="","",IF(MSProject_Schedule!K729="","",IF(IFERROR(SEARCH(Import_Configuration!$B$14,MSProject_Schedule!K729,1),0)&gt;0,TRIM(MID(MSProject_Schedule!K729,1,SEARCH(Import_Configuration!$B$14,MSProject_Schedule!K729,1)-1)),TRIM(MSProject_Schedule!K729)))))</f>
        <v/>
      </c>
      <c r="P729" s="43"/>
      <c r="Q729" s="66" t="str">
        <f>IF(E729="","",IF(MSProject_Schedule!E729=0,"",IF(Import_Configuration!$B$19="YES",Projeqtor_Import!Z729,Import_Configuration!$B$10)))</f>
        <v/>
      </c>
      <c r="R729" s="43"/>
      <c r="S729" s="66" t="str">
        <f>IF(E729="","",IF(MSProject_Schedule!E729=0,"",IF(MSProject_Schedule!E729=1,IF(Import_Configuration!$B$20="YES",Projeqtor_Import!AE729,Import_Configuration!$B$10),"")))</f>
        <v/>
      </c>
      <c r="T729" s="43"/>
      <c r="U729" s="44"/>
      <c r="V729" s="43"/>
      <c r="W729" s="43"/>
      <c r="X729" s="43"/>
      <c r="Y729" s="66" t="str">
        <f>IF(MSProject_Schedule!H729="","",IF(A729="",MSProject_Schedule!H729,""))</f>
        <v/>
      </c>
      <c r="Z729" s="66" t="str">
        <f>IF(MSProject_Schedule!H729="","",MSProject_Schedule!H729)</f>
        <v/>
      </c>
      <c r="AA729" s="43"/>
      <c r="AB729" s="43"/>
      <c r="AC729" s="65" t="str">
        <f>IF(E729="","",IF(A729="",Import_Configuration!$B$6,""))</f>
        <v/>
      </c>
      <c r="AD729" s="66" t="str">
        <f>IF(MSProject_Schedule!I729="","",IF(A729="",MSProject_Schedule!I729,""))</f>
        <v/>
      </c>
      <c r="AE729" s="66" t="str">
        <f>IF(MSProject_Schedule!I729="","",MSProject_Schedule!I729)</f>
        <v/>
      </c>
      <c r="AF729" s="43"/>
      <c r="AG729" s="43"/>
      <c r="AH729" s="65" t="str">
        <f>IF(E729="","",IF(A729="",Import_Configuration!$B$7,""))</f>
        <v/>
      </c>
      <c r="AI729" s="65" t="str">
        <f>IF(MSProject_Schedule!G729="","",IF(A729="",SUBSTITUTE(SUBSTITUTE(SUBSTITUTE(SUBSTITUTE(MSProject_Schedule!G729,CONCATENATE(" ",Import_Configuration!$B$8,"?"),""),CONCATENATE(" ",Import_Configuration!$B$8),""),CONCATENATE(" ",Import_Configuration!$B$9,"?"),""),CONCATENATE(" ",Import_Configuration!$B$9),""),""))</f>
        <v/>
      </c>
      <c r="AJ729" s="65" t="str">
        <f>IF(MSProject_Schedule!G729="","",SUBSTITUTE(SUBSTITUTE(SUBSTITUTE(SUBSTITUTE(MSProject_Schedule!G729,CONCATENATE(" ",Import_Configuration!$B$8,"?"),""),CONCATENATE(" ",Import_Configuration!$B$8),""),CONCATENATE(" ",Import_Configuration!$B$9,"?"),""),CONCATENATE(" ",Import_Configuration!$B$9),""))</f>
        <v/>
      </c>
      <c r="AK729" s="43"/>
      <c r="AL729" s="43"/>
      <c r="AM729" s="43"/>
      <c r="AN729" s="43"/>
      <c r="AO729" s="43"/>
      <c r="AP729" s="43"/>
      <c r="AQ729" s="43"/>
      <c r="AR729" s="43"/>
      <c r="AS729" s="43"/>
      <c r="AT729" s="43"/>
      <c r="AU729" s="43"/>
      <c r="AV729" s="43"/>
      <c r="AW729" s="43"/>
      <c r="AX729" s="43"/>
      <c r="AY729" s="43"/>
      <c r="AZ729" s="43"/>
      <c r="BA729" s="43"/>
      <c r="BB729" s="43"/>
      <c r="BC729" s="43"/>
    </row>
    <row r="730" spans="1:55">
      <c r="A730" s="77" t="str">
        <f>IF(MSProject_Schedule!A730="","",MSProject_Schedule!A730)</f>
        <v/>
      </c>
      <c r="B730" s="43"/>
      <c r="C730" s="65" t="str">
        <f>IF(E730="","",Import_Configuration!$B$12)</f>
        <v/>
      </c>
      <c r="D730" s="65" t="str">
        <f>IF(E730="","",IF(A730="",IF(MSProject_Schedule!K730="",IF(Import_Configuration!$B$15="YES",Import_Configuration!$B$16,""),IF(Import_Configuration!$B$17="YES",Import_Configuration!$B$18,"")),""))</f>
        <v/>
      </c>
      <c r="E730" s="65" t="str">
        <f>IF(MSProject_Schedule!B730="","",MSProject_Schedule!B730)</f>
        <v/>
      </c>
      <c r="F730" s="43"/>
      <c r="G730" s="66" t="str">
        <f>IF(E730="","",IF(A730="",Import_Configuration!$B$10,""))</f>
        <v/>
      </c>
      <c r="H730" s="65" t="str">
        <f>IF(E730="","",IF(A730="",Import_Configuration!$B$11,""))</f>
        <v/>
      </c>
      <c r="I730" s="43"/>
      <c r="J730" s="43"/>
      <c r="K730" s="43"/>
      <c r="L730" s="43"/>
      <c r="M730" s="43"/>
      <c r="N730" s="65" t="str">
        <f>IF(E730="","",IF(MSProject_Schedule!E730=0,Import_Configuration!$B$3,IF(MSProject_Schedule!E730=1,Import_Configuration!$B$5,Import_Configuration!$B$4)))</f>
        <v/>
      </c>
      <c r="O730" s="65" t="str">
        <f>IF(Import_Configuration!$B$13="NO","",IF(E730="","",IF(MSProject_Schedule!K730="","",IF(IFERROR(SEARCH(Import_Configuration!$B$14,MSProject_Schedule!K730,1),0)&gt;0,TRIM(MID(MSProject_Schedule!K730,1,SEARCH(Import_Configuration!$B$14,MSProject_Schedule!K730,1)-1)),TRIM(MSProject_Schedule!K730)))))</f>
        <v/>
      </c>
      <c r="P730" s="43"/>
      <c r="Q730" s="66" t="str">
        <f>IF(E730="","",IF(MSProject_Schedule!E730=0,"",IF(Import_Configuration!$B$19="YES",Projeqtor_Import!Z730,Import_Configuration!$B$10)))</f>
        <v/>
      </c>
      <c r="R730" s="43"/>
      <c r="S730" s="66" t="str">
        <f>IF(E730="","",IF(MSProject_Schedule!E730=0,"",IF(MSProject_Schedule!E730=1,IF(Import_Configuration!$B$20="YES",Projeqtor_Import!AE730,Import_Configuration!$B$10),"")))</f>
        <v/>
      </c>
      <c r="T730" s="43"/>
      <c r="U730" s="44"/>
      <c r="V730" s="43"/>
      <c r="W730" s="43"/>
      <c r="X730" s="43"/>
      <c r="Y730" s="66" t="str">
        <f>IF(MSProject_Schedule!H730="","",IF(A730="",MSProject_Schedule!H730,""))</f>
        <v/>
      </c>
      <c r="Z730" s="66" t="str">
        <f>IF(MSProject_Schedule!H730="","",MSProject_Schedule!H730)</f>
        <v/>
      </c>
      <c r="AA730" s="43"/>
      <c r="AB730" s="43"/>
      <c r="AC730" s="65" t="str">
        <f>IF(E730="","",IF(A730="",Import_Configuration!$B$6,""))</f>
        <v/>
      </c>
      <c r="AD730" s="66" t="str">
        <f>IF(MSProject_Schedule!I730="","",IF(A730="",MSProject_Schedule!I730,""))</f>
        <v/>
      </c>
      <c r="AE730" s="66" t="str">
        <f>IF(MSProject_Schedule!I730="","",MSProject_Schedule!I730)</f>
        <v/>
      </c>
      <c r="AF730" s="43"/>
      <c r="AG730" s="43"/>
      <c r="AH730" s="65" t="str">
        <f>IF(E730="","",IF(A730="",Import_Configuration!$B$7,""))</f>
        <v/>
      </c>
      <c r="AI730" s="65" t="str">
        <f>IF(MSProject_Schedule!G730="","",IF(A730="",SUBSTITUTE(SUBSTITUTE(SUBSTITUTE(SUBSTITUTE(MSProject_Schedule!G730,CONCATENATE(" ",Import_Configuration!$B$8,"?"),""),CONCATENATE(" ",Import_Configuration!$B$8),""),CONCATENATE(" ",Import_Configuration!$B$9,"?"),""),CONCATENATE(" ",Import_Configuration!$B$9),""),""))</f>
        <v/>
      </c>
      <c r="AJ730" s="65" t="str">
        <f>IF(MSProject_Schedule!G730="","",SUBSTITUTE(SUBSTITUTE(SUBSTITUTE(SUBSTITUTE(MSProject_Schedule!G730,CONCATENATE(" ",Import_Configuration!$B$8,"?"),""),CONCATENATE(" ",Import_Configuration!$B$8),""),CONCATENATE(" ",Import_Configuration!$B$9,"?"),""),CONCATENATE(" ",Import_Configuration!$B$9),""))</f>
        <v/>
      </c>
      <c r="AK730" s="43"/>
      <c r="AL730" s="43"/>
      <c r="AM730" s="43"/>
      <c r="AN730" s="43"/>
      <c r="AO730" s="43"/>
      <c r="AP730" s="43"/>
      <c r="AQ730" s="43"/>
      <c r="AR730" s="43"/>
      <c r="AS730" s="43"/>
      <c r="AT730" s="43"/>
      <c r="AU730" s="43"/>
      <c r="AV730" s="43"/>
      <c r="AW730" s="43"/>
      <c r="AX730" s="43"/>
      <c r="AY730" s="43"/>
      <c r="AZ730" s="43"/>
      <c r="BA730" s="43"/>
      <c r="BB730" s="43"/>
      <c r="BC730" s="43"/>
    </row>
    <row r="731" spans="1:55">
      <c r="A731" s="77" t="str">
        <f>IF(MSProject_Schedule!A731="","",MSProject_Schedule!A731)</f>
        <v/>
      </c>
      <c r="B731" s="43"/>
      <c r="C731" s="65" t="str">
        <f>IF(E731="","",Import_Configuration!$B$12)</f>
        <v/>
      </c>
      <c r="D731" s="65" t="str">
        <f>IF(E731="","",IF(A731="",IF(MSProject_Schedule!K731="",IF(Import_Configuration!$B$15="YES",Import_Configuration!$B$16,""),IF(Import_Configuration!$B$17="YES",Import_Configuration!$B$18,"")),""))</f>
        <v/>
      </c>
      <c r="E731" s="65" t="str">
        <f>IF(MSProject_Schedule!B731="","",MSProject_Schedule!B731)</f>
        <v/>
      </c>
      <c r="F731" s="43"/>
      <c r="G731" s="66" t="str">
        <f>IF(E731="","",IF(A731="",Import_Configuration!$B$10,""))</f>
        <v/>
      </c>
      <c r="H731" s="65" t="str">
        <f>IF(E731="","",IF(A731="",Import_Configuration!$B$11,""))</f>
        <v/>
      </c>
      <c r="I731" s="43"/>
      <c r="J731" s="43"/>
      <c r="K731" s="43"/>
      <c r="L731" s="43"/>
      <c r="M731" s="43"/>
      <c r="N731" s="65" t="str">
        <f>IF(E731="","",IF(MSProject_Schedule!E731=0,Import_Configuration!$B$3,IF(MSProject_Schedule!E731=1,Import_Configuration!$B$5,Import_Configuration!$B$4)))</f>
        <v/>
      </c>
      <c r="O731" s="65" t="str">
        <f>IF(Import_Configuration!$B$13="NO","",IF(E731="","",IF(MSProject_Schedule!K731="","",IF(IFERROR(SEARCH(Import_Configuration!$B$14,MSProject_Schedule!K731,1),0)&gt;0,TRIM(MID(MSProject_Schedule!K731,1,SEARCH(Import_Configuration!$B$14,MSProject_Schedule!K731,1)-1)),TRIM(MSProject_Schedule!K731)))))</f>
        <v/>
      </c>
      <c r="P731" s="43"/>
      <c r="Q731" s="66" t="str">
        <f>IF(E731="","",IF(MSProject_Schedule!E731=0,"",IF(Import_Configuration!$B$19="YES",Projeqtor_Import!Z731,Import_Configuration!$B$10)))</f>
        <v/>
      </c>
      <c r="R731" s="43"/>
      <c r="S731" s="66" t="str">
        <f>IF(E731="","",IF(MSProject_Schedule!E731=0,"",IF(MSProject_Schedule!E731=1,IF(Import_Configuration!$B$20="YES",Projeqtor_Import!AE731,Import_Configuration!$B$10),"")))</f>
        <v/>
      </c>
      <c r="T731" s="43"/>
      <c r="U731" s="44"/>
      <c r="V731" s="43"/>
      <c r="W731" s="43"/>
      <c r="X731" s="43"/>
      <c r="Y731" s="66" t="str">
        <f>IF(MSProject_Schedule!H731="","",IF(A731="",MSProject_Schedule!H731,""))</f>
        <v/>
      </c>
      <c r="Z731" s="66" t="str">
        <f>IF(MSProject_Schedule!H731="","",MSProject_Schedule!H731)</f>
        <v/>
      </c>
      <c r="AA731" s="43"/>
      <c r="AB731" s="43"/>
      <c r="AC731" s="65" t="str">
        <f>IF(E731="","",IF(A731="",Import_Configuration!$B$6,""))</f>
        <v/>
      </c>
      <c r="AD731" s="66" t="str">
        <f>IF(MSProject_Schedule!I731="","",IF(A731="",MSProject_Schedule!I731,""))</f>
        <v/>
      </c>
      <c r="AE731" s="66" t="str">
        <f>IF(MSProject_Schedule!I731="","",MSProject_Schedule!I731)</f>
        <v/>
      </c>
      <c r="AF731" s="43"/>
      <c r="AG731" s="43"/>
      <c r="AH731" s="65" t="str">
        <f>IF(E731="","",IF(A731="",Import_Configuration!$B$7,""))</f>
        <v/>
      </c>
      <c r="AI731" s="65" t="str">
        <f>IF(MSProject_Schedule!G731="","",IF(A731="",SUBSTITUTE(SUBSTITUTE(SUBSTITUTE(SUBSTITUTE(MSProject_Schedule!G731,CONCATENATE(" ",Import_Configuration!$B$8,"?"),""),CONCATENATE(" ",Import_Configuration!$B$8),""),CONCATENATE(" ",Import_Configuration!$B$9,"?"),""),CONCATENATE(" ",Import_Configuration!$B$9),""),""))</f>
        <v/>
      </c>
      <c r="AJ731" s="65" t="str">
        <f>IF(MSProject_Schedule!G731="","",SUBSTITUTE(SUBSTITUTE(SUBSTITUTE(SUBSTITUTE(MSProject_Schedule!G731,CONCATENATE(" ",Import_Configuration!$B$8,"?"),""),CONCATENATE(" ",Import_Configuration!$B$8),""),CONCATENATE(" ",Import_Configuration!$B$9,"?"),""),CONCATENATE(" ",Import_Configuration!$B$9),""))</f>
        <v/>
      </c>
      <c r="AK731" s="43"/>
      <c r="AL731" s="43"/>
      <c r="AM731" s="43"/>
      <c r="AN731" s="43"/>
      <c r="AO731" s="43"/>
      <c r="AP731" s="43"/>
      <c r="AQ731" s="43"/>
      <c r="AR731" s="43"/>
      <c r="AS731" s="43"/>
      <c r="AT731" s="43"/>
      <c r="AU731" s="43"/>
      <c r="AV731" s="43"/>
      <c r="AW731" s="43"/>
      <c r="AX731" s="43"/>
      <c r="AY731" s="43"/>
      <c r="AZ731" s="43"/>
      <c r="BA731" s="43"/>
      <c r="BB731" s="43"/>
      <c r="BC731" s="43"/>
    </row>
    <row r="732" spans="1:55">
      <c r="A732" s="77" t="str">
        <f>IF(MSProject_Schedule!A732="","",MSProject_Schedule!A732)</f>
        <v/>
      </c>
      <c r="B732" s="43"/>
      <c r="C732" s="65" t="str">
        <f>IF(E732="","",Import_Configuration!$B$12)</f>
        <v/>
      </c>
      <c r="D732" s="65" t="str">
        <f>IF(E732="","",IF(A732="",IF(MSProject_Schedule!K732="",IF(Import_Configuration!$B$15="YES",Import_Configuration!$B$16,""),IF(Import_Configuration!$B$17="YES",Import_Configuration!$B$18,"")),""))</f>
        <v/>
      </c>
      <c r="E732" s="65" t="str">
        <f>IF(MSProject_Schedule!B732="","",MSProject_Schedule!B732)</f>
        <v/>
      </c>
      <c r="F732" s="43"/>
      <c r="G732" s="66" t="str">
        <f>IF(E732="","",IF(A732="",Import_Configuration!$B$10,""))</f>
        <v/>
      </c>
      <c r="H732" s="65" t="str">
        <f>IF(E732="","",IF(A732="",Import_Configuration!$B$11,""))</f>
        <v/>
      </c>
      <c r="I732" s="43"/>
      <c r="J732" s="43"/>
      <c r="K732" s="43"/>
      <c r="L732" s="43"/>
      <c r="M732" s="43"/>
      <c r="N732" s="65" t="str">
        <f>IF(E732="","",IF(MSProject_Schedule!E732=0,Import_Configuration!$B$3,IF(MSProject_Schedule!E732=1,Import_Configuration!$B$5,Import_Configuration!$B$4)))</f>
        <v/>
      </c>
      <c r="O732" s="65" t="str">
        <f>IF(Import_Configuration!$B$13="NO","",IF(E732="","",IF(MSProject_Schedule!K732="","",IF(IFERROR(SEARCH(Import_Configuration!$B$14,MSProject_Schedule!K732,1),0)&gt;0,TRIM(MID(MSProject_Schedule!K732,1,SEARCH(Import_Configuration!$B$14,MSProject_Schedule!K732,1)-1)),TRIM(MSProject_Schedule!K732)))))</f>
        <v/>
      </c>
      <c r="P732" s="43"/>
      <c r="Q732" s="66" t="str">
        <f>IF(E732="","",IF(MSProject_Schedule!E732=0,"",IF(Import_Configuration!$B$19="YES",Projeqtor_Import!Z732,Import_Configuration!$B$10)))</f>
        <v/>
      </c>
      <c r="R732" s="43"/>
      <c r="S732" s="66" t="str">
        <f>IF(E732="","",IF(MSProject_Schedule!E732=0,"",IF(MSProject_Schedule!E732=1,IF(Import_Configuration!$B$20="YES",Projeqtor_Import!AE732,Import_Configuration!$B$10),"")))</f>
        <v/>
      </c>
      <c r="T732" s="43"/>
      <c r="U732" s="44"/>
      <c r="V732" s="43"/>
      <c r="W732" s="43"/>
      <c r="X732" s="43"/>
      <c r="Y732" s="66" t="str">
        <f>IF(MSProject_Schedule!H732="","",IF(A732="",MSProject_Schedule!H732,""))</f>
        <v/>
      </c>
      <c r="Z732" s="66" t="str">
        <f>IF(MSProject_Schedule!H732="","",MSProject_Schedule!H732)</f>
        <v/>
      </c>
      <c r="AA732" s="43"/>
      <c r="AB732" s="43"/>
      <c r="AC732" s="65" t="str">
        <f>IF(E732="","",IF(A732="",Import_Configuration!$B$6,""))</f>
        <v/>
      </c>
      <c r="AD732" s="66" t="str">
        <f>IF(MSProject_Schedule!I732="","",IF(A732="",MSProject_Schedule!I732,""))</f>
        <v/>
      </c>
      <c r="AE732" s="66" t="str">
        <f>IF(MSProject_Schedule!I732="","",MSProject_Schedule!I732)</f>
        <v/>
      </c>
      <c r="AF732" s="43"/>
      <c r="AG732" s="43"/>
      <c r="AH732" s="65" t="str">
        <f>IF(E732="","",IF(A732="",Import_Configuration!$B$7,""))</f>
        <v/>
      </c>
      <c r="AI732" s="65" t="str">
        <f>IF(MSProject_Schedule!G732="","",IF(A732="",SUBSTITUTE(SUBSTITUTE(SUBSTITUTE(SUBSTITUTE(MSProject_Schedule!G732,CONCATENATE(" ",Import_Configuration!$B$8,"?"),""),CONCATENATE(" ",Import_Configuration!$B$8),""),CONCATENATE(" ",Import_Configuration!$B$9,"?"),""),CONCATENATE(" ",Import_Configuration!$B$9),""),""))</f>
        <v/>
      </c>
      <c r="AJ732" s="65" t="str">
        <f>IF(MSProject_Schedule!G732="","",SUBSTITUTE(SUBSTITUTE(SUBSTITUTE(SUBSTITUTE(MSProject_Schedule!G732,CONCATENATE(" ",Import_Configuration!$B$8,"?"),""),CONCATENATE(" ",Import_Configuration!$B$8),""),CONCATENATE(" ",Import_Configuration!$B$9,"?"),""),CONCATENATE(" ",Import_Configuration!$B$9),""))</f>
        <v/>
      </c>
      <c r="AK732" s="43"/>
      <c r="AL732" s="43"/>
      <c r="AM732" s="43"/>
      <c r="AN732" s="43"/>
      <c r="AO732" s="43"/>
      <c r="AP732" s="43"/>
      <c r="AQ732" s="43"/>
      <c r="AR732" s="43"/>
      <c r="AS732" s="43"/>
      <c r="AT732" s="43"/>
      <c r="AU732" s="43"/>
      <c r="AV732" s="43"/>
      <c r="AW732" s="43"/>
      <c r="AX732" s="43"/>
      <c r="AY732" s="43"/>
      <c r="AZ732" s="43"/>
      <c r="BA732" s="43"/>
      <c r="BB732" s="43"/>
      <c r="BC732" s="43"/>
    </row>
    <row r="733" spans="1:55">
      <c r="A733" s="77" t="str">
        <f>IF(MSProject_Schedule!A733="","",MSProject_Schedule!A733)</f>
        <v/>
      </c>
      <c r="B733" s="43"/>
      <c r="C733" s="65" t="str">
        <f>IF(E733="","",Import_Configuration!$B$12)</f>
        <v/>
      </c>
      <c r="D733" s="65" t="str">
        <f>IF(E733="","",IF(A733="",IF(MSProject_Schedule!K733="",IF(Import_Configuration!$B$15="YES",Import_Configuration!$B$16,""),IF(Import_Configuration!$B$17="YES",Import_Configuration!$B$18,"")),""))</f>
        <v/>
      </c>
      <c r="E733" s="65" t="str">
        <f>IF(MSProject_Schedule!B733="","",MSProject_Schedule!B733)</f>
        <v/>
      </c>
      <c r="F733" s="43"/>
      <c r="G733" s="66" t="str">
        <f>IF(E733="","",IF(A733="",Import_Configuration!$B$10,""))</f>
        <v/>
      </c>
      <c r="H733" s="65" t="str">
        <f>IF(E733="","",IF(A733="",Import_Configuration!$B$11,""))</f>
        <v/>
      </c>
      <c r="I733" s="43"/>
      <c r="J733" s="43"/>
      <c r="K733" s="43"/>
      <c r="L733" s="43"/>
      <c r="M733" s="43"/>
      <c r="N733" s="65" t="str">
        <f>IF(E733="","",IF(MSProject_Schedule!E733=0,Import_Configuration!$B$3,IF(MSProject_Schedule!E733=1,Import_Configuration!$B$5,Import_Configuration!$B$4)))</f>
        <v/>
      </c>
      <c r="O733" s="65" t="str">
        <f>IF(Import_Configuration!$B$13="NO","",IF(E733="","",IF(MSProject_Schedule!K733="","",IF(IFERROR(SEARCH(Import_Configuration!$B$14,MSProject_Schedule!K733,1),0)&gt;0,TRIM(MID(MSProject_Schedule!K733,1,SEARCH(Import_Configuration!$B$14,MSProject_Schedule!K733,1)-1)),TRIM(MSProject_Schedule!K733)))))</f>
        <v/>
      </c>
      <c r="P733" s="43"/>
      <c r="Q733" s="66" t="str">
        <f>IF(E733="","",IF(MSProject_Schedule!E733=0,"",IF(Import_Configuration!$B$19="YES",Projeqtor_Import!Z733,Import_Configuration!$B$10)))</f>
        <v/>
      </c>
      <c r="R733" s="43"/>
      <c r="S733" s="66" t="str">
        <f>IF(E733="","",IF(MSProject_Schedule!E733=0,"",IF(MSProject_Schedule!E733=1,IF(Import_Configuration!$B$20="YES",Projeqtor_Import!AE733,Import_Configuration!$B$10),"")))</f>
        <v/>
      </c>
      <c r="T733" s="43"/>
      <c r="U733" s="44"/>
      <c r="V733" s="43"/>
      <c r="W733" s="43"/>
      <c r="X733" s="43"/>
      <c r="Y733" s="66" t="str">
        <f>IF(MSProject_Schedule!H733="","",IF(A733="",MSProject_Schedule!H733,""))</f>
        <v/>
      </c>
      <c r="Z733" s="66" t="str">
        <f>IF(MSProject_Schedule!H733="","",MSProject_Schedule!H733)</f>
        <v/>
      </c>
      <c r="AA733" s="43"/>
      <c r="AB733" s="43"/>
      <c r="AC733" s="65" t="str">
        <f>IF(E733="","",IF(A733="",Import_Configuration!$B$6,""))</f>
        <v/>
      </c>
      <c r="AD733" s="66" t="str">
        <f>IF(MSProject_Schedule!I733="","",IF(A733="",MSProject_Schedule!I733,""))</f>
        <v/>
      </c>
      <c r="AE733" s="66" t="str">
        <f>IF(MSProject_Schedule!I733="","",MSProject_Schedule!I733)</f>
        <v/>
      </c>
      <c r="AF733" s="43"/>
      <c r="AG733" s="43"/>
      <c r="AH733" s="65" t="str">
        <f>IF(E733="","",IF(A733="",Import_Configuration!$B$7,""))</f>
        <v/>
      </c>
      <c r="AI733" s="65" t="str">
        <f>IF(MSProject_Schedule!G733="","",IF(A733="",SUBSTITUTE(SUBSTITUTE(SUBSTITUTE(SUBSTITUTE(MSProject_Schedule!G733,CONCATENATE(" ",Import_Configuration!$B$8,"?"),""),CONCATENATE(" ",Import_Configuration!$B$8),""),CONCATENATE(" ",Import_Configuration!$B$9,"?"),""),CONCATENATE(" ",Import_Configuration!$B$9),""),""))</f>
        <v/>
      </c>
      <c r="AJ733" s="65" t="str">
        <f>IF(MSProject_Schedule!G733="","",SUBSTITUTE(SUBSTITUTE(SUBSTITUTE(SUBSTITUTE(MSProject_Schedule!G733,CONCATENATE(" ",Import_Configuration!$B$8,"?"),""),CONCATENATE(" ",Import_Configuration!$B$8),""),CONCATENATE(" ",Import_Configuration!$B$9,"?"),""),CONCATENATE(" ",Import_Configuration!$B$9),""))</f>
        <v/>
      </c>
      <c r="AK733" s="43"/>
      <c r="AL733" s="43"/>
      <c r="AM733" s="43"/>
      <c r="AN733" s="43"/>
      <c r="AO733" s="43"/>
      <c r="AP733" s="43"/>
      <c r="AQ733" s="43"/>
      <c r="AR733" s="43"/>
      <c r="AS733" s="43"/>
      <c r="AT733" s="43"/>
      <c r="AU733" s="43"/>
      <c r="AV733" s="43"/>
      <c r="AW733" s="43"/>
      <c r="AX733" s="43"/>
      <c r="AY733" s="43"/>
      <c r="AZ733" s="43"/>
      <c r="BA733" s="43"/>
      <c r="BB733" s="43"/>
      <c r="BC733" s="43"/>
    </row>
    <row r="734" spans="1:55">
      <c r="A734" s="77" t="str">
        <f>IF(MSProject_Schedule!A734="","",MSProject_Schedule!A734)</f>
        <v/>
      </c>
      <c r="B734" s="43"/>
      <c r="C734" s="65" t="str">
        <f>IF(E734="","",Import_Configuration!$B$12)</f>
        <v/>
      </c>
      <c r="D734" s="65" t="str">
        <f>IF(E734="","",IF(A734="",IF(MSProject_Schedule!K734="",IF(Import_Configuration!$B$15="YES",Import_Configuration!$B$16,""),IF(Import_Configuration!$B$17="YES",Import_Configuration!$B$18,"")),""))</f>
        <v/>
      </c>
      <c r="E734" s="65" t="str">
        <f>IF(MSProject_Schedule!B734="","",MSProject_Schedule!B734)</f>
        <v/>
      </c>
      <c r="F734" s="43"/>
      <c r="G734" s="66" t="str">
        <f>IF(E734="","",IF(A734="",Import_Configuration!$B$10,""))</f>
        <v/>
      </c>
      <c r="H734" s="65" t="str">
        <f>IF(E734="","",IF(A734="",Import_Configuration!$B$11,""))</f>
        <v/>
      </c>
      <c r="I734" s="43"/>
      <c r="J734" s="43"/>
      <c r="K734" s="43"/>
      <c r="L734" s="43"/>
      <c r="M734" s="43"/>
      <c r="N734" s="65" t="str">
        <f>IF(E734="","",IF(MSProject_Schedule!E734=0,Import_Configuration!$B$3,IF(MSProject_Schedule!E734=1,Import_Configuration!$B$5,Import_Configuration!$B$4)))</f>
        <v/>
      </c>
      <c r="O734" s="65" t="str">
        <f>IF(Import_Configuration!$B$13="NO","",IF(E734="","",IF(MSProject_Schedule!K734="","",IF(IFERROR(SEARCH(Import_Configuration!$B$14,MSProject_Schedule!K734,1),0)&gt;0,TRIM(MID(MSProject_Schedule!K734,1,SEARCH(Import_Configuration!$B$14,MSProject_Schedule!K734,1)-1)),TRIM(MSProject_Schedule!K734)))))</f>
        <v/>
      </c>
      <c r="P734" s="43"/>
      <c r="Q734" s="66" t="str">
        <f>IF(E734="","",IF(MSProject_Schedule!E734=0,"",IF(Import_Configuration!$B$19="YES",Projeqtor_Import!Z734,Import_Configuration!$B$10)))</f>
        <v/>
      </c>
      <c r="R734" s="43"/>
      <c r="S734" s="66" t="str">
        <f>IF(E734="","",IF(MSProject_Schedule!E734=0,"",IF(MSProject_Schedule!E734=1,IF(Import_Configuration!$B$20="YES",Projeqtor_Import!AE734,Import_Configuration!$B$10),"")))</f>
        <v/>
      </c>
      <c r="T734" s="43"/>
      <c r="U734" s="44"/>
      <c r="V734" s="43"/>
      <c r="W734" s="43"/>
      <c r="X734" s="43"/>
      <c r="Y734" s="66" t="str">
        <f>IF(MSProject_Schedule!H734="","",IF(A734="",MSProject_Schedule!H734,""))</f>
        <v/>
      </c>
      <c r="Z734" s="66" t="str">
        <f>IF(MSProject_Schedule!H734="","",MSProject_Schedule!H734)</f>
        <v/>
      </c>
      <c r="AA734" s="43"/>
      <c r="AB734" s="43"/>
      <c r="AC734" s="65" t="str">
        <f>IF(E734="","",IF(A734="",Import_Configuration!$B$6,""))</f>
        <v/>
      </c>
      <c r="AD734" s="66" t="str">
        <f>IF(MSProject_Schedule!I734="","",IF(A734="",MSProject_Schedule!I734,""))</f>
        <v/>
      </c>
      <c r="AE734" s="66" t="str">
        <f>IF(MSProject_Schedule!I734="","",MSProject_Schedule!I734)</f>
        <v/>
      </c>
      <c r="AF734" s="43"/>
      <c r="AG734" s="43"/>
      <c r="AH734" s="65" t="str">
        <f>IF(E734="","",IF(A734="",Import_Configuration!$B$7,""))</f>
        <v/>
      </c>
      <c r="AI734" s="65" t="str">
        <f>IF(MSProject_Schedule!G734="","",IF(A734="",SUBSTITUTE(SUBSTITUTE(SUBSTITUTE(SUBSTITUTE(MSProject_Schedule!G734,CONCATENATE(" ",Import_Configuration!$B$8,"?"),""),CONCATENATE(" ",Import_Configuration!$B$8),""),CONCATENATE(" ",Import_Configuration!$B$9,"?"),""),CONCATENATE(" ",Import_Configuration!$B$9),""),""))</f>
        <v/>
      </c>
      <c r="AJ734" s="65" t="str">
        <f>IF(MSProject_Schedule!G734="","",SUBSTITUTE(SUBSTITUTE(SUBSTITUTE(SUBSTITUTE(MSProject_Schedule!G734,CONCATENATE(" ",Import_Configuration!$B$8,"?"),""),CONCATENATE(" ",Import_Configuration!$B$8),""),CONCATENATE(" ",Import_Configuration!$B$9,"?"),""),CONCATENATE(" ",Import_Configuration!$B$9),""))</f>
        <v/>
      </c>
      <c r="AK734" s="43"/>
      <c r="AL734" s="43"/>
      <c r="AM734" s="43"/>
      <c r="AN734" s="43"/>
      <c r="AO734" s="43"/>
      <c r="AP734" s="43"/>
      <c r="AQ734" s="43"/>
      <c r="AR734" s="43"/>
      <c r="AS734" s="43"/>
      <c r="AT734" s="43"/>
      <c r="AU734" s="43"/>
      <c r="AV734" s="43"/>
      <c r="AW734" s="43"/>
      <c r="AX734" s="43"/>
      <c r="AY734" s="43"/>
      <c r="AZ734" s="43"/>
      <c r="BA734" s="43"/>
      <c r="BB734" s="43"/>
      <c r="BC734" s="43"/>
    </row>
    <row r="735" spans="1:55">
      <c r="A735" s="77" t="str">
        <f>IF(MSProject_Schedule!A735="","",MSProject_Schedule!A735)</f>
        <v/>
      </c>
      <c r="B735" s="43"/>
      <c r="C735" s="65" t="str">
        <f>IF(E735="","",Import_Configuration!$B$12)</f>
        <v/>
      </c>
      <c r="D735" s="65" t="str">
        <f>IF(E735="","",IF(A735="",IF(MSProject_Schedule!K735="",IF(Import_Configuration!$B$15="YES",Import_Configuration!$B$16,""),IF(Import_Configuration!$B$17="YES",Import_Configuration!$B$18,"")),""))</f>
        <v/>
      </c>
      <c r="E735" s="65" t="str">
        <f>IF(MSProject_Schedule!B735="","",MSProject_Schedule!B735)</f>
        <v/>
      </c>
      <c r="F735" s="43"/>
      <c r="G735" s="66" t="str">
        <f>IF(E735="","",IF(A735="",Import_Configuration!$B$10,""))</f>
        <v/>
      </c>
      <c r="H735" s="65" t="str">
        <f>IF(E735="","",IF(A735="",Import_Configuration!$B$11,""))</f>
        <v/>
      </c>
      <c r="I735" s="43"/>
      <c r="J735" s="43"/>
      <c r="K735" s="43"/>
      <c r="L735" s="43"/>
      <c r="M735" s="43"/>
      <c r="N735" s="65" t="str">
        <f>IF(E735="","",IF(MSProject_Schedule!E735=0,Import_Configuration!$B$3,IF(MSProject_Schedule!E735=1,Import_Configuration!$B$5,Import_Configuration!$B$4)))</f>
        <v/>
      </c>
      <c r="O735" s="65" t="str">
        <f>IF(Import_Configuration!$B$13="NO","",IF(E735="","",IF(MSProject_Schedule!K735="","",IF(IFERROR(SEARCH(Import_Configuration!$B$14,MSProject_Schedule!K735,1),0)&gt;0,TRIM(MID(MSProject_Schedule!K735,1,SEARCH(Import_Configuration!$B$14,MSProject_Schedule!K735,1)-1)),TRIM(MSProject_Schedule!K735)))))</f>
        <v/>
      </c>
      <c r="P735" s="43"/>
      <c r="Q735" s="66" t="str">
        <f>IF(E735="","",IF(MSProject_Schedule!E735=0,"",IF(Import_Configuration!$B$19="YES",Projeqtor_Import!Z735,Import_Configuration!$B$10)))</f>
        <v/>
      </c>
      <c r="R735" s="43"/>
      <c r="S735" s="66" t="str">
        <f>IF(E735="","",IF(MSProject_Schedule!E735=0,"",IF(MSProject_Schedule!E735=1,IF(Import_Configuration!$B$20="YES",Projeqtor_Import!AE735,Import_Configuration!$B$10),"")))</f>
        <v/>
      </c>
      <c r="T735" s="43"/>
      <c r="U735" s="44"/>
      <c r="V735" s="43"/>
      <c r="W735" s="43"/>
      <c r="X735" s="43"/>
      <c r="Y735" s="66" t="str">
        <f>IF(MSProject_Schedule!H735="","",IF(A735="",MSProject_Schedule!H735,""))</f>
        <v/>
      </c>
      <c r="Z735" s="66" t="str">
        <f>IF(MSProject_Schedule!H735="","",MSProject_Schedule!H735)</f>
        <v/>
      </c>
      <c r="AA735" s="43"/>
      <c r="AB735" s="43"/>
      <c r="AC735" s="65" t="str">
        <f>IF(E735="","",IF(A735="",Import_Configuration!$B$6,""))</f>
        <v/>
      </c>
      <c r="AD735" s="66" t="str">
        <f>IF(MSProject_Schedule!I735="","",IF(A735="",MSProject_Schedule!I735,""))</f>
        <v/>
      </c>
      <c r="AE735" s="66" t="str">
        <f>IF(MSProject_Schedule!I735="","",MSProject_Schedule!I735)</f>
        <v/>
      </c>
      <c r="AF735" s="43"/>
      <c r="AG735" s="43"/>
      <c r="AH735" s="65" t="str">
        <f>IF(E735="","",IF(A735="",Import_Configuration!$B$7,""))</f>
        <v/>
      </c>
      <c r="AI735" s="65" t="str">
        <f>IF(MSProject_Schedule!G735="","",IF(A735="",SUBSTITUTE(SUBSTITUTE(SUBSTITUTE(SUBSTITUTE(MSProject_Schedule!G735,CONCATENATE(" ",Import_Configuration!$B$8,"?"),""),CONCATENATE(" ",Import_Configuration!$B$8),""),CONCATENATE(" ",Import_Configuration!$B$9,"?"),""),CONCATENATE(" ",Import_Configuration!$B$9),""),""))</f>
        <v/>
      </c>
      <c r="AJ735" s="65" t="str">
        <f>IF(MSProject_Schedule!G735="","",SUBSTITUTE(SUBSTITUTE(SUBSTITUTE(SUBSTITUTE(MSProject_Schedule!G735,CONCATENATE(" ",Import_Configuration!$B$8,"?"),""),CONCATENATE(" ",Import_Configuration!$B$8),""),CONCATENATE(" ",Import_Configuration!$B$9,"?"),""),CONCATENATE(" ",Import_Configuration!$B$9),""))</f>
        <v/>
      </c>
      <c r="AK735" s="43"/>
      <c r="AL735" s="43"/>
      <c r="AM735" s="43"/>
      <c r="AN735" s="43"/>
      <c r="AO735" s="43"/>
      <c r="AP735" s="43"/>
      <c r="AQ735" s="43"/>
      <c r="AR735" s="43"/>
      <c r="AS735" s="43"/>
      <c r="AT735" s="43"/>
      <c r="AU735" s="43"/>
      <c r="AV735" s="43"/>
      <c r="AW735" s="43"/>
      <c r="AX735" s="43"/>
      <c r="AY735" s="43"/>
      <c r="AZ735" s="43"/>
      <c r="BA735" s="43"/>
      <c r="BB735" s="43"/>
      <c r="BC735" s="43"/>
    </row>
    <row r="736" spans="1:55">
      <c r="A736" s="77" t="str">
        <f>IF(MSProject_Schedule!A736="","",MSProject_Schedule!A736)</f>
        <v/>
      </c>
      <c r="B736" s="43"/>
      <c r="C736" s="65" t="str">
        <f>IF(E736="","",Import_Configuration!$B$12)</f>
        <v/>
      </c>
      <c r="D736" s="65" t="str">
        <f>IF(E736="","",IF(A736="",IF(MSProject_Schedule!K736="",IF(Import_Configuration!$B$15="YES",Import_Configuration!$B$16,""),IF(Import_Configuration!$B$17="YES",Import_Configuration!$B$18,"")),""))</f>
        <v/>
      </c>
      <c r="E736" s="65" t="str">
        <f>IF(MSProject_Schedule!B736="","",MSProject_Schedule!B736)</f>
        <v/>
      </c>
      <c r="F736" s="43"/>
      <c r="G736" s="66" t="str">
        <f>IF(E736="","",IF(A736="",Import_Configuration!$B$10,""))</f>
        <v/>
      </c>
      <c r="H736" s="65" t="str">
        <f>IF(E736="","",IF(A736="",Import_Configuration!$B$11,""))</f>
        <v/>
      </c>
      <c r="I736" s="43"/>
      <c r="J736" s="43"/>
      <c r="K736" s="43"/>
      <c r="L736" s="43"/>
      <c r="M736" s="43"/>
      <c r="N736" s="65" t="str">
        <f>IF(E736="","",IF(MSProject_Schedule!E736=0,Import_Configuration!$B$3,IF(MSProject_Schedule!E736=1,Import_Configuration!$B$5,Import_Configuration!$B$4)))</f>
        <v/>
      </c>
      <c r="O736" s="65" t="str">
        <f>IF(Import_Configuration!$B$13="NO","",IF(E736="","",IF(MSProject_Schedule!K736="","",IF(IFERROR(SEARCH(Import_Configuration!$B$14,MSProject_Schedule!K736,1),0)&gt;0,TRIM(MID(MSProject_Schedule!K736,1,SEARCH(Import_Configuration!$B$14,MSProject_Schedule!K736,1)-1)),TRIM(MSProject_Schedule!K736)))))</f>
        <v/>
      </c>
      <c r="P736" s="43"/>
      <c r="Q736" s="66" t="str">
        <f>IF(E736="","",IF(MSProject_Schedule!E736=0,"",IF(Import_Configuration!$B$19="YES",Projeqtor_Import!Z736,Import_Configuration!$B$10)))</f>
        <v/>
      </c>
      <c r="R736" s="43"/>
      <c r="S736" s="66" t="str">
        <f>IF(E736="","",IF(MSProject_Schedule!E736=0,"",IF(MSProject_Schedule!E736=1,IF(Import_Configuration!$B$20="YES",Projeqtor_Import!AE736,Import_Configuration!$B$10),"")))</f>
        <v/>
      </c>
      <c r="T736" s="43"/>
      <c r="U736" s="44"/>
      <c r="V736" s="43"/>
      <c r="W736" s="43"/>
      <c r="X736" s="43"/>
      <c r="Y736" s="66" t="str">
        <f>IF(MSProject_Schedule!H736="","",IF(A736="",MSProject_Schedule!H736,""))</f>
        <v/>
      </c>
      <c r="Z736" s="66" t="str">
        <f>IF(MSProject_Schedule!H736="","",MSProject_Schedule!H736)</f>
        <v/>
      </c>
      <c r="AA736" s="43"/>
      <c r="AB736" s="43"/>
      <c r="AC736" s="65" t="str">
        <f>IF(E736="","",IF(A736="",Import_Configuration!$B$6,""))</f>
        <v/>
      </c>
      <c r="AD736" s="66" t="str">
        <f>IF(MSProject_Schedule!I736="","",IF(A736="",MSProject_Schedule!I736,""))</f>
        <v/>
      </c>
      <c r="AE736" s="66" t="str">
        <f>IF(MSProject_Schedule!I736="","",MSProject_Schedule!I736)</f>
        <v/>
      </c>
      <c r="AF736" s="43"/>
      <c r="AG736" s="43"/>
      <c r="AH736" s="65" t="str">
        <f>IF(E736="","",IF(A736="",Import_Configuration!$B$7,""))</f>
        <v/>
      </c>
      <c r="AI736" s="65" t="str">
        <f>IF(MSProject_Schedule!G736="","",IF(A736="",SUBSTITUTE(SUBSTITUTE(SUBSTITUTE(SUBSTITUTE(MSProject_Schedule!G736,CONCATENATE(" ",Import_Configuration!$B$8,"?"),""),CONCATENATE(" ",Import_Configuration!$B$8),""),CONCATENATE(" ",Import_Configuration!$B$9,"?"),""),CONCATENATE(" ",Import_Configuration!$B$9),""),""))</f>
        <v/>
      </c>
      <c r="AJ736" s="65" t="str">
        <f>IF(MSProject_Schedule!G736="","",SUBSTITUTE(SUBSTITUTE(SUBSTITUTE(SUBSTITUTE(MSProject_Schedule!G736,CONCATENATE(" ",Import_Configuration!$B$8,"?"),""),CONCATENATE(" ",Import_Configuration!$B$8),""),CONCATENATE(" ",Import_Configuration!$B$9,"?"),""),CONCATENATE(" ",Import_Configuration!$B$9),""))</f>
        <v/>
      </c>
      <c r="AK736" s="43"/>
      <c r="AL736" s="43"/>
      <c r="AM736" s="43"/>
      <c r="AN736" s="43"/>
      <c r="AO736" s="43"/>
      <c r="AP736" s="43"/>
      <c r="AQ736" s="43"/>
      <c r="AR736" s="43"/>
      <c r="AS736" s="43"/>
      <c r="AT736" s="43"/>
      <c r="AU736" s="43"/>
      <c r="AV736" s="43"/>
      <c r="AW736" s="43"/>
      <c r="AX736" s="43"/>
      <c r="AY736" s="43"/>
      <c r="AZ736" s="43"/>
      <c r="BA736" s="43"/>
      <c r="BB736" s="43"/>
      <c r="BC736" s="43"/>
    </row>
    <row r="737" spans="1:55">
      <c r="A737" s="77" t="str">
        <f>IF(MSProject_Schedule!A737="","",MSProject_Schedule!A737)</f>
        <v/>
      </c>
      <c r="B737" s="43"/>
      <c r="C737" s="65" t="str">
        <f>IF(E737="","",Import_Configuration!$B$12)</f>
        <v/>
      </c>
      <c r="D737" s="65" t="str">
        <f>IF(E737="","",IF(A737="",IF(MSProject_Schedule!K737="",IF(Import_Configuration!$B$15="YES",Import_Configuration!$B$16,""),IF(Import_Configuration!$B$17="YES",Import_Configuration!$B$18,"")),""))</f>
        <v/>
      </c>
      <c r="E737" s="65" t="str">
        <f>IF(MSProject_Schedule!B737="","",MSProject_Schedule!B737)</f>
        <v/>
      </c>
      <c r="F737" s="43"/>
      <c r="G737" s="66" t="str">
        <f>IF(E737="","",IF(A737="",Import_Configuration!$B$10,""))</f>
        <v/>
      </c>
      <c r="H737" s="65" t="str">
        <f>IF(E737="","",IF(A737="",Import_Configuration!$B$11,""))</f>
        <v/>
      </c>
      <c r="I737" s="43"/>
      <c r="J737" s="43"/>
      <c r="K737" s="43"/>
      <c r="L737" s="43"/>
      <c r="M737" s="43"/>
      <c r="N737" s="65" t="str">
        <f>IF(E737="","",IF(MSProject_Schedule!E737=0,Import_Configuration!$B$3,IF(MSProject_Schedule!E737=1,Import_Configuration!$B$5,Import_Configuration!$B$4)))</f>
        <v/>
      </c>
      <c r="O737" s="65" t="str">
        <f>IF(Import_Configuration!$B$13="NO","",IF(E737="","",IF(MSProject_Schedule!K737="","",IF(IFERROR(SEARCH(Import_Configuration!$B$14,MSProject_Schedule!K737,1),0)&gt;0,TRIM(MID(MSProject_Schedule!K737,1,SEARCH(Import_Configuration!$B$14,MSProject_Schedule!K737,1)-1)),TRIM(MSProject_Schedule!K737)))))</f>
        <v/>
      </c>
      <c r="P737" s="43"/>
      <c r="Q737" s="66" t="str">
        <f>IF(E737="","",IF(MSProject_Schedule!E737=0,"",IF(Import_Configuration!$B$19="YES",Projeqtor_Import!Z737,Import_Configuration!$B$10)))</f>
        <v/>
      </c>
      <c r="R737" s="43"/>
      <c r="S737" s="66" t="str">
        <f>IF(E737="","",IF(MSProject_Schedule!E737=0,"",IF(MSProject_Schedule!E737=1,IF(Import_Configuration!$B$20="YES",Projeqtor_Import!AE737,Import_Configuration!$B$10),"")))</f>
        <v/>
      </c>
      <c r="T737" s="43"/>
      <c r="U737" s="44"/>
      <c r="V737" s="43"/>
      <c r="W737" s="43"/>
      <c r="X737" s="43"/>
      <c r="Y737" s="66" t="str">
        <f>IF(MSProject_Schedule!H737="","",IF(A737="",MSProject_Schedule!H737,""))</f>
        <v/>
      </c>
      <c r="Z737" s="66" t="str">
        <f>IF(MSProject_Schedule!H737="","",MSProject_Schedule!H737)</f>
        <v/>
      </c>
      <c r="AA737" s="43"/>
      <c r="AB737" s="43"/>
      <c r="AC737" s="65" t="str">
        <f>IF(E737="","",IF(A737="",Import_Configuration!$B$6,""))</f>
        <v/>
      </c>
      <c r="AD737" s="66" t="str">
        <f>IF(MSProject_Schedule!I737="","",IF(A737="",MSProject_Schedule!I737,""))</f>
        <v/>
      </c>
      <c r="AE737" s="66" t="str">
        <f>IF(MSProject_Schedule!I737="","",MSProject_Schedule!I737)</f>
        <v/>
      </c>
      <c r="AF737" s="43"/>
      <c r="AG737" s="43"/>
      <c r="AH737" s="65" t="str">
        <f>IF(E737="","",IF(A737="",Import_Configuration!$B$7,""))</f>
        <v/>
      </c>
      <c r="AI737" s="65" t="str">
        <f>IF(MSProject_Schedule!G737="","",IF(A737="",SUBSTITUTE(SUBSTITUTE(SUBSTITUTE(SUBSTITUTE(MSProject_Schedule!G737,CONCATENATE(" ",Import_Configuration!$B$8,"?"),""),CONCATENATE(" ",Import_Configuration!$B$8),""),CONCATENATE(" ",Import_Configuration!$B$9,"?"),""),CONCATENATE(" ",Import_Configuration!$B$9),""),""))</f>
        <v/>
      </c>
      <c r="AJ737" s="65" t="str">
        <f>IF(MSProject_Schedule!G737="","",SUBSTITUTE(SUBSTITUTE(SUBSTITUTE(SUBSTITUTE(MSProject_Schedule!G737,CONCATENATE(" ",Import_Configuration!$B$8,"?"),""),CONCATENATE(" ",Import_Configuration!$B$8),""),CONCATENATE(" ",Import_Configuration!$B$9,"?"),""),CONCATENATE(" ",Import_Configuration!$B$9),""))</f>
        <v/>
      </c>
      <c r="AK737" s="43"/>
      <c r="AL737" s="43"/>
      <c r="AM737" s="43"/>
      <c r="AN737" s="43"/>
      <c r="AO737" s="43"/>
      <c r="AP737" s="43"/>
      <c r="AQ737" s="43"/>
      <c r="AR737" s="43"/>
      <c r="AS737" s="43"/>
      <c r="AT737" s="43"/>
      <c r="AU737" s="43"/>
      <c r="AV737" s="43"/>
      <c r="AW737" s="43"/>
      <c r="AX737" s="43"/>
      <c r="AY737" s="43"/>
      <c r="AZ737" s="43"/>
      <c r="BA737" s="43"/>
      <c r="BB737" s="43"/>
      <c r="BC737" s="43"/>
    </row>
    <row r="738" spans="1:55">
      <c r="A738" s="77" t="str">
        <f>IF(MSProject_Schedule!A738="","",MSProject_Schedule!A738)</f>
        <v/>
      </c>
      <c r="B738" s="43"/>
      <c r="C738" s="65" t="str">
        <f>IF(E738="","",Import_Configuration!$B$12)</f>
        <v/>
      </c>
      <c r="D738" s="65" t="str">
        <f>IF(E738="","",IF(A738="",IF(MSProject_Schedule!K738="",IF(Import_Configuration!$B$15="YES",Import_Configuration!$B$16,""),IF(Import_Configuration!$B$17="YES",Import_Configuration!$B$18,"")),""))</f>
        <v/>
      </c>
      <c r="E738" s="65" t="str">
        <f>IF(MSProject_Schedule!B738="","",MSProject_Schedule!B738)</f>
        <v/>
      </c>
      <c r="F738" s="43"/>
      <c r="G738" s="66" t="str">
        <f>IF(E738="","",IF(A738="",Import_Configuration!$B$10,""))</f>
        <v/>
      </c>
      <c r="H738" s="65" t="str">
        <f>IF(E738="","",IF(A738="",Import_Configuration!$B$11,""))</f>
        <v/>
      </c>
      <c r="I738" s="43"/>
      <c r="J738" s="43"/>
      <c r="K738" s="43"/>
      <c r="L738" s="43"/>
      <c r="M738" s="43"/>
      <c r="N738" s="65" t="str">
        <f>IF(E738="","",IF(MSProject_Schedule!E738=0,Import_Configuration!$B$3,IF(MSProject_Schedule!E738=1,Import_Configuration!$B$5,Import_Configuration!$B$4)))</f>
        <v/>
      </c>
      <c r="O738" s="65" t="str">
        <f>IF(Import_Configuration!$B$13="NO","",IF(E738="","",IF(MSProject_Schedule!K738="","",IF(IFERROR(SEARCH(Import_Configuration!$B$14,MSProject_Schedule!K738,1),0)&gt;0,TRIM(MID(MSProject_Schedule!K738,1,SEARCH(Import_Configuration!$B$14,MSProject_Schedule!K738,1)-1)),TRIM(MSProject_Schedule!K738)))))</f>
        <v/>
      </c>
      <c r="P738" s="43"/>
      <c r="Q738" s="66" t="str">
        <f>IF(E738="","",IF(MSProject_Schedule!E738=0,"",IF(Import_Configuration!$B$19="YES",Projeqtor_Import!Z738,Import_Configuration!$B$10)))</f>
        <v/>
      </c>
      <c r="R738" s="43"/>
      <c r="S738" s="66" t="str">
        <f>IF(E738="","",IF(MSProject_Schedule!E738=0,"",IF(MSProject_Schedule!E738=1,IF(Import_Configuration!$B$20="YES",Projeqtor_Import!AE738,Import_Configuration!$B$10),"")))</f>
        <v/>
      </c>
      <c r="T738" s="43"/>
      <c r="U738" s="44"/>
      <c r="V738" s="43"/>
      <c r="W738" s="43"/>
      <c r="X738" s="43"/>
      <c r="Y738" s="66" t="str">
        <f>IF(MSProject_Schedule!H738="","",IF(A738="",MSProject_Schedule!H738,""))</f>
        <v/>
      </c>
      <c r="Z738" s="66" t="str">
        <f>IF(MSProject_Schedule!H738="","",MSProject_Schedule!H738)</f>
        <v/>
      </c>
      <c r="AA738" s="43"/>
      <c r="AB738" s="43"/>
      <c r="AC738" s="65" t="str">
        <f>IF(E738="","",IF(A738="",Import_Configuration!$B$6,""))</f>
        <v/>
      </c>
      <c r="AD738" s="66" t="str">
        <f>IF(MSProject_Schedule!I738="","",IF(A738="",MSProject_Schedule!I738,""))</f>
        <v/>
      </c>
      <c r="AE738" s="66" t="str">
        <f>IF(MSProject_Schedule!I738="","",MSProject_Schedule!I738)</f>
        <v/>
      </c>
      <c r="AF738" s="43"/>
      <c r="AG738" s="43"/>
      <c r="AH738" s="65" t="str">
        <f>IF(E738="","",IF(A738="",Import_Configuration!$B$7,""))</f>
        <v/>
      </c>
      <c r="AI738" s="65" t="str">
        <f>IF(MSProject_Schedule!G738="","",IF(A738="",SUBSTITUTE(SUBSTITUTE(SUBSTITUTE(SUBSTITUTE(MSProject_Schedule!G738,CONCATENATE(" ",Import_Configuration!$B$8,"?"),""),CONCATENATE(" ",Import_Configuration!$B$8),""),CONCATENATE(" ",Import_Configuration!$B$9,"?"),""),CONCATENATE(" ",Import_Configuration!$B$9),""),""))</f>
        <v/>
      </c>
      <c r="AJ738" s="65" t="str">
        <f>IF(MSProject_Schedule!G738="","",SUBSTITUTE(SUBSTITUTE(SUBSTITUTE(SUBSTITUTE(MSProject_Schedule!G738,CONCATENATE(" ",Import_Configuration!$B$8,"?"),""),CONCATENATE(" ",Import_Configuration!$B$8),""),CONCATENATE(" ",Import_Configuration!$B$9,"?"),""),CONCATENATE(" ",Import_Configuration!$B$9),""))</f>
        <v/>
      </c>
      <c r="AK738" s="43"/>
      <c r="AL738" s="43"/>
      <c r="AM738" s="43"/>
      <c r="AN738" s="43"/>
      <c r="AO738" s="43"/>
      <c r="AP738" s="43"/>
      <c r="AQ738" s="43"/>
      <c r="AR738" s="43"/>
      <c r="AS738" s="43"/>
      <c r="AT738" s="43"/>
      <c r="AU738" s="43"/>
      <c r="AV738" s="43"/>
      <c r="AW738" s="43"/>
      <c r="AX738" s="43"/>
      <c r="AY738" s="43"/>
      <c r="AZ738" s="43"/>
      <c r="BA738" s="43"/>
      <c r="BB738" s="43"/>
      <c r="BC738" s="43"/>
    </row>
    <row r="739" spans="1:55">
      <c r="A739" s="77" t="str">
        <f>IF(MSProject_Schedule!A739="","",MSProject_Schedule!A739)</f>
        <v/>
      </c>
      <c r="B739" s="43"/>
      <c r="C739" s="65" t="str">
        <f>IF(E739="","",Import_Configuration!$B$12)</f>
        <v/>
      </c>
      <c r="D739" s="65" t="str">
        <f>IF(E739="","",IF(A739="",IF(MSProject_Schedule!K739="",IF(Import_Configuration!$B$15="YES",Import_Configuration!$B$16,""),IF(Import_Configuration!$B$17="YES",Import_Configuration!$B$18,"")),""))</f>
        <v/>
      </c>
      <c r="E739" s="65" t="str">
        <f>IF(MSProject_Schedule!B739="","",MSProject_Schedule!B739)</f>
        <v/>
      </c>
      <c r="F739" s="43"/>
      <c r="G739" s="66" t="str">
        <f>IF(E739="","",IF(A739="",Import_Configuration!$B$10,""))</f>
        <v/>
      </c>
      <c r="H739" s="65" t="str">
        <f>IF(E739="","",IF(A739="",Import_Configuration!$B$11,""))</f>
        <v/>
      </c>
      <c r="I739" s="43"/>
      <c r="J739" s="43"/>
      <c r="K739" s="43"/>
      <c r="L739" s="43"/>
      <c r="M739" s="43"/>
      <c r="N739" s="65" t="str">
        <f>IF(E739="","",IF(MSProject_Schedule!E739=0,Import_Configuration!$B$3,IF(MSProject_Schedule!E739=1,Import_Configuration!$B$5,Import_Configuration!$B$4)))</f>
        <v/>
      </c>
      <c r="O739" s="65" t="str">
        <f>IF(Import_Configuration!$B$13="NO","",IF(E739="","",IF(MSProject_Schedule!K739="","",IF(IFERROR(SEARCH(Import_Configuration!$B$14,MSProject_Schedule!K739,1),0)&gt;0,TRIM(MID(MSProject_Schedule!K739,1,SEARCH(Import_Configuration!$B$14,MSProject_Schedule!K739,1)-1)),TRIM(MSProject_Schedule!K739)))))</f>
        <v/>
      </c>
      <c r="P739" s="43"/>
      <c r="Q739" s="66" t="str">
        <f>IF(E739="","",IF(MSProject_Schedule!E739=0,"",IF(Import_Configuration!$B$19="YES",Projeqtor_Import!Z739,Import_Configuration!$B$10)))</f>
        <v/>
      </c>
      <c r="R739" s="43"/>
      <c r="S739" s="66" t="str">
        <f>IF(E739="","",IF(MSProject_Schedule!E739=0,"",IF(MSProject_Schedule!E739=1,IF(Import_Configuration!$B$20="YES",Projeqtor_Import!AE739,Import_Configuration!$B$10),"")))</f>
        <v/>
      </c>
      <c r="T739" s="43"/>
      <c r="U739" s="44"/>
      <c r="V739" s="43"/>
      <c r="W739" s="43"/>
      <c r="X739" s="43"/>
      <c r="Y739" s="66" t="str">
        <f>IF(MSProject_Schedule!H739="","",IF(A739="",MSProject_Schedule!H739,""))</f>
        <v/>
      </c>
      <c r="Z739" s="66" t="str">
        <f>IF(MSProject_Schedule!H739="","",MSProject_Schedule!H739)</f>
        <v/>
      </c>
      <c r="AA739" s="43"/>
      <c r="AB739" s="43"/>
      <c r="AC739" s="65" t="str">
        <f>IF(E739="","",IF(A739="",Import_Configuration!$B$6,""))</f>
        <v/>
      </c>
      <c r="AD739" s="66" t="str">
        <f>IF(MSProject_Schedule!I739="","",IF(A739="",MSProject_Schedule!I739,""))</f>
        <v/>
      </c>
      <c r="AE739" s="66" t="str">
        <f>IF(MSProject_Schedule!I739="","",MSProject_Schedule!I739)</f>
        <v/>
      </c>
      <c r="AF739" s="43"/>
      <c r="AG739" s="43"/>
      <c r="AH739" s="65" t="str">
        <f>IF(E739="","",IF(A739="",Import_Configuration!$B$7,""))</f>
        <v/>
      </c>
      <c r="AI739" s="65" t="str">
        <f>IF(MSProject_Schedule!G739="","",IF(A739="",SUBSTITUTE(SUBSTITUTE(SUBSTITUTE(SUBSTITUTE(MSProject_Schedule!G739,CONCATENATE(" ",Import_Configuration!$B$8,"?"),""),CONCATENATE(" ",Import_Configuration!$B$8),""),CONCATENATE(" ",Import_Configuration!$B$9,"?"),""),CONCATENATE(" ",Import_Configuration!$B$9),""),""))</f>
        <v/>
      </c>
      <c r="AJ739" s="65" t="str">
        <f>IF(MSProject_Schedule!G739="","",SUBSTITUTE(SUBSTITUTE(SUBSTITUTE(SUBSTITUTE(MSProject_Schedule!G739,CONCATENATE(" ",Import_Configuration!$B$8,"?"),""),CONCATENATE(" ",Import_Configuration!$B$8),""),CONCATENATE(" ",Import_Configuration!$B$9,"?"),""),CONCATENATE(" ",Import_Configuration!$B$9),""))</f>
        <v/>
      </c>
      <c r="AK739" s="43"/>
      <c r="AL739" s="43"/>
      <c r="AM739" s="43"/>
      <c r="AN739" s="43"/>
      <c r="AO739" s="43"/>
      <c r="AP739" s="43"/>
      <c r="AQ739" s="43"/>
      <c r="AR739" s="43"/>
      <c r="AS739" s="43"/>
      <c r="AT739" s="43"/>
      <c r="AU739" s="43"/>
      <c r="AV739" s="43"/>
      <c r="AW739" s="43"/>
      <c r="AX739" s="43"/>
      <c r="AY739" s="43"/>
      <c r="AZ739" s="43"/>
      <c r="BA739" s="43"/>
      <c r="BB739" s="43"/>
      <c r="BC739" s="43"/>
    </row>
    <row r="740" spans="1:55">
      <c r="A740" s="77" t="str">
        <f>IF(MSProject_Schedule!A740="","",MSProject_Schedule!A740)</f>
        <v/>
      </c>
      <c r="B740" s="43"/>
      <c r="C740" s="65" t="str">
        <f>IF(E740="","",Import_Configuration!$B$12)</f>
        <v/>
      </c>
      <c r="D740" s="65" t="str">
        <f>IF(E740="","",IF(A740="",IF(MSProject_Schedule!K740="",IF(Import_Configuration!$B$15="YES",Import_Configuration!$B$16,""),IF(Import_Configuration!$B$17="YES",Import_Configuration!$B$18,"")),""))</f>
        <v/>
      </c>
      <c r="E740" s="65" t="str">
        <f>IF(MSProject_Schedule!B740="","",MSProject_Schedule!B740)</f>
        <v/>
      </c>
      <c r="F740" s="43"/>
      <c r="G740" s="66" t="str">
        <f>IF(E740="","",IF(A740="",Import_Configuration!$B$10,""))</f>
        <v/>
      </c>
      <c r="H740" s="65" t="str">
        <f>IF(E740="","",IF(A740="",Import_Configuration!$B$11,""))</f>
        <v/>
      </c>
      <c r="I740" s="43"/>
      <c r="J740" s="43"/>
      <c r="K740" s="43"/>
      <c r="L740" s="43"/>
      <c r="M740" s="43"/>
      <c r="N740" s="65" t="str">
        <f>IF(E740="","",IF(MSProject_Schedule!E740=0,Import_Configuration!$B$3,IF(MSProject_Schedule!E740=1,Import_Configuration!$B$5,Import_Configuration!$B$4)))</f>
        <v/>
      </c>
      <c r="O740" s="65" t="str">
        <f>IF(Import_Configuration!$B$13="NO","",IF(E740="","",IF(MSProject_Schedule!K740="","",IF(IFERROR(SEARCH(Import_Configuration!$B$14,MSProject_Schedule!K740,1),0)&gt;0,TRIM(MID(MSProject_Schedule!K740,1,SEARCH(Import_Configuration!$B$14,MSProject_Schedule!K740,1)-1)),TRIM(MSProject_Schedule!K740)))))</f>
        <v/>
      </c>
      <c r="P740" s="43"/>
      <c r="Q740" s="66" t="str">
        <f>IF(E740="","",IF(MSProject_Schedule!E740=0,"",IF(Import_Configuration!$B$19="YES",Projeqtor_Import!Z740,Import_Configuration!$B$10)))</f>
        <v/>
      </c>
      <c r="R740" s="43"/>
      <c r="S740" s="66" t="str">
        <f>IF(E740="","",IF(MSProject_Schedule!E740=0,"",IF(MSProject_Schedule!E740=1,IF(Import_Configuration!$B$20="YES",Projeqtor_Import!AE740,Import_Configuration!$B$10),"")))</f>
        <v/>
      </c>
      <c r="T740" s="43"/>
      <c r="U740" s="44"/>
      <c r="V740" s="43"/>
      <c r="W740" s="43"/>
      <c r="X740" s="43"/>
      <c r="Y740" s="66" t="str">
        <f>IF(MSProject_Schedule!H740="","",IF(A740="",MSProject_Schedule!H740,""))</f>
        <v/>
      </c>
      <c r="Z740" s="66" t="str">
        <f>IF(MSProject_Schedule!H740="","",MSProject_Schedule!H740)</f>
        <v/>
      </c>
      <c r="AA740" s="43"/>
      <c r="AB740" s="43"/>
      <c r="AC740" s="65" t="str">
        <f>IF(E740="","",IF(A740="",Import_Configuration!$B$6,""))</f>
        <v/>
      </c>
      <c r="AD740" s="66" t="str">
        <f>IF(MSProject_Schedule!I740="","",IF(A740="",MSProject_Schedule!I740,""))</f>
        <v/>
      </c>
      <c r="AE740" s="66" t="str">
        <f>IF(MSProject_Schedule!I740="","",MSProject_Schedule!I740)</f>
        <v/>
      </c>
      <c r="AF740" s="43"/>
      <c r="AG740" s="43"/>
      <c r="AH740" s="65" t="str">
        <f>IF(E740="","",IF(A740="",Import_Configuration!$B$7,""))</f>
        <v/>
      </c>
      <c r="AI740" s="65" t="str">
        <f>IF(MSProject_Schedule!G740="","",IF(A740="",SUBSTITUTE(SUBSTITUTE(SUBSTITUTE(SUBSTITUTE(MSProject_Schedule!G740,CONCATENATE(" ",Import_Configuration!$B$8,"?"),""),CONCATENATE(" ",Import_Configuration!$B$8),""),CONCATENATE(" ",Import_Configuration!$B$9,"?"),""),CONCATENATE(" ",Import_Configuration!$B$9),""),""))</f>
        <v/>
      </c>
      <c r="AJ740" s="65" t="str">
        <f>IF(MSProject_Schedule!G740="","",SUBSTITUTE(SUBSTITUTE(SUBSTITUTE(SUBSTITUTE(MSProject_Schedule!G740,CONCATENATE(" ",Import_Configuration!$B$8,"?"),""),CONCATENATE(" ",Import_Configuration!$B$8),""),CONCATENATE(" ",Import_Configuration!$B$9,"?"),""),CONCATENATE(" ",Import_Configuration!$B$9),""))</f>
        <v/>
      </c>
      <c r="AK740" s="43"/>
      <c r="AL740" s="43"/>
      <c r="AM740" s="43"/>
      <c r="AN740" s="43"/>
      <c r="AO740" s="43"/>
      <c r="AP740" s="43"/>
      <c r="AQ740" s="43"/>
      <c r="AR740" s="43"/>
      <c r="AS740" s="43"/>
      <c r="AT740" s="43"/>
      <c r="AU740" s="43"/>
      <c r="AV740" s="43"/>
      <c r="AW740" s="43"/>
      <c r="AX740" s="43"/>
      <c r="AY740" s="43"/>
      <c r="AZ740" s="43"/>
      <c r="BA740" s="43"/>
      <c r="BB740" s="43"/>
      <c r="BC740" s="43"/>
    </row>
    <row r="741" spans="1:55">
      <c r="A741" s="77" t="str">
        <f>IF(MSProject_Schedule!A741="","",MSProject_Schedule!A741)</f>
        <v/>
      </c>
      <c r="B741" s="43"/>
      <c r="C741" s="65" t="str">
        <f>IF(E741="","",Import_Configuration!$B$12)</f>
        <v/>
      </c>
      <c r="D741" s="65" t="str">
        <f>IF(E741="","",IF(A741="",IF(MSProject_Schedule!K741="",IF(Import_Configuration!$B$15="YES",Import_Configuration!$B$16,""),IF(Import_Configuration!$B$17="YES",Import_Configuration!$B$18,"")),""))</f>
        <v/>
      </c>
      <c r="E741" s="65" t="str">
        <f>IF(MSProject_Schedule!B741="","",MSProject_Schedule!B741)</f>
        <v/>
      </c>
      <c r="F741" s="43"/>
      <c r="G741" s="66" t="str">
        <f>IF(E741="","",IF(A741="",Import_Configuration!$B$10,""))</f>
        <v/>
      </c>
      <c r="H741" s="65" t="str">
        <f>IF(E741="","",IF(A741="",Import_Configuration!$B$11,""))</f>
        <v/>
      </c>
      <c r="I741" s="43"/>
      <c r="J741" s="43"/>
      <c r="K741" s="43"/>
      <c r="L741" s="43"/>
      <c r="M741" s="43"/>
      <c r="N741" s="65" t="str">
        <f>IF(E741="","",IF(MSProject_Schedule!E741=0,Import_Configuration!$B$3,IF(MSProject_Schedule!E741=1,Import_Configuration!$B$5,Import_Configuration!$B$4)))</f>
        <v/>
      </c>
      <c r="O741" s="65" t="str">
        <f>IF(Import_Configuration!$B$13="NO","",IF(E741="","",IF(MSProject_Schedule!K741="","",IF(IFERROR(SEARCH(Import_Configuration!$B$14,MSProject_Schedule!K741,1),0)&gt;0,TRIM(MID(MSProject_Schedule!K741,1,SEARCH(Import_Configuration!$B$14,MSProject_Schedule!K741,1)-1)),TRIM(MSProject_Schedule!K741)))))</f>
        <v/>
      </c>
      <c r="P741" s="43"/>
      <c r="Q741" s="66" t="str">
        <f>IF(E741="","",IF(MSProject_Schedule!E741=0,"",IF(Import_Configuration!$B$19="YES",Projeqtor_Import!Z741,Import_Configuration!$B$10)))</f>
        <v/>
      </c>
      <c r="R741" s="43"/>
      <c r="S741" s="66" t="str">
        <f>IF(E741="","",IF(MSProject_Schedule!E741=0,"",IF(MSProject_Schedule!E741=1,IF(Import_Configuration!$B$20="YES",Projeqtor_Import!AE741,Import_Configuration!$B$10),"")))</f>
        <v/>
      </c>
      <c r="T741" s="43"/>
      <c r="U741" s="44"/>
      <c r="V741" s="43"/>
      <c r="W741" s="43"/>
      <c r="X741" s="43"/>
      <c r="Y741" s="66" t="str">
        <f>IF(MSProject_Schedule!H741="","",IF(A741="",MSProject_Schedule!H741,""))</f>
        <v/>
      </c>
      <c r="Z741" s="66" t="str">
        <f>IF(MSProject_Schedule!H741="","",MSProject_Schedule!H741)</f>
        <v/>
      </c>
      <c r="AA741" s="43"/>
      <c r="AB741" s="43"/>
      <c r="AC741" s="65" t="str">
        <f>IF(E741="","",IF(A741="",Import_Configuration!$B$6,""))</f>
        <v/>
      </c>
      <c r="AD741" s="66" t="str">
        <f>IF(MSProject_Schedule!I741="","",IF(A741="",MSProject_Schedule!I741,""))</f>
        <v/>
      </c>
      <c r="AE741" s="66" t="str">
        <f>IF(MSProject_Schedule!I741="","",MSProject_Schedule!I741)</f>
        <v/>
      </c>
      <c r="AF741" s="43"/>
      <c r="AG741" s="43"/>
      <c r="AH741" s="65" t="str">
        <f>IF(E741="","",IF(A741="",Import_Configuration!$B$7,""))</f>
        <v/>
      </c>
      <c r="AI741" s="65" t="str">
        <f>IF(MSProject_Schedule!G741="","",IF(A741="",SUBSTITUTE(SUBSTITUTE(SUBSTITUTE(SUBSTITUTE(MSProject_Schedule!G741,CONCATENATE(" ",Import_Configuration!$B$8,"?"),""),CONCATENATE(" ",Import_Configuration!$B$8),""),CONCATENATE(" ",Import_Configuration!$B$9,"?"),""),CONCATENATE(" ",Import_Configuration!$B$9),""),""))</f>
        <v/>
      </c>
      <c r="AJ741" s="65" t="str">
        <f>IF(MSProject_Schedule!G741="","",SUBSTITUTE(SUBSTITUTE(SUBSTITUTE(SUBSTITUTE(MSProject_Schedule!G741,CONCATENATE(" ",Import_Configuration!$B$8,"?"),""),CONCATENATE(" ",Import_Configuration!$B$8),""),CONCATENATE(" ",Import_Configuration!$B$9,"?"),""),CONCATENATE(" ",Import_Configuration!$B$9),""))</f>
        <v/>
      </c>
      <c r="AK741" s="43"/>
      <c r="AL741" s="43"/>
      <c r="AM741" s="43"/>
      <c r="AN741" s="43"/>
      <c r="AO741" s="43"/>
      <c r="AP741" s="43"/>
      <c r="AQ741" s="43"/>
      <c r="AR741" s="43"/>
      <c r="AS741" s="43"/>
      <c r="AT741" s="43"/>
      <c r="AU741" s="43"/>
      <c r="AV741" s="43"/>
      <c r="AW741" s="43"/>
      <c r="AX741" s="43"/>
      <c r="AY741" s="43"/>
      <c r="AZ741" s="43"/>
      <c r="BA741" s="43"/>
      <c r="BB741" s="43"/>
      <c r="BC741" s="43"/>
    </row>
    <row r="742" spans="1:55">
      <c r="A742" s="77" t="str">
        <f>IF(MSProject_Schedule!A742="","",MSProject_Schedule!A742)</f>
        <v/>
      </c>
      <c r="B742" s="43"/>
      <c r="C742" s="65" t="str">
        <f>IF(E742="","",Import_Configuration!$B$12)</f>
        <v/>
      </c>
      <c r="D742" s="65" t="str">
        <f>IF(E742="","",IF(A742="",IF(MSProject_Schedule!K742="",IF(Import_Configuration!$B$15="YES",Import_Configuration!$B$16,""),IF(Import_Configuration!$B$17="YES",Import_Configuration!$B$18,"")),""))</f>
        <v/>
      </c>
      <c r="E742" s="65" t="str">
        <f>IF(MSProject_Schedule!B742="","",MSProject_Schedule!B742)</f>
        <v/>
      </c>
      <c r="F742" s="43"/>
      <c r="G742" s="66" t="str">
        <f>IF(E742="","",IF(A742="",Import_Configuration!$B$10,""))</f>
        <v/>
      </c>
      <c r="H742" s="65" t="str">
        <f>IF(E742="","",IF(A742="",Import_Configuration!$B$11,""))</f>
        <v/>
      </c>
      <c r="I742" s="43"/>
      <c r="J742" s="43"/>
      <c r="K742" s="43"/>
      <c r="L742" s="43"/>
      <c r="M742" s="43"/>
      <c r="N742" s="65" t="str">
        <f>IF(E742="","",IF(MSProject_Schedule!E742=0,Import_Configuration!$B$3,IF(MSProject_Schedule!E742=1,Import_Configuration!$B$5,Import_Configuration!$B$4)))</f>
        <v/>
      </c>
      <c r="O742" s="65" t="str">
        <f>IF(Import_Configuration!$B$13="NO","",IF(E742="","",IF(MSProject_Schedule!K742="","",IF(IFERROR(SEARCH(Import_Configuration!$B$14,MSProject_Schedule!K742,1),0)&gt;0,TRIM(MID(MSProject_Schedule!K742,1,SEARCH(Import_Configuration!$B$14,MSProject_Schedule!K742,1)-1)),TRIM(MSProject_Schedule!K742)))))</f>
        <v/>
      </c>
      <c r="P742" s="43"/>
      <c r="Q742" s="66" t="str">
        <f>IF(E742="","",IF(MSProject_Schedule!E742=0,"",IF(Import_Configuration!$B$19="YES",Projeqtor_Import!Z742,Import_Configuration!$B$10)))</f>
        <v/>
      </c>
      <c r="R742" s="43"/>
      <c r="S742" s="66" t="str">
        <f>IF(E742="","",IF(MSProject_Schedule!E742=0,"",IF(MSProject_Schedule!E742=1,IF(Import_Configuration!$B$20="YES",Projeqtor_Import!AE742,Import_Configuration!$B$10),"")))</f>
        <v/>
      </c>
      <c r="T742" s="43"/>
      <c r="U742" s="44"/>
      <c r="V742" s="43"/>
      <c r="W742" s="43"/>
      <c r="X742" s="43"/>
      <c r="Y742" s="66" t="str">
        <f>IF(MSProject_Schedule!H742="","",IF(A742="",MSProject_Schedule!H742,""))</f>
        <v/>
      </c>
      <c r="Z742" s="66" t="str">
        <f>IF(MSProject_Schedule!H742="","",MSProject_Schedule!H742)</f>
        <v/>
      </c>
      <c r="AA742" s="43"/>
      <c r="AB742" s="43"/>
      <c r="AC742" s="65" t="str">
        <f>IF(E742="","",IF(A742="",Import_Configuration!$B$6,""))</f>
        <v/>
      </c>
      <c r="AD742" s="66" t="str">
        <f>IF(MSProject_Schedule!I742="","",IF(A742="",MSProject_Schedule!I742,""))</f>
        <v/>
      </c>
      <c r="AE742" s="66" t="str">
        <f>IF(MSProject_Schedule!I742="","",MSProject_Schedule!I742)</f>
        <v/>
      </c>
      <c r="AF742" s="43"/>
      <c r="AG742" s="43"/>
      <c r="AH742" s="65" t="str">
        <f>IF(E742="","",IF(A742="",Import_Configuration!$B$7,""))</f>
        <v/>
      </c>
      <c r="AI742" s="65" t="str">
        <f>IF(MSProject_Schedule!G742="","",IF(A742="",SUBSTITUTE(SUBSTITUTE(SUBSTITUTE(SUBSTITUTE(MSProject_Schedule!G742,CONCATENATE(" ",Import_Configuration!$B$8,"?"),""),CONCATENATE(" ",Import_Configuration!$B$8),""),CONCATENATE(" ",Import_Configuration!$B$9,"?"),""),CONCATENATE(" ",Import_Configuration!$B$9),""),""))</f>
        <v/>
      </c>
      <c r="AJ742" s="65" t="str">
        <f>IF(MSProject_Schedule!G742="","",SUBSTITUTE(SUBSTITUTE(SUBSTITUTE(SUBSTITUTE(MSProject_Schedule!G742,CONCATENATE(" ",Import_Configuration!$B$8,"?"),""),CONCATENATE(" ",Import_Configuration!$B$8),""),CONCATENATE(" ",Import_Configuration!$B$9,"?"),""),CONCATENATE(" ",Import_Configuration!$B$9),""))</f>
        <v/>
      </c>
      <c r="AK742" s="43"/>
      <c r="AL742" s="43"/>
      <c r="AM742" s="43"/>
      <c r="AN742" s="43"/>
      <c r="AO742" s="43"/>
      <c r="AP742" s="43"/>
      <c r="AQ742" s="43"/>
      <c r="AR742" s="43"/>
      <c r="AS742" s="43"/>
      <c r="AT742" s="43"/>
      <c r="AU742" s="43"/>
      <c r="AV742" s="43"/>
      <c r="AW742" s="43"/>
      <c r="AX742" s="43"/>
      <c r="AY742" s="43"/>
      <c r="AZ742" s="43"/>
      <c r="BA742" s="43"/>
      <c r="BB742" s="43"/>
      <c r="BC742" s="43"/>
    </row>
    <row r="743" spans="1:55">
      <c r="A743" s="77" t="str">
        <f>IF(MSProject_Schedule!A743="","",MSProject_Schedule!A743)</f>
        <v/>
      </c>
      <c r="B743" s="43"/>
      <c r="C743" s="65" t="str">
        <f>IF(E743="","",Import_Configuration!$B$12)</f>
        <v/>
      </c>
      <c r="D743" s="65" t="str">
        <f>IF(E743="","",IF(A743="",IF(MSProject_Schedule!K743="",IF(Import_Configuration!$B$15="YES",Import_Configuration!$B$16,""),IF(Import_Configuration!$B$17="YES",Import_Configuration!$B$18,"")),""))</f>
        <v/>
      </c>
      <c r="E743" s="65" t="str">
        <f>IF(MSProject_Schedule!B743="","",MSProject_Schedule!B743)</f>
        <v/>
      </c>
      <c r="F743" s="43"/>
      <c r="G743" s="66" t="str">
        <f>IF(E743="","",IF(A743="",Import_Configuration!$B$10,""))</f>
        <v/>
      </c>
      <c r="H743" s="65" t="str">
        <f>IF(E743="","",IF(A743="",Import_Configuration!$B$11,""))</f>
        <v/>
      </c>
      <c r="I743" s="43"/>
      <c r="J743" s="43"/>
      <c r="K743" s="43"/>
      <c r="L743" s="43"/>
      <c r="M743" s="43"/>
      <c r="N743" s="65" t="str">
        <f>IF(E743="","",IF(MSProject_Schedule!E743=0,Import_Configuration!$B$3,IF(MSProject_Schedule!E743=1,Import_Configuration!$B$5,Import_Configuration!$B$4)))</f>
        <v/>
      </c>
      <c r="O743" s="65" t="str">
        <f>IF(Import_Configuration!$B$13="NO","",IF(E743="","",IF(MSProject_Schedule!K743="","",IF(IFERROR(SEARCH(Import_Configuration!$B$14,MSProject_Schedule!K743,1),0)&gt;0,TRIM(MID(MSProject_Schedule!K743,1,SEARCH(Import_Configuration!$B$14,MSProject_Schedule!K743,1)-1)),TRIM(MSProject_Schedule!K743)))))</f>
        <v/>
      </c>
      <c r="P743" s="43"/>
      <c r="Q743" s="66" t="str">
        <f>IF(E743="","",IF(MSProject_Schedule!E743=0,"",IF(Import_Configuration!$B$19="YES",Projeqtor_Import!Z743,Import_Configuration!$B$10)))</f>
        <v/>
      </c>
      <c r="R743" s="43"/>
      <c r="S743" s="66" t="str">
        <f>IF(E743="","",IF(MSProject_Schedule!E743=0,"",IF(MSProject_Schedule!E743=1,IF(Import_Configuration!$B$20="YES",Projeqtor_Import!AE743,Import_Configuration!$B$10),"")))</f>
        <v/>
      </c>
      <c r="T743" s="43"/>
      <c r="U743" s="44"/>
      <c r="V743" s="43"/>
      <c r="W743" s="43"/>
      <c r="X743" s="43"/>
      <c r="Y743" s="66" t="str">
        <f>IF(MSProject_Schedule!H743="","",IF(A743="",MSProject_Schedule!H743,""))</f>
        <v/>
      </c>
      <c r="Z743" s="66" t="str">
        <f>IF(MSProject_Schedule!H743="","",MSProject_Schedule!H743)</f>
        <v/>
      </c>
      <c r="AA743" s="43"/>
      <c r="AB743" s="43"/>
      <c r="AC743" s="65" t="str">
        <f>IF(E743="","",IF(A743="",Import_Configuration!$B$6,""))</f>
        <v/>
      </c>
      <c r="AD743" s="66" t="str">
        <f>IF(MSProject_Schedule!I743="","",IF(A743="",MSProject_Schedule!I743,""))</f>
        <v/>
      </c>
      <c r="AE743" s="66" t="str">
        <f>IF(MSProject_Schedule!I743="","",MSProject_Schedule!I743)</f>
        <v/>
      </c>
      <c r="AF743" s="43"/>
      <c r="AG743" s="43"/>
      <c r="AH743" s="65" t="str">
        <f>IF(E743="","",IF(A743="",Import_Configuration!$B$7,""))</f>
        <v/>
      </c>
      <c r="AI743" s="65" t="str">
        <f>IF(MSProject_Schedule!G743="","",IF(A743="",SUBSTITUTE(SUBSTITUTE(SUBSTITUTE(SUBSTITUTE(MSProject_Schedule!G743,CONCATENATE(" ",Import_Configuration!$B$8,"?"),""),CONCATENATE(" ",Import_Configuration!$B$8),""),CONCATENATE(" ",Import_Configuration!$B$9,"?"),""),CONCATENATE(" ",Import_Configuration!$B$9),""),""))</f>
        <v/>
      </c>
      <c r="AJ743" s="65" t="str">
        <f>IF(MSProject_Schedule!G743="","",SUBSTITUTE(SUBSTITUTE(SUBSTITUTE(SUBSTITUTE(MSProject_Schedule!G743,CONCATENATE(" ",Import_Configuration!$B$8,"?"),""),CONCATENATE(" ",Import_Configuration!$B$8),""),CONCATENATE(" ",Import_Configuration!$B$9,"?"),""),CONCATENATE(" ",Import_Configuration!$B$9),""))</f>
        <v/>
      </c>
      <c r="AK743" s="43"/>
      <c r="AL743" s="43"/>
      <c r="AM743" s="43"/>
      <c r="AN743" s="43"/>
      <c r="AO743" s="43"/>
      <c r="AP743" s="43"/>
      <c r="AQ743" s="43"/>
      <c r="AR743" s="43"/>
      <c r="AS743" s="43"/>
      <c r="AT743" s="43"/>
      <c r="AU743" s="43"/>
      <c r="AV743" s="43"/>
      <c r="AW743" s="43"/>
      <c r="AX743" s="43"/>
      <c r="AY743" s="43"/>
      <c r="AZ743" s="43"/>
      <c r="BA743" s="43"/>
      <c r="BB743" s="43"/>
      <c r="BC743" s="43"/>
    </row>
    <row r="744" spans="1:55">
      <c r="A744" s="77" t="str">
        <f>IF(MSProject_Schedule!A744="","",MSProject_Schedule!A744)</f>
        <v/>
      </c>
      <c r="B744" s="43"/>
      <c r="C744" s="65" t="str">
        <f>IF(E744="","",Import_Configuration!$B$12)</f>
        <v/>
      </c>
      <c r="D744" s="65" t="str">
        <f>IF(E744="","",IF(A744="",IF(MSProject_Schedule!K744="",IF(Import_Configuration!$B$15="YES",Import_Configuration!$B$16,""),IF(Import_Configuration!$B$17="YES",Import_Configuration!$B$18,"")),""))</f>
        <v/>
      </c>
      <c r="E744" s="65" t="str">
        <f>IF(MSProject_Schedule!B744="","",MSProject_Schedule!B744)</f>
        <v/>
      </c>
      <c r="F744" s="43"/>
      <c r="G744" s="66" t="str">
        <f>IF(E744="","",IF(A744="",Import_Configuration!$B$10,""))</f>
        <v/>
      </c>
      <c r="H744" s="65" t="str">
        <f>IF(E744="","",IF(A744="",Import_Configuration!$B$11,""))</f>
        <v/>
      </c>
      <c r="I744" s="43"/>
      <c r="J744" s="43"/>
      <c r="K744" s="43"/>
      <c r="L744" s="43"/>
      <c r="M744" s="43"/>
      <c r="N744" s="65" t="str">
        <f>IF(E744="","",IF(MSProject_Schedule!E744=0,Import_Configuration!$B$3,IF(MSProject_Schedule!E744=1,Import_Configuration!$B$5,Import_Configuration!$B$4)))</f>
        <v/>
      </c>
      <c r="O744" s="65" t="str">
        <f>IF(Import_Configuration!$B$13="NO","",IF(E744="","",IF(MSProject_Schedule!K744="","",IF(IFERROR(SEARCH(Import_Configuration!$B$14,MSProject_Schedule!K744,1),0)&gt;0,TRIM(MID(MSProject_Schedule!K744,1,SEARCH(Import_Configuration!$B$14,MSProject_Schedule!K744,1)-1)),TRIM(MSProject_Schedule!K744)))))</f>
        <v/>
      </c>
      <c r="P744" s="43"/>
      <c r="Q744" s="66" t="str">
        <f>IF(E744="","",IF(MSProject_Schedule!E744=0,"",IF(Import_Configuration!$B$19="YES",Projeqtor_Import!Z744,Import_Configuration!$B$10)))</f>
        <v/>
      </c>
      <c r="R744" s="43"/>
      <c r="S744" s="66" t="str">
        <f>IF(E744="","",IF(MSProject_Schedule!E744=0,"",IF(MSProject_Schedule!E744=1,IF(Import_Configuration!$B$20="YES",Projeqtor_Import!AE744,Import_Configuration!$B$10),"")))</f>
        <v/>
      </c>
      <c r="T744" s="43"/>
      <c r="U744" s="44"/>
      <c r="V744" s="43"/>
      <c r="W744" s="43"/>
      <c r="X744" s="43"/>
      <c r="Y744" s="66" t="str">
        <f>IF(MSProject_Schedule!H744="","",IF(A744="",MSProject_Schedule!H744,""))</f>
        <v/>
      </c>
      <c r="Z744" s="66" t="str">
        <f>IF(MSProject_Schedule!H744="","",MSProject_Schedule!H744)</f>
        <v/>
      </c>
      <c r="AA744" s="43"/>
      <c r="AB744" s="43"/>
      <c r="AC744" s="65" t="str">
        <f>IF(E744="","",IF(A744="",Import_Configuration!$B$6,""))</f>
        <v/>
      </c>
      <c r="AD744" s="66" t="str">
        <f>IF(MSProject_Schedule!I744="","",IF(A744="",MSProject_Schedule!I744,""))</f>
        <v/>
      </c>
      <c r="AE744" s="66" t="str">
        <f>IF(MSProject_Schedule!I744="","",MSProject_Schedule!I744)</f>
        <v/>
      </c>
      <c r="AF744" s="43"/>
      <c r="AG744" s="43"/>
      <c r="AH744" s="65" t="str">
        <f>IF(E744="","",IF(A744="",Import_Configuration!$B$7,""))</f>
        <v/>
      </c>
      <c r="AI744" s="65" t="str">
        <f>IF(MSProject_Schedule!G744="","",IF(A744="",SUBSTITUTE(SUBSTITUTE(SUBSTITUTE(SUBSTITUTE(MSProject_Schedule!G744,CONCATENATE(" ",Import_Configuration!$B$8,"?"),""),CONCATENATE(" ",Import_Configuration!$B$8),""),CONCATENATE(" ",Import_Configuration!$B$9,"?"),""),CONCATENATE(" ",Import_Configuration!$B$9),""),""))</f>
        <v/>
      </c>
      <c r="AJ744" s="65" t="str">
        <f>IF(MSProject_Schedule!G744="","",SUBSTITUTE(SUBSTITUTE(SUBSTITUTE(SUBSTITUTE(MSProject_Schedule!G744,CONCATENATE(" ",Import_Configuration!$B$8,"?"),""),CONCATENATE(" ",Import_Configuration!$B$8),""),CONCATENATE(" ",Import_Configuration!$B$9,"?"),""),CONCATENATE(" ",Import_Configuration!$B$9),""))</f>
        <v/>
      </c>
      <c r="AK744" s="43"/>
      <c r="AL744" s="43"/>
      <c r="AM744" s="43"/>
      <c r="AN744" s="43"/>
      <c r="AO744" s="43"/>
      <c r="AP744" s="43"/>
      <c r="AQ744" s="43"/>
      <c r="AR744" s="43"/>
      <c r="AS744" s="43"/>
      <c r="AT744" s="43"/>
      <c r="AU744" s="43"/>
      <c r="AV744" s="43"/>
      <c r="AW744" s="43"/>
      <c r="AX744" s="43"/>
      <c r="AY744" s="43"/>
      <c r="AZ744" s="43"/>
      <c r="BA744" s="43"/>
      <c r="BB744" s="43"/>
      <c r="BC744" s="43"/>
    </row>
    <row r="745" spans="1:55">
      <c r="A745" s="77" t="str">
        <f>IF(MSProject_Schedule!A745="","",MSProject_Schedule!A745)</f>
        <v/>
      </c>
      <c r="B745" s="43"/>
      <c r="C745" s="65" t="str">
        <f>IF(E745="","",Import_Configuration!$B$12)</f>
        <v/>
      </c>
      <c r="D745" s="65" t="str">
        <f>IF(E745="","",IF(A745="",IF(MSProject_Schedule!K745="",IF(Import_Configuration!$B$15="YES",Import_Configuration!$B$16,""),IF(Import_Configuration!$B$17="YES",Import_Configuration!$B$18,"")),""))</f>
        <v/>
      </c>
      <c r="E745" s="65" t="str">
        <f>IF(MSProject_Schedule!B745="","",MSProject_Schedule!B745)</f>
        <v/>
      </c>
      <c r="F745" s="43"/>
      <c r="G745" s="66" t="str">
        <f>IF(E745="","",IF(A745="",Import_Configuration!$B$10,""))</f>
        <v/>
      </c>
      <c r="H745" s="65" t="str">
        <f>IF(E745="","",IF(A745="",Import_Configuration!$B$11,""))</f>
        <v/>
      </c>
      <c r="I745" s="43"/>
      <c r="J745" s="43"/>
      <c r="K745" s="43"/>
      <c r="L745" s="43"/>
      <c r="M745" s="43"/>
      <c r="N745" s="65" t="str">
        <f>IF(E745="","",IF(MSProject_Schedule!E745=0,Import_Configuration!$B$3,IF(MSProject_Schedule!E745=1,Import_Configuration!$B$5,Import_Configuration!$B$4)))</f>
        <v/>
      </c>
      <c r="O745" s="65" t="str">
        <f>IF(Import_Configuration!$B$13="NO","",IF(E745="","",IF(MSProject_Schedule!K745="","",IF(IFERROR(SEARCH(Import_Configuration!$B$14,MSProject_Schedule!K745,1),0)&gt;0,TRIM(MID(MSProject_Schedule!K745,1,SEARCH(Import_Configuration!$B$14,MSProject_Schedule!K745,1)-1)),TRIM(MSProject_Schedule!K745)))))</f>
        <v/>
      </c>
      <c r="P745" s="43"/>
      <c r="Q745" s="66" t="str">
        <f>IF(E745="","",IF(MSProject_Schedule!E745=0,"",IF(Import_Configuration!$B$19="YES",Projeqtor_Import!Z745,Import_Configuration!$B$10)))</f>
        <v/>
      </c>
      <c r="R745" s="43"/>
      <c r="S745" s="66" t="str">
        <f>IF(E745="","",IF(MSProject_Schedule!E745=0,"",IF(MSProject_Schedule!E745=1,IF(Import_Configuration!$B$20="YES",Projeqtor_Import!AE745,Import_Configuration!$B$10),"")))</f>
        <v/>
      </c>
      <c r="T745" s="43"/>
      <c r="U745" s="44"/>
      <c r="V745" s="43"/>
      <c r="W745" s="43"/>
      <c r="X745" s="43"/>
      <c r="Y745" s="66" t="str">
        <f>IF(MSProject_Schedule!H745="","",IF(A745="",MSProject_Schedule!H745,""))</f>
        <v/>
      </c>
      <c r="Z745" s="66" t="str">
        <f>IF(MSProject_Schedule!H745="","",MSProject_Schedule!H745)</f>
        <v/>
      </c>
      <c r="AA745" s="43"/>
      <c r="AB745" s="43"/>
      <c r="AC745" s="65" t="str">
        <f>IF(E745="","",IF(A745="",Import_Configuration!$B$6,""))</f>
        <v/>
      </c>
      <c r="AD745" s="66" t="str">
        <f>IF(MSProject_Schedule!I745="","",IF(A745="",MSProject_Schedule!I745,""))</f>
        <v/>
      </c>
      <c r="AE745" s="66" t="str">
        <f>IF(MSProject_Schedule!I745="","",MSProject_Schedule!I745)</f>
        <v/>
      </c>
      <c r="AF745" s="43"/>
      <c r="AG745" s="43"/>
      <c r="AH745" s="65" t="str">
        <f>IF(E745="","",IF(A745="",Import_Configuration!$B$7,""))</f>
        <v/>
      </c>
      <c r="AI745" s="65" t="str">
        <f>IF(MSProject_Schedule!G745="","",IF(A745="",SUBSTITUTE(SUBSTITUTE(SUBSTITUTE(SUBSTITUTE(MSProject_Schedule!G745,CONCATENATE(" ",Import_Configuration!$B$8,"?"),""),CONCATENATE(" ",Import_Configuration!$B$8),""),CONCATENATE(" ",Import_Configuration!$B$9,"?"),""),CONCATENATE(" ",Import_Configuration!$B$9),""),""))</f>
        <v/>
      </c>
      <c r="AJ745" s="65" t="str">
        <f>IF(MSProject_Schedule!G745="","",SUBSTITUTE(SUBSTITUTE(SUBSTITUTE(SUBSTITUTE(MSProject_Schedule!G745,CONCATENATE(" ",Import_Configuration!$B$8,"?"),""),CONCATENATE(" ",Import_Configuration!$B$8),""),CONCATENATE(" ",Import_Configuration!$B$9,"?"),""),CONCATENATE(" ",Import_Configuration!$B$9),""))</f>
        <v/>
      </c>
      <c r="AK745" s="43"/>
      <c r="AL745" s="43"/>
      <c r="AM745" s="43"/>
      <c r="AN745" s="43"/>
      <c r="AO745" s="43"/>
      <c r="AP745" s="43"/>
      <c r="AQ745" s="43"/>
      <c r="AR745" s="43"/>
      <c r="AS745" s="43"/>
      <c r="AT745" s="43"/>
      <c r="AU745" s="43"/>
      <c r="AV745" s="43"/>
      <c r="AW745" s="43"/>
      <c r="AX745" s="43"/>
      <c r="AY745" s="43"/>
      <c r="AZ745" s="43"/>
      <c r="BA745" s="43"/>
      <c r="BB745" s="43"/>
      <c r="BC745" s="43"/>
    </row>
    <row r="746" spans="1:55">
      <c r="A746" s="77" t="str">
        <f>IF(MSProject_Schedule!A746="","",MSProject_Schedule!A746)</f>
        <v/>
      </c>
      <c r="B746" s="43"/>
      <c r="C746" s="65" t="str">
        <f>IF(E746="","",Import_Configuration!$B$12)</f>
        <v/>
      </c>
      <c r="D746" s="65" t="str">
        <f>IF(E746="","",IF(A746="",IF(MSProject_Schedule!K746="",IF(Import_Configuration!$B$15="YES",Import_Configuration!$B$16,""),IF(Import_Configuration!$B$17="YES",Import_Configuration!$B$18,"")),""))</f>
        <v/>
      </c>
      <c r="E746" s="65" t="str">
        <f>IF(MSProject_Schedule!B746="","",MSProject_Schedule!B746)</f>
        <v/>
      </c>
      <c r="F746" s="43"/>
      <c r="G746" s="66" t="str">
        <f>IF(E746="","",IF(A746="",Import_Configuration!$B$10,""))</f>
        <v/>
      </c>
      <c r="H746" s="65" t="str">
        <f>IF(E746="","",IF(A746="",Import_Configuration!$B$11,""))</f>
        <v/>
      </c>
      <c r="I746" s="43"/>
      <c r="J746" s="43"/>
      <c r="K746" s="43"/>
      <c r="L746" s="43"/>
      <c r="M746" s="43"/>
      <c r="N746" s="65" t="str">
        <f>IF(E746="","",IF(MSProject_Schedule!E746=0,Import_Configuration!$B$3,IF(MSProject_Schedule!E746=1,Import_Configuration!$B$5,Import_Configuration!$B$4)))</f>
        <v/>
      </c>
      <c r="O746" s="65" t="str">
        <f>IF(Import_Configuration!$B$13="NO","",IF(E746="","",IF(MSProject_Schedule!K746="","",IF(IFERROR(SEARCH(Import_Configuration!$B$14,MSProject_Schedule!K746,1),0)&gt;0,TRIM(MID(MSProject_Schedule!K746,1,SEARCH(Import_Configuration!$B$14,MSProject_Schedule!K746,1)-1)),TRIM(MSProject_Schedule!K746)))))</f>
        <v/>
      </c>
      <c r="P746" s="43"/>
      <c r="Q746" s="66" t="str">
        <f>IF(E746="","",IF(MSProject_Schedule!E746=0,"",IF(Import_Configuration!$B$19="YES",Projeqtor_Import!Z746,Import_Configuration!$B$10)))</f>
        <v/>
      </c>
      <c r="R746" s="43"/>
      <c r="S746" s="66" t="str">
        <f>IF(E746="","",IF(MSProject_Schedule!E746=0,"",IF(MSProject_Schedule!E746=1,IF(Import_Configuration!$B$20="YES",Projeqtor_Import!AE746,Import_Configuration!$B$10),"")))</f>
        <v/>
      </c>
      <c r="T746" s="43"/>
      <c r="U746" s="44"/>
      <c r="V746" s="43"/>
      <c r="W746" s="43"/>
      <c r="X746" s="43"/>
      <c r="Y746" s="66" t="str">
        <f>IF(MSProject_Schedule!H746="","",IF(A746="",MSProject_Schedule!H746,""))</f>
        <v/>
      </c>
      <c r="Z746" s="66" t="str">
        <f>IF(MSProject_Schedule!H746="","",MSProject_Schedule!H746)</f>
        <v/>
      </c>
      <c r="AA746" s="43"/>
      <c r="AB746" s="43"/>
      <c r="AC746" s="65" t="str">
        <f>IF(E746="","",IF(A746="",Import_Configuration!$B$6,""))</f>
        <v/>
      </c>
      <c r="AD746" s="66" t="str">
        <f>IF(MSProject_Schedule!I746="","",IF(A746="",MSProject_Schedule!I746,""))</f>
        <v/>
      </c>
      <c r="AE746" s="66" t="str">
        <f>IF(MSProject_Schedule!I746="","",MSProject_Schedule!I746)</f>
        <v/>
      </c>
      <c r="AF746" s="43"/>
      <c r="AG746" s="43"/>
      <c r="AH746" s="65" t="str">
        <f>IF(E746="","",IF(A746="",Import_Configuration!$B$7,""))</f>
        <v/>
      </c>
      <c r="AI746" s="65" t="str">
        <f>IF(MSProject_Schedule!G746="","",IF(A746="",SUBSTITUTE(SUBSTITUTE(SUBSTITUTE(SUBSTITUTE(MSProject_Schedule!G746,CONCATENATE(" ",Import_Configuration!$B$8,"?"),""),CONCATENATE(" ",Import_Configuration!$B$8),""),CONCATENATE(" ",Import_Configuration!$B$9,"?"),""),CONCATENATE(" ",Import_Configuration!$B$9),""),""))</f>
        <v/>
      </c>
      <c r="AJ746" s="65" t="str">
        <f>IF(MSProject_Schedule!G746="","",SUBSTITUTE(SUBSTITUTE(SUBSTITUTE(SUBSTITUTE(MSProject_Schedule!G746,CONCATENATE(" ",Import_Configuration!$B$8,"?"),""),CONCATENATE(" ",Import_Configuration!$B$8),""),CONCATENATE(" ",Import_Configuration!$B$9,"?"),""),CONCATENATE(" ",Import_Configuration!$B$9),""))</f>
        <v/>
      </c>
      <c r="AK746" s="43"/>
      <c r="AL746" s="43"/>
      <c r="AM746" s="43"/>
      <c r="AN746" s="43"/>
      <c r="AO746" s="43"/>
      <c r="AP746" s="43"/>
      <c r="AQ746" s="43"/>
      <c r="AR746" s="43"/>
      <c r="AS746" s="43"/>
      <c r="AT746" s="43"/>
      <c r="AU746" s="43"/>
      <c r="AV746" s="43"/>
      <c r="AW746" s="43"/>
      <c r="AX746" s="43"/>
      <c r="AY746" s="43"/>
      <c r="AZ746" s="43"/>
      <c r="BA746" s="43"/>
      <c r="BB746" s="43"/>
      <c r="BC746" s="43"/>
    </row>
    <row r="747" spans="1:55">
      <c r="A747" s="77" t="str">
        <f>IF(MSProject_Schedule!A747="","",MSProject_Schedule!A747)</f>
        <v/>
      </c>
      <c r="B747" s="43"/>
      <c r="C747" s="65" t="str">
        <f>IF(E747="","",Import_Configuration!$B$12)</f>
        <v/>
      </c>
      <c r="D747" s="65" t="str">
        <f>IF(E747="","",IF(A747="",IF(MSProject_Schedule!K747="",IF(Import_Configuration!$B$15="YES",Import_Configuration!$B$16,""),IF(Import_Configuration!$B$17="YES",Import_Configuration!$B$18,"")),""))</f>
        <v/>
      </c>
      <c r="E747" s="65" t="str">
        <f>IF(MSProject_Schedule!B747="","",MSProject_Schedule!B747)</f>
        <v/>
      </c>
      <c r="F747" s="43"/>
      <c r="G747" s="66" t="str">
        <f>IF(E747="","",IF(A747="",Import_Configuration!$B$10,""))</f>
        <v/>
      </c>
      <c r="H747" s="65" t="str">
        <f>IF(E747="","",IF(A747="",Import_Configuration!$B$11,""))</f>
        <v/>
      </c>
      <c r="I747" s="43"/>
      <c r="J747" s="43"/>
      <c r="K747" s="43"/>
      <c r="L747" s="43"/>
      <c r="M747" s="43"/>
      <c r="N747" s="65" t="str">
        <f>IF(E747="","",IF(MSProject_Schedule!E747=0,Import_Configuration!$B$3,IF(MSProject_Schedule!E747=1,Import_Configuration!$B$5,Import_Configuration!$B$4)))</f>
        <v/>
      </c>
      <c r="O747" s="65" t="str">
        <f>IF(Import_Configuration!$B$13="NO","",IF(E747="","",IF(MSProject_Schedule!K747="","",IF(IFERROR(SEARCH(Import_Configuration!$B$14,MSProject_Schedule!K747,1),0)&gt;0,TRIM(MID(MSProject_Schedule!K747,1,SEARCH(Import_Configuration!$B$14,MSProject_Schedule!K747,1)-1)),TRIM(MSProject_Schedule!K747)))))</f>
        <v/>
      </c>
      <c r="P747" s="43"/>
      <c r="Q747" s="66" t="str">
        <f>IF(E747="","",IF(MSProject_Schedule!E747=0,"",IF(Import_Configuration!$B$19="YES",Projeqtor_Import!Z747,Import_Configuration!$B$10)))</f>
        <v/>
      </c>
      <c r="R747" s="43"/>
      <c r="S747" s="66" t="str">
        <f>IF(E747="","",IF(MSProject_Schedule!E747=0,"",IF(MSProject_Schedule!E747=1,IF(Import_Configuration!$B$20="YES",Projeqtor_Import!AE747,Import_Configuration!$B$10),"")))</f>
        <v/>
      </c>
      <c r="T747" s="43"/>
      <c r="U747" s="44"/>
      <c r="V747" s="43"/>
      <c r="W747" s="43"/>
      <c r="X747" s="43"/>
      <c r="Y747" s="66" t="str">
        <f>IF(MSProject_Schedule!H747="","",IF(A747="",MSProject_Schedule!H747,""))</f>
        <v/>
      </c>
      <c r="Z747" s="66" t="str">
        <f>IF(MSProject_Schedule!H747="","",MSProject_Schedule!H747)</f>
        <v/>
      </c>
      <c r="AA747" s="43"/>
      <c r="AB747" s="43"/>
      <c r="AC747" s="65" t="str">
        <f>IF(E747="","",IF(A747="",Import_Configuration!$B$6,""))</f>
        <v/>
      </c>
      <c r="AD747" s="66" t="str">
        <f>IF(MSProject_Schedule!I747="","",IF(A747="",MSProject_Schedule!I747,""))</f>
        <v/>
      </c>
      <c r="AE747" s="66" t="str">
        <f>IF(MSProject_Schedule!I747="","",MSProject_Schedule!I747)</f>
        <v/>
      </c>
      <c r="AF747" s="43"/>
      <c r="AG747" s="43"/>
      <c r="AH747" s="65" t="str">
        <f>IF(E747="","",IF(A747="",Import_Configuration!$B$7,""))</f>
        <v/>
      </c>
      <c r="AI747" s="65" t="str">
        <f>IF(MSProject_Schedule!G747="","",IF(A747="",SUBSTITUTE(SUBSTITUTE(SUBSTITUTE(SUBSTITUTE(MSProject_Schedule!G747,CONCATENATE(" ",Import_Configuration!$B$8,"?"),""),CONCATENATE(" ",Import_Configuration!$B$8),""),CONCATENATE(" ",Import_Configuration!$B$9,"?"),""),CONCATENATE(" ",Import_Configuration!$B$9),""),""))</f>
        <v/>
      </c>
      <c r="AJ747" s="65" t="str">
        <f>IF(MSProject_Schedule!G747="","",SUBSTITUTE(SUBSTITUTE(SUBSTITUTE(SUBSTITUTE(MSProject_Schedule!G747,CONCATENATE(" ",Import_Configuration!$B$8,"?"),""),CONCATENATE(" ",Import_Configuration!$B$8),""),CONCATENATE(" ",Import_Configuration!$B$9,"?"),""),CONCATENATE(" ",Import_Configuration!$B$9),""))</f>
        <v/>
      </c>
      <c r="AK747" s="43"/>
      <c r="AL747" s="43"/>
      <c r="AM747" s="43"/>
      <c r="AN747" s="43"/>
      <c r="AO747" s="43"/>
      <c r="AP747" s="43"/>
      <c r="AQ747" s="43"/>
      <c r="AR747" s="43"/>
      <c r="AS747" s="43"/>
      <c r="AT747" s="43"/>
      <c r="AU747" s="43"/>
      <c r="AV747" s="43"/>
      <c r="AW747" s="43"/>
      <c r="AX747" s="43"/>
      <c r="AY747" s="43"/>
      <c r="AZ747" s="43"/>
      <c r="BA747" s="43"/>
      <c r="BB747" s="43"/>
      <c r="BC747" s="43"/>
    </row>
    <row r="748" spans="1:55">
      <c r="A748" s="77" t="str">
        <f>IF(MSProject_Schedule!A748="","",MSProject_Schedule!A748)</f>
        <v/>
      </c>
      <c r="B748" s="43"/>
      <c r="C748" s="65" t="str">
        <f>IF(E748="","",Import_Configuration!$B$12)</f>
        <v/>
      </c>
      <c r="D748" s="65" t="str">
        <f>IF(E748="","",IF(A748="",IF(MSProject_Schedule!K748="",IF(Import_Configuration!$B$15="YES",Import_Configuration!$B$16,""),IF(Import_Configuration!$B$17="YES",Import_Configuration!$B$18,"")),""))</f>
        <v/>
      </c>
      <c r="E748" s="65" t="str">
        <f>IF(MSProject_Schedule!B748="","",MSProject_Schedule!B748)</f>
        <v/>
      </c>
      <c r="F748" s="43"/>
      <c r="G748" s="66" t="str">
        <f>IF(E748="","",IF(A748="",Import_Configuration!$B$10,""))</f>
        <v/>
      </c>
      <c r="H748" s="65" t="str">
        <f>IF(E748="","",IF(A748="",Import_Configuration!$B$11,""))</f>
        <v/>
      </c>
      <c r="I748" s="43"/>
      <c r="J748" s="43"/>
      <c r="K748" s="43"/>
      <c r="L748" s="43"/>
      <c r="M748" s="43"/>
      <c r="N748" s="65" t="str">
        <f>IF(E748="","",IF(MSProject_Schedule!E748=0,Import_Configuration!$B$3,IF(MSProject_Schedule!E748=1,Import_Configuration!$B$5,Import_Configuration!$B$4)))</f>
        <v/>
      </c>
      <c r="O748" s="65" t="str">
        <f>IF(Import_Configuration!$B$13="NO","",IF(E748="","",IF(MSProject_Schedule!K748="","",IF(IFERROR(SEARCH(Import_Configuration!$B$14,MSProject_Schedule!K748,1),0)&gt;0,TRIM(MID(MSProject_Schedule!K748,1,SEARCH(Import_Configuration!$B$14,MSProject_Schedule!K748,1)-1)),TRIM(MSProject_Schedule!K748)))))</f>
        <v/>
      </c>
      <c r="P748" s="43"/>
      <c r="Q748" s="66" t="str">
        <f>IF(E748="","",IF(MSProject_Schedule!E748=0,"",IF(Import_Configuration!$B$19="YES",Projeqtor_Import!Z748,Import_Configuration!$B$10)))</f>
        <v/>
      </c>
      <c r="R748" s="43"/>
      <c r="S748" s="66" t="str">
        <f>IF(E748="","",IF(MSProject_Schedule!E748=0,"",IF(MSProject_Schedule!E748=1,IF(Import_Configuration!$B$20="YES",Projeqtor_Import!AE748,Import_Configuration!$B$10),"")))</f>
        <v/>
      </c>
      <c r="T748" s="43"/>
      <c r="U748" s="44"/>
      <c r="V748" s="43"/>
      <c r="W748" s="43"/>
      <c r="X748" s="43"/>
      <c r="Y748" s="66" t="str">
        <f>IF(MSProject_Schedule!H748="","",IF(A748="",MSProject_Schedule!H748,""))</f>
        <v/>
      </c>
      <c r="Z748" s="66" t="str">
        <f>IF(MSProject_Schedule!H748="","",MSProject_Schedule!H748)</f>
        <v/>
      </c>
      <c r="AA748" s="43"/>
      <c r="AB748" s="43"/>
      <c r="AC748" s="65" t="str">
        <f>IF(E748="","",IF(A748="",Import_Configuration!$B$6,""))</f>
        <v/>
      </c>
      <c r="AD748" s="66" t="str">
        <f>IF(MSProject_Schedule!I748="","",IF(A748="",MSProject_Schedule!I748,""))</f>
        <v/>
      </c>
      <c r="AE748" s="66" t="str">
        <f>IF(MSProject_Schedule!I748="","",MSProject_Schedule!I748)</f>
        <v/>
      </c>
      <c r="AF748" s="43"/>
      <c r="AG748" s="43"/>
      <c r="AH748" s="65" t="str">
        <f>IF(E748="","",IF(A748="",Import_Configuration!$B$7,""))</f>
        <v/>
      </c>
      <c r="AI748" s="65" t="str">
        <f>IF(MSProject_Schedule!G748="","",IF(A748="",SUBSTITUTE(SUBSTITUTE(SUBSTITUTE(SUBSTITUTE(MSProject_Schedule!G748,CONCATENATE(" ",Import_Configuration!$B$8,"?"),""),CONCATENATE(" ",Import_Configuration!$B$8),""),CONCATENATE(" ",Import_Configuration!$B$9,"?"),""),CONCATENATE(" ",Import_Configuration!$B$9),""),""))</f>
        <v/>
      </c>
      <c r="AJ748" s="65" t="str">
        <f>IF(MSProject_Schedule!G748="","",SUBSTITUTE(SUBSTITUTE(SUBSTITUTE(SUBSTITUTE(MSProject_Schedule!G748,CONCATENATE(" ",Import_Configuration!$B$8,"?"),""),CONCATENATE(" ",Import_Configuration!$B$8),""),CONCATENATE(" ",Import_Configuration!$B$9,"?"),""),CONCATENATE(" ",Import_Configuration!$B$9),""))</f>
        <v/>
      </c>
      <c r="AK748" s="43"/>
      <c r="AL748" s="43"/>
      <c r="AM748" s="43"/>
      <c r="AN748" s="43"/>
      <c r="AO748" s="43"/>
      <c r="AP748" s="43"/>
      <c r="AQ748" s="43"/>
      <c r="AR748" s="43"/>
      <c r="AS748" s="43"/>
      <c r="AT748" s="43"/>
      <c r="AU748" s="43"/>
      <c r="AV748" s="43"/>
      <c r="AW748" s="43"/>
      <c r="AX748" s="43"/>
      <c r="AY748" s="43"/>
      <c r="AZ748" s="43"/>
      <c r="BA748" s="43"/>
      <c r="BB748" s="43"/>
      <c r="BC748" s="43"/>
    </row>
    <row r="749" spans="1:55">
      <c r="A749" s="77" t="str">
        <f>IF(MSProject_Schedule!A749="","",MSProject_Schedule!A749)</f>
        <v/>
      </c>
      <c r="B749" s="43"/>
      <c r="C749" s="65" t="str">
        <f>IF(E749="","",Import_Configuration!$B$12)</f>
        <v/>
      </c>
      <c r="D749" s="65" t="str">
        <f>IF(E749="","",IF(A749="",IF(MSProject_Schedule!K749="",IF(Import_Configuration!$B$15="YES",Import_Configuration!$B$16,""),IF(Import_Configuration!$B$17="YES",Import_Configuration!$B$18,"")),""))</f>
        <v/>
      </c>
      <c r="E749" s="65" t="str">
        <f>IF(MSProject_Schedule!B749="","",MSProject_Schedule!B749)</f>
        <v/>
      </c>
      <c r="F749" s="43"/>
      <c r="G749" s="66" t="str">
        <f>IF(E749="","",IF(A749="",Import_Configuration!$B$10,""))</f>
        <v/>
      </c>
      <c r="H749" s="65" t="str">
        <f>IF(E749="","",IF(A749="",Import_Configuration!$B$11,""))</f>
        <v/>
      </c>
      <c r="I749" s="43"/>
      <c r="J749" s="43"/>
      <c r="K749" s="43"/>
      <c r="L749" s="43"/>
      <c r="M749" s="43"/>
      <c r="N749" s="65" t="str">
        <f>IF(E749="","",IF(MSProject_Schedule!E749=0,Import_Configuration!$B$3,IF(MSProject_Schedule!E749=1,Import_Configuration!$B$5,Import_Configuration!$B$4)))</f>
        <v/>
      </c>
      <c r="O749" s="65" t="str">
        <f>IF(Import_Configuration!$B$13="NO","",IF(E749="","",IF(MSProject_Schedule!K749="","",IF(IFERROR(SEARCH(Import_Configuration!$B$14,MSProject_Schedule!K749,1),0)&gt;0,TRIM(MID(MSProject_Schedule!K749,1,SEARCH(Import_Configuration!$B$14,MSProject_Schedule!K749,1)-1)),TRIM(MSProject_Schedule!K749)))))</f>
        <v/>
      </c>
      <c r="P749" s="43"/>
      <c r="Q749" s="66" t="str">
        <f>IF(E749="","",IF(MSProject_Schedule!E749=0,"",IF(Import_Configuration!$B$19="YES",Projeqtor_Import!Z749,Import_Configuration!$B$10)))</f>
        <v/>
      </c>
      <c r="R749" s="43"/>
      <c r="S749" s="66" t="str">
        <f>IF(E749="","",IF(MSProject_Schedule!E749=0,"",IF(MSProject_Schedule!E749=1,IF(Import_Configuration!$B$20="YES",Projeqtor_Import!AE749,Import_Configuration!$B$10),"")))</f>
        <v/>
      </c>
      <c r="T749" s="43"/>
      <c r="U749" s="44"/>
      <c r="V749" s="43"/>
      <c r="W749" s="43"/>
      <c r="X749" s="43"/>
      <c r="Y749" s="66" t="str">
        <f>IF(MSProject_Schedule!H749="","",IF(A749="",MSProject_Schedule!H749,""))</f>
        <v/>
      </c>
      <c r="Z749" s="66" t="str">
        <f>IF(MSProject_Schedule!H749="","",MSProject_Schedule!H749)</f>
        <v/>
      </c>
      <c r="AA749" s="43"/>
      <c r="AB749" s="43"/>
      <c r="AC749" s="65" t="str">
        <f>IF(E749="","",IF(A749="",Import_Configuration!$B$6,""))</f>
        <v/>
      </c>
      <c r="AD749" s="66" t="str">
        <f>IF(MSProject_Schedule!I749="","",IF(A749="",MSProject_Schedule!I749,""))</f>
        <v/>
      </c>
      <c r="AE749" s="66" t="str">
        <f>IF(MSProject_Schedule!I749="","",MSProject_Schedule!I749)</f>
        <v/>
      </c>
      <c r="AF749" s="43"/>
      <c r="AG749" s="43"/>
      <c r="AH749" s="65" t="str">
        <f>IF(E749="","",IF(A749="",Import_Configuration!$B$7,""))</f>
        <v/>
      </c>
      <c r="AI749" s="65" t="str">
        <f>IF(MSProject_Schedule!G749="","",IF(A749="",SUBSTITUTE(SUBSTITUTE(SUBSTITUTE(SUBSTITUTE(MSProject_Schedule!G749,CONCATENATE(" ",Import_Configuration!$B$8,"?"),""),CONCATENATE(" ",Import_Configuration!$B$8),""),CONCATENATE(" ",Import_Configuration!$B$9,"?"),""),CONCATENATE(" ",Import_Configuration!$B$9),""),""))</f>
        <v/>
      </c>
      <c r="AJ749" s="65" t="str">
        <f>IF(MSProject_Schedule!G749="","",SUBSTITUTE(SUBSTITUTE(SUBSTITUTE(SUBSTITUTE(MSProject_Schedule!G749,CONCATENATE(" ",Import_Configuration!$B$8,"?"),""),CONCATENATE(" ",Import_Configuration!$B$8),""),CONCATENATE(" ",Import_Configuration!$B$9,"?"),""),CONCATENATE(" ",Import_Configuration!$B$9),""))</f>
        <v/>
      </c>
      <c r="AK749" s="43"/>
      <c r="AL749" s="43"/>
      <c r="AM749" s="43"/>
      <c r="AN749" s="43"/>
      <c r="AO749" s="43"/>
      <c r="AP749" s="43"/>
      <c r="AQ749" s="43"/>
      <c r="AR749" s="43"/>
      <c r="AS749" s="43"/>
      <c r="AT749" s="43"/>
      <c r="AU749" s="43"/>
      <c r="AV749" s="43"/>
      <c r="AW749" s="43"/>
      <c r="AX749" s="43"/>
      <c r="AY749" s="43"/>
      <c r="AZ749" s="43"/>
      <c r="BA749" s="43"/>
      <c r="BB749" s="43"/>
      <c r="BC749" s="43"/>
    </row>
    <row r="750" spans="1:55">
      <c r="A750" s="77" t="str">
        <f>IF(MSProject_Schedule!A750="","",MSProject_Schedule!A750)</f>
        <v/>
      </c>
      <c r="B750" s="43"/>
      <c r="C750" s="65" t="str">
        <f>IF(E750="","",Import_Configuration!$B$12)</f>
        <v/>
      </c>
      <c r="D750" s="65" t="str">
        <f>IF(E750="","",IF(A750="",IF(MSProject_Schedule!K750="",IF(Import_Configuration!$B$15="YES",Import_Configuration!$B$16,""),IF(Import_Configuration!$B$17="YES",Import_Configuration!$B$18,"")),""))</f>
        <v/>
      </c>
      <c r="E750" s="65" t="str">
        <f>IF(MSProject_Schedule!B750="","",MSProject_Schedule!B750)</f>
        <v/>
      </c>
      <c r="F750" s="43"/>
      <c r="G750" s="66" t="str">
        <f>IF(E750="","",IF(A750="",Import_Configuration!$B$10,""))</f>
        <v/>
      </c>
      <c r="H750" s="65" t="str">
        <f>IF(E750="","",IF(A750="",Import_Configuration!$B$11,""))</f>
        <v/>
      </c>
      <c r="I750" s="43"/>
      <c r="J750" s="43"/>
      <c r="K750" s="43"/>
      <c r="L750" s="43"/>
      <c r="M750" s="43"/>
      <c r="N750" s="65" t="str">
        <f>IF(E750="","",IF(MSProject_Schedule!E750=0,Import_Configuration!$B$3,IF(MSProject_Schedule!E750=1,Import_Configuration!$B$5,Import_Configuration!$B$4)))</f>
        <v/>
      </c>
      <c r="O750" s="65" t="str">
        <f>IF(Import_Configuration!$B$13="NO","",IF(E750="","",IF(MSProject_Schedule!K750="","",IF(IFERROR(SEARCH(Import_Configuration!$B$14,MSProject_Schedule!K750,1),0)&gt;0,TRIM(MID(MSProject_Schedule!K750,1,SEARCH(Import_Configuration!$B$14,MSProject_Schedule!K750,1)-1)),TRIM(MSProject_Schedule!K750)))))</f>
        <v/>
      </c>
      <c r="P750" s="43"/>
      <c r="Q750" s="66" t="str">
        <f>IF(E750="","",IF(MSProject_Schedule!E750=0,"",IF(Import_Configuration!$B$19="YES",Projeqtor_Import!Z750,Import_Configuration!$B$10)))</f>
        <v/>
      </c>
      <c r="R750" s="43"/>
      <c r="S750" s="66" t="str">
        <f>IF(E750="","",IF(MSProject_Schedule!E750=0,"",IF(MSProject_Schedule!E750=1,IF(Import_Configuration!$B$20="YES",Projeqtor_Import!AE750,Import_Configuration!$B$10),"")))</f>
        <v/>
      </c>
      <c r="T750" s="43"/>
      <c r="U750" s="44"/>
      <c r="V750" s="43"/>
      <c r="W750" s="43"/>
      <c r="X750" s="43"/>
      <c r="Y750" s="66" t="str">
        <f>IF(MSProject_Schedule!H750="","",IF(A750="",MSProject_Schedule!H750,""))</f>
        <v/>
      </c>
      <c r="Z750" s="66" t="str">
        <f>IF(MSProject_Schedule!H750="","",MSProject_Schedule!H750)</f>
        <v/>
      </c>
      <c r="AA750" s="43"/>
      <c r="AB750" s="43"/>
      <c r="AC750" s="65" t="str">
        <f>IF(E750="","",IF(A750="",Import_Configuration!$B$6,""))</f>
        <v/>
      </c>
      <c r="AD750" s="66" t="str">
        <f>IF(MSProject_Schedule!I750="","",IF(A750="",MSProject_Schedule!I750,""))</f>
        <v/>
      </c>
      <c r="AE750" s="66" t="str">
        <f>IF(MSProject_Schedule!I750="","",MSProject_Schedule!I750)</f>
        <v/>
      </c>
      <c r="AF750" s="43"/>
      <c r="AG750" s="43"/>
      <c r="AH750" s="65" t="str">
        <f>IF(E750="","",IF(A750="",Import_Configuration!$B$7,""))</f>
        <v/>
      </c>
      <c r="AI750" s="65" t="str">
        <f>IF(MSProject_Schedule!G750="","",IF(A750="",SUBSTITUTE(SUBSTITUTE(SUBSTITUTE(SUBSTITUTE(MSProject_Schedule!G750,CONCATENATE(" ",Import_Configuration!$B$8,"?"),""),CONCATENATE(" ",Import_Configuration!$B$8),""),CONCATENATE(" ",Import_Configuration!$B$9,"?"),""),CONCATENATE(" ",Import_Configuration!$B$9),""),""))</f>
        <v/>
      </c>
      <c r="AJ750" s="65" t="str">
        <f>IF(MSProject_Schedule!G750="","",SUBSTITUTE(SUBSTITUTE(SUBSTITUTE(SUBSTITUTE(MSProject_Schedule!G750,CONCATENATE(" ",Import_Configuration!$B$8,"?"),""),CONCATENATE(" ",Import_Configuration!$B$8),""),CONCATENATE(" ",Import_Configuration!$B$9,"?"),""),CONCATENATE(" ",Import_Configuration!$B$9),""))</f>
        <v/>
      </c>
      <c r="AK750" s="43"/>
      <c r="AL750" s="43"/>
      <c r="AM750" s="43"/>
      <c r="AN750" s="43"/>
      <c r="AO750" s="43"/>
      <c r="AP750" s="43"/>
      <c r="AQ750" s="43"/>
      <c r="AR750" s="43"/>
      <c r="AS750" s="43"/>
      <c r="AT750" s="43"/>
      <c r="AU750" s="43"/>
      <c r="AV750" s="43"/>
      <c r="AW750" s="43"/>
      <c r="AX750" s="43"/>
      <c r="AY750" s="43"/>
      <c r="AZ750" s="43"/>
      <c r="BA750" s="43"/>
      <c r="BB750" s="43"/>
      <c r="BC750" s="43"/>
    </row>
    <row r="751" spans="1:55">
      <c r="A751" s="77" t="str">
        <f>IF(MSProject_Schedule!A751="","",MSProject_Schedule!A751)</f>
        <v/>
      </c>
      <c r="B751" s="43"/>
      <c r="C751" s="65" t="str">
        <f>IF(E751="","",Import_Configuration!$B$12)</f>
        <v/>
      </c>
      <c r="D751" s="65" t="str">
        <f>IF(E751="","",IF(A751="",IF(MSProject_Schedule!K751="",IF(Import_Configuration!$B$15="YES",Import_Configuration!$B$16,""),IF(Import_Configuration!$B$17="YES",Import_Configuration!$B$18,"")),""))</f>
        <v/>
      </c>
      <c r="E751" s="65" t="str">
        <f>IF(MSProject_Schedule!B751="","",MSProject_Schedule!B751)</f>
        <v/>
      </c>
      <c r="F751" s="43"/>
      <c r="G751" s="66" t="str">
        <f>IF(E751="","",IF(A751="",Import_Configuration!$B$10,""))</f>
        <v/>
      </c>
      <c r="H751" s="65" t="str">
        <f>IF(E751="","",IF(A751="",Import_Configuration!$B$11,""))</f>
        <v/>
      </c>
      <c r="I751" s="43"/>
      <c r="J751" s="43"/>
      <c r="K751" s="43"/>
      <c r="L751" s="43"/>
      <c r="M751" s="43"/>
      <c r="N751" s="65" t="str">
        <f>IF(E751="","",IF(MSProject_Schedule!E751=0,Import_Configuration!$B$3,IF(MSProject_Schedule!E751=1,Import_Configuration!$B$5,Import_Configuration!$B$4)))</f>
        <v/>
      </c>
      <c r="O751" s="65" t="str">
        <f>IF(Import_Configuration!$B$13="NO","",IF(E751="","",IF(MSProject_Schedule!K751="","",IF(IFERROR(SEARCH(Import_Configuration!$B$14,MSProject_Schedule!K751,1),0)&gt;0,TRIM(MID(MSProject_Schedule!K751,1,SEARCH(Import_Configuration!$B$14,MSProject_Schedule!K751,1)-1)),TRIM(MSProject_Schedule!K751)))))</f>
        <v/>
      </c>
      <c r="P751" s="43"/>
      <c r="Q751" s="66" t="str">
        <f>IF(E751="","",IF(MSProject_Schedule!E751=0,"",IF(Import_Configuration!$B$19="YES",Projeqtor_Import!Z751,Import_Configuration!$B$10)))</f>
        <v/>
      </c>
      <c r="R751" s="43"/>
      <c r="S751" s="66" t="str">
        <f>IF(E751="","",IF(MSProject_Schedule!E751=0,"",IF(MSProject_Schedule!E751=1,IF(Import_Configuration!$B$20="YES",Projeqtor_Import!AE751,Import_Configuration!$B$10),"")))</f>
        <v/>
      </c>
      <c r="T751" s="43"/>
      <c r="U751" s="44"/>
      <c r="V751" s="43"/>
      <c r="W751" s="43"/>
      <c r="X751" s="43"/>
      <c r="Y751" s="66" t="str">
        <f>IF(MSProject_Schedule!H751="","",IF(A751="",MSProject_Schedule!H751,""))</f>
        <v/>
      </c>
      <c r="Z751" s="66" t="str">
        <f>IF(MSProject_Schedule!H751="","",MSProject_Schedule!H751)</f>
        <v/>
      </c>
      <c r="AA751" s="43"/>
      <c r="AB751" s="43"/>
      <c r="AC751" s="65" t="str">
        <f>IF(E751="","",IF(A751="",Import_Configuration!$B$6,""))</f>
        <v/>
      </c>
      <c r="AD751" s="66" t="str">
        <f>IF(MSProject_Schedule!I751="","",IF(A751="",MSProject_Schedule!I751,""))</f>
        <v/>
      </c>
      <c r="AE751" s="66" t="str">
        <f>IF(MSProject_Schedule!I751="","",MSProject_Schedule!I751)</f>
        <v/>
      </c>
      <c r="AF751" s="43"/>
      <c r="AG751" s="43"/>
      <c r="AH751" s="65" t="str">
        <f>IF(E751="","",IF(A751="",Import_Configuration!$B$7,""))</f>
        <v/>
      </c>
      <c r="AI751" s="65" t="str">
        <f>IF(MSProject_Schedule!G751="","",IF(A751="",SUBSTITUTE(SUBSTITUTE(SUBSTITUTE(SUBSTITUTE(MSProject_Schedule!G751,CONCATENATE(" ",Import_Configuration!$B$8,"?"),""),CONCATENATE(" ",Import_Configuration!$B$8),""),CONCATENATE(" ",Import_Configuration!$B$9,"?"),""),CONCATENATE(" ",Import_Configuration!$B$9),""),""))</f>
        <v/>
      </c>
      <c r="AJ751" s="65" t="str">
        <f>IF(MSProject_Schedule!G751="","",SUBSTITUTE(SUBSTITUTE(SUBSTITUTE(SUBSTITUTE(MSProject_Schedule!G751,CONCATENATE(" ",Import_Configuration!$B$8,"?"),""),CONCATENATE(" ",Import_Configuration!$B$8),""),CONCATENATE(" ",Import_Configuration!$B$9,"?"),""),CONCATENATE(" ",Import_Configuration!$B$9),""))</f>
        <v/>
      </c>
      <c r="AK751" s="43"/>
      <c r="AL751" s="43"/>
      <c r="AM751" s="43"/>
      <c r="AN751" s="43"/>
      <c r="AO751" s="43"/>
      <c r="AP751" s="43"/>
      <c r="AQ751" s="43"/>
      <c r="AR751" s="43"/>
      <c r="AS751" s="43"/>
      <c r="AT751" s="43"/>
      <c r="AU751" s="43"/>
      <c r="AV751" s="43"/>
      <c r="AW751" s="43"/>
      <c r="AX751" s="43"/>
      <c r="AY751" s="43"/>
      <c r="AZ751" s="43"/>
      <c r="BA751" s="43"/>
      <c r="BB751" s="43"/>
      <c r="BC751" s="43"/>
    </row>
    <row r="752" spans="1:55">
      <c r="A752" s="77" t="str">
        <f>IF(MSProject_Schedule!A752="","",MSProject_Schedule!A752)</f>
        <v/>
      </c>
      <c r="B752" s="43"/>
      <c r="C752" s="65" t="str">
        <f>IF(E752="","",Import_Configuration!$B$12)</f>
        <v/>
      </c>
      <c r="D752" s="65" t="str">
        <f>IF(E752="","",IF(A752="",IF(MSProject_Schedule!K752="",IF(Import_Configuration!$B$15="YES",Import_Configuration!$B$16,""),IF(Import_Configuration!$B$17="YES",Import_Configuration!$B$18,"")),""))</f>
        <v/>
      </c>
      <c r="E752" s="65" t="str">
        <f>IF(MSProject_Schedule!B752="","",MSProject_Schedule!B752)</f>
        <v/>
      </c>
      <c r="F752" s="43"/>
      <c r="G752" s="66" t="str">
        <f>IF(E752="","",IF(A752="",Import_Configuration!$B$10,""))</f>
        <v/>
      </c>
      <c r="H752" s="65" t="str">
        <f>IF(E752="","",IF(A752="",Import_Configuration!$B$11,""))</f>
        <v/>
      </c>
      <c r="I752" s="43"/>
      <c r="J752" s="43"/>
      <c r="K752" s="43"/>
      <c r="L752" s="43"/>
      <c r="M752" s="43"/>
      <c r="N752" s="65" t="str">
        <f>IF(E752="","",IF(MSProject_Schedule!E752=0,Import_Configuration!$B$3,IF(MSProject_Schedule!E752=1,Import_Configuration!$B$5,Import_Configuration!$B$4)))</f>
        <v/>
      </c>
      <c r="O752" s="65" t="str">
        <f>IF(Import_Configuration!$B$13="NO","",IF(E752="","",IF(MSProject_Schedule!K752="","",IF(IFERROR(SEARCH(Import_Configuration!$B$14,MSProject_Schedule!K752,1),0)&gt;0,TRIM(MID(MSProject_Schedule!K752,1,SEARCH(Import_Configuration!$B$14,MSProject_Schedule!K752,1)-1)),TRIM(MSProject_Schedule!K752)))))</f>
        <v/>
      </c>
      <c r="P752" s="43"/>
      <c r="Q752" s="66" t="str">
        <f>IF(E752="","",IF(MSProject_Schedule!E752=0,"",IF(Import_Configuration!$B$19="YES",Projeqtor_Import!Z752,Import_Configuration!$B$10)))</f>
        <v/>
      </c>
      <c r="R752" s="43"/>
      <c r="S752" s="66" t="str">
        <f>IF(E752="","",IF(MSProject_Schedule!E752=0,"",IF(MSProject_Schedule!E752=1,IF(Import_Configuration!$B$20="YES",Projeqtor_Import!AE752,Import_Configuration!$B$10),"")))</f>
        <v/>
      </c>
      <c r="T752" s="43"/>
      <c r="U752" s="44"/>
      <c r="V752" s="43"/>
      <c r="W752" s="43"/>
      <c r="X752" s="43"/>
      <c r="Y752" s="66" t="str">
        <f>IF(MSProject_Schedule!H752="","",IF(A752="",MSProject_Schedule!H752,""))</f>
        <v/>
      </c>
      <c r="Z752" s="66" t="str">
        <f>IF(MSProject_Schedule!H752="","",MSProject_Schedule!H752)</f>
        <v/>
      </c>
      <c r="AA752" s="43"/>
      <c r="AB752" s="43"/>
      <c r="AC752" s="65" t="str">
        <f>IF(E752="","",IF(A752="",Import_Configuration!$B$6,""))</f>
        <v/>
      </c>
      <c r="AD752" s="66" t="str">
        <f>IF(MSProject_Schedule!I752="","",IF(A752="",MSProject_Schedule!I752,""))</f>
        <v/>
      </c>
      <c r="AE752" s="66" t="str">
        <f>IF(MSProject_Schedule!I752="","",MSProject_Schedule!I752)</f>
        <v/>
      </c>
      <c r="AF752" s="43"/>
      <c r="AG752" s="43"/>
      <c r="AH752" s="65" t="str">
        <f>IF(E752="","",IF(A752="",Import_Configuration!$B$7,""))</f>
        <v/>
      </c>
      <c r="AI752" s="65" t="str">
        <f>IF(MSProject_Schedule!G752="","",IF(A752="",SUBSTITUTE(SUBSTITUTE(SUBSTITUTE(SUBSTITUTE(MSProject_Schedule!G752,CONCATENATE(" ",Import_Configuration!$B$8,"?"),""),CONCATENATE(" ",Import_Configuration!$B$8),""),CONCATENATE(" ",Import_Configuration!$B$9,"?"),""),CONCATENATE(" ",Import_Configuration!$B$9),""),""))</f>
        <v/>
      </c>
      <c r="AJ752" s="65" t="str">
        <f>IF(MSProject_Schedule!G752="","",SUBSTITUTE(SUBSTITUTE(SUBSTITUTE(SUBSTITUTE(MSProject_Schedule!G752,CONCATENATE(" ",Import_Configuration!$B$8,"?"),""),CONCATENATE(" ",Import_Configuration!$B$8),""),CONCATENATE(" ",Import_Configuration!$B$9,"?"),""),CONCATENATE(" ",Import_Configuration!$B$9),""))</f>
        <v/>
      </c>
      <c r="AK752" s="43"/>
      <c r="AL752" s="43"/>
      <c r="AM752" s="43"/>
      <c r="AN752" s="43"/>
      <c r="AO752" s="43"/>
      <c r="AP752" s="43"/>
      <c r="AQ752" s="43"/>
      <c r="AR752" s="43"/>
      <c r="AS752" s="43"/>
      <c r="AT752" s="43"/>
      <c r="AU752" s="43"/>
      <c r="AV752" s="43"/>
      <c r="AW752" s="43"/>
      <c r="AX752" s="43"/>
      <c r="AY752" s="43"/>
      <c r="AZ752" s="43"/>
      <c r="BA752" s="43"/>
      <c r="BB752" s="43"/>
      <c r="BC752" s="43"/>
    </row>
    <row r="753" spans="1:55">
      <c r="A753" s="77" t="str">
        <f>IF(MSProject_Schedule!A753="","",MSProject_Schedule!A753)</f>
        <v/>
      </c>
      <c r="B753" s="43"/>
      <c r="C753" s="65" t="str">
        <f>IF(E753="","",Import_Configuration!$B$12)</f>
        <v/>
      </c>
      <c r="D753" s="65" t="str">
        <f>IF(E753="","",IF(A753="",IF(MSProject_Schedule!K753="",IF(Import_Configuration!$B$15="YES",Import_Configuration!$B$16,""),IF(Import_Configuration!$B$17="YES",Import_Configuration!$B$18,"")),""))</f>
        <v/>
      </c>
      <c r="E753" s="65" t="str">
        <f>IF(MSProject_Schedule!B753="","",MSProject_Schedule!B753)</f>
        <v/>
      </c>
      <c r="F753" s="43"/>
      <c r="G753" s="66" t="str">
        <f>IF(E753="","",IF(A753="",Import_Configuration!$B$10,""))</f>
        <v/>
      </c>
      <c r="H753" s="65" t="str">
        <f>IF(E753="","",IF(A753="",Import_Configuration!$B$11,""))</f>
        <v/>
      </c>
      <c r="I753" s="43"/>
      <c r="J753" s="43"/>
      <c r="K753" s="43"/>
      <c r="L753" s="43"/>
      <c r="M753" s="43"/>
      <c r="N753" s="65" t="str">
        <f>IF(E753="","",IF(MSProject_Schedule!E753=0,Import_Configuration!$B$3,IF(MSProject_Schedule!E753=1,Import_Configuration!$B$5,Import_Configuration!$B$4)))</f>
        <v/>
      </c>
      <c r="O753" s="65" t="str">
        <f>IF(Import_Configuration!$B$13="NO","",IF(E753="","",IF(MSProject_Schedule!K753="","",IF(IFERROR(SEARCH(Import_Configuration!$B$14,MSProject_Schedule!K753,1),0)&gt;0,TRIM(MID(MSProject_Schedule!K753,1,SEARCH(Import_Configuration!$B$14,MSProject_Schedule!K753,1)-1)),TRIM(MSProject_Schedule!K753)))))</f>
        <v/>
      </c>
      <c r="P753" s="43"/>
      <c r="Q753" s="66" t="str">
        <f>IF(E753="","",IF(MSProject_Schedule!E753=0,"",IF(Import_Configuration!$B$19="YES",Projeqtor_Import!Z753,Import_Configuration!$B$10)))</f>
        <v/>
      </c>
      <c r="R753" s="43"/>
      <c r="S753" s="66" t="str">
        <f>IF(E753="","",IF(MSProject_Schedule!E753=0,"",IF(MSProject_Schedule!E753=1,IF(Import_Configuration!$B$20="YES",Projeqtor_Import!AE753,Import_Configuration!$B$10),"")))</f>
        <v/>
      </c>
      <c r="T753" s="43"/>
      <c r="U753" s="44"/>
      <c r="V753" s="43"/>
      <c r="W753" s="43"/>
      <c r="X753" s="43"/>
      <c r="Y753" s="66" t="str">
        <f>IF(MSProject_Schedule!H753="","",IF(A753="",MSProject_Schedule!H753,""))</f>
        <v/>
      </c>
      <c r="Z753" s="66" t="str">
        <f>IF(MSProject_Schedule!H753="","",MSProject_Schedule!H753)</f>
        <v/>
      </c>
      <c r="AA753" s="43"/>
      <c r="AB753" s="43"/>
      <c r="AC753" s="65" t="str">
        <f>IF(E753="","",IF(A753="",Import_Configuration!$B$6,""))</f>
        <v/>
      </c>
      <c r="AD753" s="66" t="str">
        <f>IF(MSProject_Schedule!I753="","",IF(A753="",MSProject_Schedule!I753,""))</f>
        <v/>
      </c>
      <c r="AE753" s="66" t="str">
        <f>IF(MSProject_Schedule!I753="","",MSProject_Schedule!I753)</f>
        <v/>
      </c>
      <c r="AF753" s="43"/>
      <c r="AG753" s="43"/>
      <c r="AH753" s="65" t="str">
        <f>IF(E753="","",IF(A753="",Import_Configuration!$B$7,""))</f>
        <v/>
      </c>
      <c r="AI753" s="65" t="str">
        <f>IF(MSProject_Schedule!G753="","",IF(A753="",SUBSTITUTE(SUBSTITUTE(SUBSTITUTE(SUBSTITUTE(MSProject_Schedule!G753,CONCATENATE(" ",Import_Configuration!$B$8,"?"),""),CONCATENATE(" ",Import_Configuration!$B$8),""),CONCATENATE(" ",Import_Configuration!$B$9,"?"),""),CONCATENATE(" ",Import_Configuration!$B$9),""),""))</f>
        <v/>
      </c>
      <c r="AJ753" s="65" t="str">
        <f>IF(MSProject_Schedule!G753="","",SUBSTITUTE(SUBSTITUTE(SUBSTITUTE(SUBSTITUTE(MSProject_Schedule!G753,CONCATENATE(" ",Import_Configuration!$B$8,"?"),""),CONCATENATE(" ",Import_Configuration!$B$8),""),CONCATENATE(" ",Import_Configuration!$B$9,"?"),""),CONCATENATE(" ",Import_Configuration!$B$9),""))</f>
        <v/>
      </c>
      <c r="AK753" s="43"/>
      <c r="AL753" s="43"/>
      <c r="AM753" s="43"/>
      <c r="AN753" s="43"/>
      <c r="AO753" s="43"/>
      <c r="AP753" s="43"/>
      <c r="AQ753" s="43"/>
      <c r="AR753" s="43"/>
      <c r="AS753" s="43"/>
      <c r="AT753" s="43"/>
      <c r="AU753" s="43"/>
      <c r="AV753" s="43"/>
      <c r="AW753" s="43"/>
      <c r="AX753" s="43"/>
      <c r="AY753" s="43"/>
      <c r="AZ753" s="43"/>
      <c r="BA753" s="43"/>
      <c r="BB753" s="43"/>
      <c r="BC753" s="43"/>
    </row>
    <row r="754" spans="1:55">
      <c r="A754" s="77" t="str">
        <f>IF(MSProject_Schedule!A754="","",MSProject_Schedule!A754)</f>
        <v/>
      </c>
      <c r="B754" s="43"/>
      <c r="C754" s="65" t="str">
        <f>IF(E754="","",Import_Configuration!$B$12)</f>
        <v/>
      </c>
      <c r="D754" s="65" t="str">
        <f>IF(E754="","",IF(A754="",IF(MSProject_Schedule!K754="",IF(Import_Configuration!$B$15="YES",Import_Configuration!$B$16,""),IF(Import_Configuration!$B$17="YES",Import_Configuration!$B$18,"")),""))</f>
        <v/>
      </c>
      <c r="E754" s="65" t="str">
        <f>IF(MSProject_Schedule!B754="","",MSProject_Schedule!B754)</f>
        <v/>
      </c>
      <c r="F754" s="43"/>
      <c r="G754" s="66" t="str">
        <f>IF(E754="","",IF(A754="",Import_Configuration!$B$10,""))</f>
        <v/>
      </c>
      <c r="H754" s="65" t="str">
        <f>IF(E754="","",IF(A754="",Import_Configuration!$B$11,""))</f>
        <v/>
      </c>
      <c r="I754" s="43"/>
      <c r="J754" s="43"/>
      <c r="K754" s="43"/>
      <c r="L754" s="43"/>
      <c r="M754" s="43"/>
      <c r="N754" s="65" t="str">
        <f>IF(E754="","",IF(MSProject_Schedule!E754=0,Import_Configuration!$B$3,IF(MSProject_Schedule!E754=1,Import_Configuration!$B$5,Import_Configuration!$B$4)))</f>
        <v/>
      </c>
      <c r="O754" s="65" t="str">
        <f>IF(Import_Configuration!$B$13="NO","",IF(E754="","",IF(MSProject_Schedule!K754="","",IF(IFERROR(SEARCH(Import_Configuration!$B$14,MSProject_Schedule!K754,1),0)&gt;0,TRIM(MID(MSProject_Schedule!K754,1,SEARCH(Import_Configuration!$B$14,MSProject_Schedule!K754,1)-1)),TRIM(MSProject_Schedule!K754)))))</f>
        <v/>
      </c>
      <c r="P754" s="43"/>
      <c r="Q754" s="66" t="str">
        <f>IF(E754="","",IF(MSProject_Schedule!E754=0,"",IF(Import_Configuration!$B$19="YES",Projeqtor_Import!Z754,Import_Configuration!$B$10)))</f>
        <v/>
      </c>
      <c r="R754" s="43"/>
      <c r="S754" s="66" t="str">
        <f>IF(E754="","",IF(MSProject_Schedule!E754=0,"",IF(MSProject_Schedule!E754=1,IF(Import_Configuration!$B$20="YES",Projeqtor_Import!AE754,Import_Configuration!$B$10),"")))</f>
        <v/>
      </c>
      <c r="T754" s="43"/>
      <c r="U754" s="44"/>
      <c r="V754" s="43"/>
      <c r="W754" s="43"/>
      <c r="X754" s="43"/>
      <c r="Y754" s="66" t="str">
        <f>IF(MSProject_Schedule!H754="","",IF(A754="",MSProject_Schedule!H754,""))</f>
        <v/>
      </c>
      <c r="Z754" s="66" t="str">
        <f>IF(MSProject_Schedule!H754="","",MSProject_Schedule!H754)</f>
        <v/>
      </c>
      <c r="AA754" s="43"/>
      <c r="AB754" s="43"/>
      <c r="AC754" s="65" t="str">
        <f>IF(E754="","",IF(A754="",Import_Configuration!$B$6,""))</f>
        <v/>
      </c>
      <c r="AD754" s="66" t="str">
        <f>IF(MSProject_Schedule!I754="","",IF(A754="",MSProject_Schedule!I754,""))</f>
        <v/>
      </c>
      <c r="AE754" s="66" t="str">
        <f>IF(MSProject_Schedule!I754="","",MSProject_Schedule!I754)</f>
        <v/>
      </c>
      <c r="AF754" s="43"/>
      <c r="AG754" s="43"/>
      <c r="AH754" s="65" t="str">
        <f>IF(E754="","",IF(A754="",Import_Configuration!$B$7,""))</f>
        <v/>
      </c>
      <c r="AI754" s="65" t="str">
        <f>IF(MSProject_Schedule!G754="","",IF(A754="",SUBSTITUTE(SUBSTITUTE(SUBSTITUTE(SUBSTITUTE(MSProject_Schedule!G754,CONCATENATE(" ",Import_Configuration!$B$8,"?"),""),CONCATENATE(" ",Import_Configuration!$B$8),""),CONCATENATE(" ",Import_Configuration!$B$9,"?"),""),CONCATENATE(" ",Import_Configuration!$B$9),""),""))</f>
        <v/>
      </c>
      <c r="AJ754" s="65" t="str">
        <f>IF(MSProject_Schedule!G754="","",SUBSTITUTE(SUBSTITUTE(SUBSTITUTE(SUBSTITUTE(MSProject_Schedule!G754,CONCATENATE(" ",Import_Configuration!$B$8,"?"),""),CONCATENATE(" ",Import_Configuration!$B$8),""),CONCATENATE(" ",Import_Configuration!$B$9,"?"),""),CONCATENATE(" ",Import_Configuration!$B$9),""))</f>
        <v/>
      </c>
      <c r="AK754" s="43"/>
      <c r="AL754" s="43"/>
      <c r="AM754" s="43"/>
      <c r="AN754" s="43"/>
      <c r="AO754" s="43"/>
      <c r="AP754" s="43"/>
      <c r="AQ754" s="43"/>
      <c r="AR754" s="43"/>
      <c r="AS754" s="43"/>
      <c r="AT754" s="43"/>
      <c r="AU754" s="43"/>
      <c r="AV754" s="43"/>
      <c r="AW754" s="43"/>
      <c r="AX754" s="43"/>
      <c r="AY754" s="43"/>
      <c r="AZ754" s="43"/>
      <c r="BA754" s="43"/>
      <c r="BB754" s="43"/>
      <c r="BC754" s="43"/>
    </row>
    <row r="755" spans="1:55">
      <c r="A755" s="77" t="str">
        <f>IF(MSProject_Schedule!A755="","",MSProject_Schedule!A755)</f>
        <v/>
      </c>
      <c r="B755" s="43"/>
      <c r="C755" s="65" t="str">
        <f>IF(E755="","",Import_Configuration!$B$12)</f>
        <v/>
      </c>
      <c r="D755" s="65" t="str">
        <f>IF(E755="","",IF(A755="",IF(MSProject_Schedule!K755="",IF(Import_Configuration!$B$15="YES",Import_Configuration!$B$16,""),IF(Import_Configuration!$B$17="YES",Import_Configuration!$B$18,"")),""))</f>
        <v/>
      </c>
      <c r="E755" s="65" t="str">
        <f>IF(MSProject_Schedule!B755="","",MSProject_Schedule!B755)</f>
        <v/>
      </c>
      <c r="F755" s="43"/>
      <c r="G755" s="66" t="str">
        <f>IF(E755="","",IF(A755="",Import_Configuration!$B$10,""))</f>
        <v/>
      </c>
      <c r="H755" s="65" t="str">
        <f>IF(E755="","",IF(A755="",Import_Configuration!$B$11,""))</f>
        <v/>
      </c>
      <c r="I755" s="43"/>
      <c r="J755" s="43"/>
      <c r="K755" s="43"/>
      <c r="L755" s="43"/>
      <c r="M755" s="43"/>
      <c r="N755" s="65" t="str">
        <f>IF(E755="","",IF(MSProject_Schedule!E755=0,Import_Configuration!$B$3,IF(MSProject_Schedule!E755=1,Import_Configuration!$B$5,Import_Configuration!$B$4)))</f>
        <v/>
      </c>
      <c r="O755" s="65" t="str">
        <f>IF(Import_Configuration!$B$13="NO","",IF(E755="","",IF(MSProject_Schedule!K755="","",IF(IFERROR(SEARCH(Import_Configuration!$B$14,MSProject_Schedule!K755,1),0)&gt;0,TRIM(MID(MSProject_Schedule!K755,1,SEARCH(Import_Configuration!$B$14,MSProject_Schedule!K755,1)-1)),TRIM(MSProject_Schedule!K755)))))</f>
        <v/>
      </c>
      <c r="P755" s="43"/>
      <c r="Q755" s="66" t="str">
        <f>IF(E755="","",IF(MSProject_Schedule!E755=0,"",IF(Import_Configuration!$B$19="YES",Projeqtor_Import!Z755,Import_Configuration!$B$10)))</f>
        <v/>
      </c>
      <c r="R755" s="43"/>
      <c r="S755" s="66" t="str">
        <f>IF(E755="","",IF(MSProject_Schedule!E755=0,"",IF(MSProject_Schedule!E755=1,IF(Import_Configuration!$B$20="YES",Projeqtor_Import!AE755,Import_Configuration!$B$10),"")))</f>
        <v/>
      </c>
      <c r="T755" s="43"/>
      <c r="U755" s="44"/>
      <c r="V755" s="43"/>
      <c r="W755" s="43"/>
      <c r="X755" s="43"/>
      <c r="Y755" s="66" t="str">
        <f>IF(MSProject_Schedule!H755="","",IF(A755="",MSProject_Schedule!H755,""))</f>
        <v/>
      </c>
      <c r="Z755" s="66" t="str">
        <f>IF(MSProject_Schedule!H755="","",MSProject_Schedule!H755)</f>
        <v/>
      </c>
      <c r="AA755" s="43"/>
      <c r="AB755" s="43"/>
      <c r="AC755" s="65" t="str">
        <f>IF(E755="","",IF(A755="",Import_Configuration!$B$6,""))</f>
        <v/>
      </c>
      <c r="AD755" s="66" t="str">
        <f>IF(MSProject_Schedule!I755="","",IF(A755="",MSProject_Schedule!I755,""))</f>
        <v/>
      </c>
      <c r="AE755" s="66" t="str">
        <f>IF(MSProject_Schedule!I755="","",MSProject_Schedule!I755)</f>
        <v/>
      </c>
      <c r="AF755" s="43"/>
      <c r="AG755" s="43"/>
      <c r="AH755" s="65" t="str">
        <f>IF(E755="","",IF(A755="",Import_Configuration!$B$7,""))</f>
        <v/>
      </c>
      <c r="AI755" s="65" t="str">
        <f>IF(MSProject_Schedule!G755="","",IF(A755="",SUBSTITUTE(SUBSTITUTE(SUBSTITUTE(SUBSTITUTE(MSProject_Schedule!G755,CONCATENATE(" ",Import_Configuration!$B$8,"?"),""),CONCATENATE(" ",Import_Configuration!$B$8),""),CONCATENATE(" ",Import_Configuration!$B$9,"?"),""),CONCATENATE(" ",Import_Configuration!$B$9),""),""))</f>
        <v/>
      </c>
      <c r="AJ755" s="65" t="str">
        <f>IF(MSProject_Schedule!G755="","",SUBSTITUTE(SUBSTITUTE(SUBSTITUTE(SUBSTITUTE(MSProject_Schedule!G755,CONCATENATE(" ",Import_Configuration!$B$8,"?"),""),CONCATENATE(" ",Import_Configuration!$B$8),""),CONCATENATE(" ",Import_Configuration!$B$9,"?"),""),CONCATENATE(" ",Import_Configuration!$B$9),""))</f>
        <v/>
      </c>
      <c r="AK755" s="43"/>
      <c r="AL755" s="43"/>
      <c r="AM755" s="43"/>
      <c r="AN755" s="43"/>
      <c r="AO755" s="43"/>
      <c r="AP755" s="43"/>
      <c r="AQ755" s="43"/>
      <c r="AR755" s="43"/>
      <c r="AS755" s="43"/>
      <c r="AT755" s="43"/>
      <c r="AU755" s="43"/>
      <c r="AV755" s="43"/>
      <c r="AW755" s="43"/>
      <c r="AX755" s="43"/>
      <c r="AY755" s="43"/>
      <c r="AZ755" s="43"/>
      <c r="BA755" s="43"/>
      <c r="BB755" s="43"/>
      <c r="BC755" s="43"/>
    </row>
    <row r="756" spans="1:55">
      <c r="A756" s="77" t="str">
        <f>IF(MSProject_Schedule!A756="","",MSProject_Schedule!A756)</f>
        <v/>
      </c>
      <c r="B756" s="43"/>
      <c r="C756" s="65" t="str">
        <f>IF(E756="","",Import_Configuration!$B$12)</f>
        <v/>
      </c>
      <c r="D756" s="65" t="str">
        <f>IF(E756="","",IF(A756="",IF(MSProject_Schedule!K756="",IF(Import_Configuration!$B$15="YES",Import_Configuration!$B$16,""),IF(Import_Configuration!$B$17="YES",Import_Configuration!$B$18,"")),""))</f>
        <v/>
      </c>
      <c r="E756" s="65" t="str">
        <f>IF(MSProject_Schedule!B756="","",MSProject_Schedule!B756)</f>
        <v/>
      </c>
      <c r="F756" s="43"/>
      <c r="G756" s="66" t="str">
        <f>IF(E756="","",IF(A756="",Import_Configuration!$B$10,""))</f>
        <v/>
      </c>
      <c r="H756" s="65" t="str">
        <f>IF(E756="","",IF(A756="",Import_Configuration!$B$11,""))</f>
        <v/>
      </c>
      <c r="I756" s="43"/>
      <c r="J756" s="43"/>
      <c r="K756" s="43"/>
      <c r="L756" s="43"/>
      <c r="M756" s="43"/>
      <c r="N756" s="65" t="str">
        <f>IF(E756="","",IF(MSProject_Schedule!E756=0,Import_Configuration!$B$3,IF(MSProject_Schedule!E756=1,Import_Configuration!$B$5,Import_Configuration!$B$4)))</f>
        <v/>
      </c>
      <c r="O756" s="65" t="str">
        <f>IF(Import_Configuration!$B$13="NO","",IF(E756="","",IF(MSProject_Schedule!K756="","",IF(IFERROR(SEARCH(Import_Configuration!$B$14,MSProject_Schedule!K756,1),0)&gt;0,TRIM(MID(MSProject_Schedule!K756,1,SEARCH(Import_Configuration!$B$14,MSProject_Schedule!K756,1)-1)),TRIM(MSProject_Schedule!K756)))))</f>
        <v/>
      </c>
      <c r="P756" s="43"/>
      <c r="Q756" s="66" t="str">
        <f>IF(E756="","",IF(MSProject_Schedule!E756=0,"",IF(Import_Configuration!$B$19="YES",Projeqtor_Import!Z756,Import_Configuration!$B$10)))</f>
        <v/>
      </c>
      <c r="R756" s="43"/>
      <c r="S756" s="66" t="str">
        <f>IF(E756="","",IF(MSProject_Schedule!E756=0,"",IF(MSProject_Schedule!E756=1,IF(Import_Configuration!$B$20="YES",Projeqtor_Import!AE756,Import_Configuration!$B$10),"")))</f>
        <v/>
      </c>
      <c r="T756" s="43"/>
      <c r="U756" s="44"/>
      <c r="V756" s="43"/>
      <c r="W756" s="43"/>
      <c r="X756" s="43"/>
      <c r="Y756" s="66" t="str">
        <f>IF(MSProject_Schedule!H756="","",IF(A756="",MSProject_Schedule!H756,""))</f>
        <v/>
      </c>
      <c r="Z756" s="66" t="str">
        <f>IF(MSProject_Schedule!H756="","",MSProject_Schedule!H756)</f>
        <v/>
      </c>
      <c r="AA756" s="43"/>
      <c r="AB756" s="43"/>
      <c r="AC756" s="65" t="str">
        <f>IF(E756="","",IF(A756="",Import_Configuration!$B$6,""))</f>
        <v/>
      </c>
      <c r="AD756" s="66" t="str">
        <f>IF(MSProject_Schedule!I756="","",IF(A756="",MSProject_Schedule!I756,""))</f>
        <v/>
      </c>
      <c r="AE756" s="66" t="str">
        <f>IF(MSProject_Schedule!I756="","",MSProject_Schedule!I756)</f>
        <v/>
      </c>
      <c r="AF756" s="43"/>
      <c r="AG756" s="43"/>
      <c r="AH756" s="65" t="str">
        <f>IF(E756="","",IF(A756="",Import_Configuration!$B$7,""))</f>
        <v/>
      </c>
      <c r="AI756" s="65" t="str">
        <f>IF(MSProject_Schedule!G756="","",IF(A756="",SUBSTITUTE(SUBSTITUTE(SUBSTITUTE(SUBSTITUTE(MSProject_Schedule!G756,CONCATENATE(" ",Import_Configuration!$B$8,"?"),""),CONCATENATE(" ",Import_Configuration!$B$8),""),CONCATENATE(" ",Import_Configuration!$B$9,"?"),""),CONCATENATE(" ",Import_Configuration!$B$9),""),""))</f>
        <v/>
      </c>
      <c r="AJ756" s="65" t="str">
        <f>IF(MSProject_Schedule!G756="","",SUBSTITUTE(SUBSTITUTE(SUBSTITUTE(SUBSTITUTE(MSProject_Schedule!G756,CONCATENATE(" ",Import_Configuration!$B$8,"?"),""),CONCATENATE(" ",Import_Configuration!$B$8),""),CONCATENATE(" ",Import_Configuration!$B$9,"?"),""),CONCATENATE(" ",Import_Configuration!$B$9),""))</f>
        <v/>
      </c>
      <c r="AK756" s="43"/>
      <c r="AL756" s="43"/>
      <c r="AM756" s="43"/>
      <c r="AN756" s="43"/>
      <c r="AO756" s="43"/>
      <c r="AP756" s="43"/>
      <c r="AQ756" s="43"/>
      <c r="AR756" s="43"/>
      <c r="AS756" s="43"/>
      <c r="AT756" s="43"/>
      <c r="AU756" s="43"/>
      <c r="AV756" s="43"/>
      <c r="AW756" s="43"/>
      <c r="AX756" s="43"/>
      <c r="AY756" s="43"/>
      <c r="AZ756" s="43"/>
      <c r="BA756" s="43"/>
      <c r="BB756" s="43"/>
      <c r="BC756" s="43"/>
    </row>
    <row r="757" spans="1:55">
      <c r="A757" s="77" t="str">
        <f>IF(MSProject_Schedule!A757="","",MSProject_Schedule!A757)</f>
        <v/>
      </c>
      <c r="B757" s="43"/>
      <c r="C757" s="65" t="str">
        <f>IF(E757="","",Import_Configuration!$B$12)</f>
        <v/>
      </c>
      <c r="D757" s="65" t="str">
        <f>IF(E757="","",IF(A757="",IF(MSProject_Schedule!K757="",IF(Import_Configuration!$B$15="YES",Import_Configuration!$B$16,""),IF(Import_Configuration!$B$17="YES",Import_Configuration!$B$18,"")),""))</f>
        <v/>
      </c>
      <c r="E757" s="65" t="str">
        <f>IF(MSProject_Schedule!B757="","",MSProject_Schedule!B757)</f>
        <v/>
      </c>
      <c r="F757" s="43"/>
      <c r="G757" s="66" t="str">
        <f>IF(E757="","",IF(A757="",Import_Configuration!$B$10,""))</f>
        <v/>
      </c>
      <c r="H757" s="65" t="str">
        <f>IF(E757="","",IF(A757="",Import_Configuration!$B$11,""))</f>
        <v/>
      </c>
      <c r="I757" s="43"/>
      <c r="J757" s="43"/>
      <c r="K757" s="43"/>
      <c r="L757" s="43"/>
      <c r="M757" s="43"/>
      <c r="N757" s="65" t="str">
        <f>IF(E757="","",IF(MSProject_Schedule!E757=0,Import_Configuration!$B$3,IF(MSProject_Schedule!E757=1,Import_Configuration!$B$5,Import_Configuration!$B$4)))</f>
        <v/>
      </c>
      <c r="O757" s="65" t="str">
        <f>IF(Import_Configuration!$B$13="NO","",IF(E757="","",IF(MSProject_Schedule!K757="","",IF(IFERROR(SEARCH(Import_Configuration!$B$14,MSProject_Schedule!K757,1),0)&gt;0,TRIM(MID(MSProject_Schedule!K757,1,SEARCH(Import_Configuration!$B$14,MSProject_Schedule!K757,1)-1)),TRIM(MSProject_Schedule!K757)))))</f>
        <v/>
      </c>
      <c r="P757" s="43"/>
      <c r="Q757" s="66" t="str">
        <f>IF(E757="","",IF(MSProject_Schedule!E757=0,"",IF(Import_Configuration!$B$19="YES",Projeqtor_Import!Z757,Import_Configuration!$B$10)))</f>
        <v/>
      </c>
      <c r="R757" s="43"/>
      <c r="S757" s="66" t="str">
        <f>IF(E757="","",IF(MSProject_Schedule!E757=0,"",IF(MSProject_Schedule!E757=1,IF(Import_Configuration!$B$20="YES",Projeqtor_Import!AE757,Import_Configuration!$B$10),"")))</f>
        <v/>
      </c>
      <c r="T757" s="43"/>
      <c r="U757" s="44"/>
      <c r="V757" s="43"/>
      <c r="W757" s="43"/>
      <c r="X757" s="43"/>
      <c r="Y757" s="66" t="str">
        <f>IF(MSProject_Schedule!H757="","",IF(A757="",MSProject_Schedule!H757,""))</f>
        <v/>
      </c>
      <c r="Z757" s="66" t="str">
        <f>IF(MSProject_Schedule!H757="","",MSProject_Schedule!H757)</f>
        <v/>
      </c>
      <c r="AA757" s="43"/>
      <c r="AB757" s="43"/>
      <c r="AC757" s="65" t="str">
        <f>IF(E757="","",IF(A757="",Import_Configuration!$B$6,""))</f>
        <v/>
      </c>
      <c r="AD757" s="66" t="str">
        <f>IF(MSProject_Schedule!I757="","",IF(A757="",MSProject_Schedule!I757,""))</f>
        <v/>
      </c>
      <c r="AE757" s="66" t="str">
        <f>IF(MSProject_Schedule!I757="","",MSProject_Schedule!I757)</f>
        <v/>
      </c>
      <c r="AF757" s="43"/>
      <c r="AG757" s="43"/>
      <c r="AH757" s="65" t="str">
        <f>IF(E757="","",IF(A757="",Import_Configuration!$B$7,""))</f>
        <v/>
      </c>
      <c r="AI757" s="65" t="str">
        <f>IF(MSProject_Schedule!G757="","",IF(A757="",SUBSTITUTE(SUBSTITUTE(SUBSTITUTE(SUBSTITUTE(MSProject_Schedule!G757,CONCATENATE(" ",Import_Configuration!$B$8,"?"),""),CONCATENATE(" ",Import_Configuration!$B$8),""),CONCATENATE(" ",Import_Configuration!$B$9,"?"),""),CONCATENATE(" ",Import_Configuration!$B$9),""),""))</f>
        <v/>
      </c>
      <c r="AJ757" s="65" t="str">
        <f>IF(MSProject_Schedule!G757="","",SUBSTITUTE(SUBSTITUTE(SUBSTITUTE(SUBSTITUTE(MSProject_Schedule!G757,CONCATENATE(" ",Import_Configuration!$B$8,"?"),""),CONCATENATE(" ",Import_Configuration!$B$8),""),CONCATENATE(" ",Import_Configuration!$B$9,"?"),""),CONCATENATE(" ",Import_Configuration!$B$9),""))</f>
        <v/>
      </c>
      <c r="AK757" s="43"/>
      <c r="AL757" s="43"/>
      <c r="AM757" s="43"/>
      <c r="AN757" s="43"/>
      <c r="AO757" s="43"/>
      <c r="AP757" s="43"/>
      <c r="AQ757" s="43"/>
      <c r="AR757" s="43"/>
      <c r="AS757" s="43"/>
      <c r="AT757" s="43"/>
      <c r="AU757" s="43"/>
      <c r="AV757" s="43"/>
      <c r="AW757" s="43"/>
      <c r="AX757" s="43"/>
      <c r="AY757" s="43"/>
      <c r="AZ757" s="43"/>
      <c r="BA757" s="43"/>
      <c r="BB757" s="43"/>
      <c r="BC757" s="43"/>
    </row>
    <row r="758" spans="1:55">
      <c r="A758" s="77" t="str">
        <f>IF(MSProject_Schedule!A758="","",MSProject_Schedule!A758)</f>
        <v/>
      </c>
      <c r="B758" s="43"/>
      <c r="C758" s="65" t="str">
        <f>IF(E758="","",Import_Configuration!$B$12)</f>
        <v/>
      </c>
      <c r="D758" s="65" t="str">
        <f>IF(E758="","",IF(A758="",IF(MSProject_Schedule!K758="",IF(Import_Configuration!$B$15="YES",Import_Configuration!$B$16,""),IF(Import_Configuration!$B$17="YES",Import_Configuration!$B$18,"")),""))</f>
        <v/>
      </c>
      <c r="E758" s="65" t="str">
        <f>IF(MSProject_Schedule!B758="","",MSProject_Schedule!B758)</f>
        <v/>
      </c>
      <c r="F758" s="43"/>
      <c r="G758" s="66" t="str">
        <f>IF(E758="","",IF(A758="",Import_Configuration!$B$10,""))</f>
        <v/>
      </c>
      <c r="H758" s="65" t="str">
        <f>IF(E758="","",IF(A758="",Import_Configuration!$B$11,""))</f>
        <v/>
      </c>
      <c r="I758" s="43"/>
      <c r="J758" s="43"/>
      <c r="K758" s="43"/>
      <c r="L758" s="43"/>
      <c r="M758" s="43"/>
      <c r="N758" s="65" t="str">
        <f>IF(E758="","",IF(MSProject_Schedule!E758=0,Import_Configuration!$B$3,IF(MSProject_Schedule!E758=1,Import_Configuration!$B$5,Import_Configuration!$B$4)))</f>
        <v/>
      </c>
      <c r="O758" s="65" t="str">
        <f>IF(Import_Configuration!$B$13="NO","",IF(E758="","",IF(MSProject_Schedule!K758="","",IF(IFERROR(SEARCH(Import_Configuration!$B$14,MSProject_Schedule!K758,1),0)&gt;0,TRIM(MID(MSProject_Schedule!K758,1,SEARCH(Import_Configuration!$B$14,MSProject_Schedule!K758,1)-1)),TRIM(MSProject_Schedule!K758)))))</f>
        <v/>
      </c>
      <c r="P758" s="43"/>
      <c r="Q758" s="66" t="str">
        <f>IF(E758="","",IF(MSProject_Schedule!E758=0,"",IF(Import_Configuration!$B$19="YES",Projeqtor_Import!Z758,Import_Configuration!$B$10)))</f>
        <v/>
      </c>
      <c r="R758" s="43"/>
      <c r="S758" s="66" t="str">
        <f>IF(E758="","",IF(MSProject_Schedule!E758=0,"",IF(MSProject_Schedule!E758=1,IF(Import_Configuration!$B$20="YES",Projeqtor_Import!AE758,Import_Configuration!$B$10),"")))</f>
        <v/>
      </c>
      <c r="T758" s="43"/>
      <c r="U758" s="44"/>
      <c r="V758" s="43"/>
      <c r="W758" s="43"/>
      <c r="X758" s="43"/>
      <c r="Y758" s="66" t="str">
        <f>IF(MSProject_Schedule!H758="","",IF(A758="",MSProject_Schedule!H758,""))</f>
        <v/>
      </c>
      <c r="Z758" s="66" t="str">
        <f>IF(MSProject_Schedule!H758="","",MSProject_Schedule!H758)</f>
        <v/>
      </c>
      <c r="AA758" s="43"/>
      <c r="AB758" s="43"/>
      <c r="AC758" s="65" t="str">
        <f>IF(E758="","",IF(A758="",Import_Configuration!$B$6,""))</f>
        <v/>
      </c>
      <c r="AD758" s="66" t="str">
        <f>IF(MSProject_Schedule!I758="","",IF(A758="",MSProject_Schedule!I758,""))</f>
        <v/>
      </c>
      <c r="AE758" s="66" t="str">
        <f>IF(MSProject_Schedule!I758="","",MSProject_Schedule!I758)</f>
        <v/>
      </c>
      <c r="AF758" s="43"/>
      <c r="AG758" s="43"/>
      <c r="AH758" s="65" t="str">
        <f>IF(E758="","",IF(A758="",Import_Configuration!$B$7,""))</f>
        <v/>
      </c>
      <c r="AI758" s="65" t="str">
        <f>IF(MSProject_Schedule!G758="","",IF(A758="",SUBSTITUTE(SUBSTITUTE(SUBSTITUTE(SUBSTITUTE(MSProject_Schedule!G758,CONCATENATE(" ",Import_Configuration!$B$8,"?"),""),CONCATENATE(" ",Import_Configuration!$B$8),""),CONCATENATE(" ",Import_Configuration!$B$9,"?"),""),CONCATENATE(" ",Import_Configuration!$B$9),""),""))</f>
        <v/>
      </c>
      <c r="AJ758" s="65" t="str">
        <f>IF(MSProject_Schedule!G758="","",SUBSTITUTE(SUBSTITUTE(SUBSTITUTE(SUBSTITUTE(MSProject_Schedule!G758,CONCATENATE(" ",Import_Configuration!$B$8,"?"),""),CONCATENATE(" ",Import_Configuration!$B$8),""),CONCATENATE(" ",Import_Configuration!$B$9,"?"),""),CONCATENATE(" ",Import_Configuration!$B$9),""))</f>
        <v/>
      </c>
      <c r="AK758" s="43"/>
      <c r="AL758" s="43"/>
      <c r="AM758" s="43"/>
      <c r="AN758" s="43"/>
      <c r="AO758" s="43"/>
      <c r="AP758" s="43"/>
      <c r="AQ758" s="43"/>
      <c r="AR758" s="43"/>
      <c r="AS758" s="43"/>
      <c r="AT758" s="43"/>
      <c r="AU758" s="43"/>
      <c r="AV758" s="43"/>
      <c r="AW758" s="43"/>
      <c r="AX758" s="43"/>
      <c r="AY758" s="43"/>
      <c r="AZ758" s="43"/>
      <c r="BA758" s="43"/>
      <c r="BB758" s="43"/>
      <c r="BC758" s="43"/>
    </row>
    <row r="759" spans="1:55">
      <c r="A759" s="77" t="str">
        <f>IF(MSProject_Schedule!A759="","",MSProject_Schedule!A759)</f>
        <v/>
      </c>
      <c r="B759" s="43"/>
      <c r="C759" s="65" t="str">
        <f>IF(E759="","",Import_Configuration!$B$12)</f>
        <v/>
      </c>
      <c r="D759" s="65" t="str">
        <f>IF(E759="","",IF(A759="",IF(MSProject_Schedule!K759="",IF(Import_Configuration!$B$15="YES",Import_Configuration!$B$16,""),IF(Import_Configuration!$B$17="YES",Import_Configuration!$B$18,"")),""))</f>
        <v/>
      </c>
      <c r="E759" s="65" t="str">
        <f>IF(MSProject_Schedule!B759="","",MSProject_Schedule!B759)</f>
        <v/>
      </c>
      <c r="F759" s="43"/>
      <c r="G759" s="66" t="str">
        <f>IF(E759="","",IF(A759="",Import_Configuration!$B$10,""))</f>
        <v/>
      </c>
      <c r="H759" s="65" t="str">
        <f>IF(E759="","",IF(A759="",Import_Configuration!$B$11,""))</f>
        <v/>
      </c>
      <c r="I759" s="43"/>
      <c r="J759" s="43"/>
      <c r="K759" s="43"/>
      <c r="L759" s="43"/>
      <c r="M759" s="43"/>
      <c r="N759" s="65" t="str">
        <f>IF(E759="","",IF(MSProject_Schedule!E759=0,Import_Configuration!$B$3,IF(MSProject_Schedule!E759=1,Import_Configuration!$B$5,Import_Configuration!$B$4)))</f>
        <v/>
      </c>
      <c r="O759" s="65" t="str">
        <f>IF(Import_Configuration!$B$13="NO","",IF(E759="","",IF(MSProject_Schedule!K759="","",IF(IFERROR(SEARCH(Import_Configuration!$B$14,MSProject_Schedule!K759,1),0)&gt;0,TRIM(MID(MSProject_Schedule!K759,1,SEARCH(Import_Configuration!$B$14,MSProject_Schedule!K759,1)-1)),TRIM(MSProject_Schedule!K759)))))</f>
        <v/>
      </c>
      <c r="P759" s="43"/>
      <c r="Q759" s="66" t="str">
        <f>IF(E759="","",IF(MSProject_Schedule!E759=0,"",IF(Import_Configuration!$B$19="YES",Projeqtor_Import!Z759,Import_Configuration!$B$10)))</f>
        <v/>
      </c>
      <c r="R759" s="43"/>
      <c r="S759" s="66" t="str">
        <f>IF(E759="","",IF(MSProject_Schedule!E759=0,"",IF(MSProject_Schedule!E759=1,IF(Import_Configuration!$B$20="YES",Projeqtor_Import!AE759,Import_Configuration!$B$10),"")))</f>
        <v/>
      </c>
      <c r="T759" s="43"/>
      <c r="U759" s="44"/>
      <c r="V759" s="43"/>
      <c r="W759" s="43"/>
      <c r="X759" s="43"/>
      <c r="Y759" s="66" t="str">
        <f>IF(MSProject_Schedule!H759="","",IF(A759="",MSProject_Schedule!H759,""))</f>
        <v/>
      </c>
      <c r="Z759" s="66" t="str">
        <f>IF(MSProject_Schedule!H759="","",MSProject_Schedule!H759)</f>
        <v/>
      </c>
      <c r="AA759" s="43"/>
      <c r="AB759" s="43"/>
      <c r="AC759" s="65" t="str">
        <f>IF(E759="","",IF(A759="",Import_Configuration!$B$6,""))</f>
        <v/>
      </c>
      <c r="AD759" s="66" t="str">
        <f>IF(MSProject_Schedule!I759="","",IF(A759="",MSProject_Schedule!I759,""))</f>
        <v/>
      </c>
      <c r="AE759" s="66" t="str">
        <f>IF(MSProject_Schedule!I759="","",MSProject_Schedule!I759)</f>
        <v/>
      </c>
      <c r="AF759" s="43"/>
      <c r="AG759" s="43"/>
      <c r="AH759" s="65" t="str">
        <f>IF(E759="","",IF(A759="",Import_Configuration!$B$7,""))</f>
        <v/>
      </c>
      <c r="AI759" s="65" t="str">
        <f>IF(MSProject_Schedule!G759="","",IF(A759="",SUBSTITUTE(SUBSTITUTE(SUBSTITUTE(SUBSTITUTE(MSProject_Schedule!G759,CONCATENATE(" ",Import_Configuration!$B$8,"?"),""),CONCATENATE(" ",Import_Configuration!$B$8),""),CONCATENATE(" ",Import_Configuration!$B$9,"?"),""),CONCATENATE(" ",Import_Configuration!$B$9),""),""))</f>
        <v/>
      </c>
      <c r="AJ759" s="65" t="str">
        <f>IF(MSProject_Schedule!G759="","",SUBSTITUTE(SUBSTITUTE(SUBSTITUTE(SUBSTITUTE(MSProject_Schedule!G759,CONCATENATE(" ",Import_Configuration!$B$8,"?"),""),CONCATENATE(" ",Import_Configuration!$B$8),""),CONCATENATE(" ",Import_Configuration!$B$9,"?"),""),CONCATENATE(" ",Import_Configuration!$B$9),""))</f>
        <v/>
      </c>
      <c r="AK759" s="43"/>
      <c r="AL759" s="43"/>
      <c r="AM759" s="43"/>
      <c r="AN759" s="43"/>
      <c r="AO759" s="43"/>
      <c r="AP759" s="43"/>
      <c r="AQ759" s="43"/>
      <c r="AR759" s="43"/>
      <c r="AS759" s="43"/>
      <c r="AT759" s="43"/>
      <c r="AU759" s="43"/>
      <c r="AV759" s="43"/>
      <c r="AW759" s="43"/>
      <c r="AX759" s="43"/>
      <c r="AY759" s="43"/>
      <c r="AZ759" s="43"/>
      <c r="BA759" s="43"/>
      <c r="BB759" s="43"/>
      <c r="BC759" s="43"/>
    </row>
    <row r="760" spans="1:55">
      <c r="A760" s="77" t="str">
        <f>IF(MSProject_Schedule!A760="","",MSProject_Schedule!A760)</f>
        <v/>
      </c>
      <c r="B760" s="43"/>
      <c r="C760" s="65" t="str">
        <f>IF(E760="","",Import_Configuration!$B$12)</f>
        <v/>
      </c>
      <c r="D760" s="65" t="str">
        <f>IF(E760="","",IF(A760="",IF(MSProject_Schedule!K760="",IF(Import_Configuration!$B$15="YES",Import_Configuration!$B$16,""),IF(Import_Configuration!$B$17="YES",Import_Configuration!$B$18,"")),""))</f>
        <v/>
      </c>
      <c r="E760" s="65" t="str">
        <f>IF(MSProject_Schedule!B760="","",MSProject_Schedule!B760)</f>
        <v/>
      </c>
      <c r="F760" s="43"/>
      <c r="G760" s="66" t="str">
        <f>IF(E760="","",IF(A760="",Import_Configuration!$B$10,""))</f>
        <v/>
      </c>
      <c r="H760" s="65" t="str">
        <f>IF(E760="","",IF(A760="",Import_Configuration!$B$11,""))</f>
        <v/>
      </c>
      <c r="I760" s="43"/>
      <c r="J760" s="43"/>
      <c r="K760" s="43"/>
      <c r="L760" s="43"/>
      <c r="M760" s="43"/>
      <c r="N760" s="65" t="str">
        <f>IF(E760="","",IF(MSProject_Schedule!E760=0,Import_Configuration!$B$3,IF(MSProject_Schedule!E760=1,Import_Configuration!$B$5,Import_Configuration!$B$4)))</f>
        <v/>
      </c>
      <c r="O760" s="65" t="str">
        <f>IF(Import_Configuration!$B$13="NO","",IF(E760="","",IF(MSProject_Schedule!K760="","",IF(IFERROR(SEARCH(Import_Configuration!$B$14,MSProject_Schedule!K760,1),0)&gt;0,TRIM(MID(MSProject_Schedule!K760,1,SEARCH(Import_Configuration!$B$14,MSProject_Schedule!K760,1)-1)),TRIM(MSProject_Schedule!K760)))))</f>
        <v/>
      </c>
      <c r="P760" s="43"/>
      <c r="Q760" s="66" t="str">
        <f>IF(E760="","",IF(MSProject_Schedule!E760=0,"",IF(Import_Configuration!$B$19="YES",Projeqtor_Import!Z760,Import_Configuration!$B$10)))</f>
        <v/>
      </c>
      <c r="R760" s="43"/>
      <c r="S760" s="66" t="str">
        <f>IF(E760="","",IF(MSProject_Schedule!E760=0,"",IF(MSProject_Schedule!E760=1,IF(Import_Configuration!$B$20="YES",Projeqtor_Import!AE760,Import_Configuration!$B$10),"")))</f>
        <v/>
      </c>
      <c r="T760" s="43"/>
      <c r="U760" s="44"/>
      <c r="V760" s="43"/>
      <c r="W760" s="43"/>
      <c r="X760" s="43"/>
      <c r="Y760" s="66" t="str">
        <f>IF(MSProject_Schedule!H760="","",IF(A760="",MSProject_Schedule!H760,""))</f>
        <v/>
      </c>
      <c r="Z760" s="66" t="str">
        <f>IF(MSProject_Schedule!H760="","",MSProject_Schedule!H760)</f>
        <v/>
      </c>
      <c r="AA760" s="43"/>
      <c r="AB760" s="43"/>
      <c r="AC760" s="65" t="str">
        <f>IF(E760="","",IF(A760="",Import_Configuration!$B$6,""))</f>
        <v/>
      </c>
      <c r="AD760" s="66" t="str">
        <f>IF(MSProject_Schedule!I760="","",IF(A760="",MSProject_Schedule!I760,""))</f>
        <v/>
      </c>
      <c r="AE760" s="66" t="str">
        <f>IF(MSProject_Schedule!I760="","",MSProject_Schedule!I760)</f>
        <v/>
      </c>
      <c r="AF760" s="43"/>
      <c r="AG760" s="43"/>
      <c r="AH760" s="65" t="str">
        <f>IF(E760="","",IF(A760="",Import_Configuration!$B$7,""))</f>
        <v/>
      </c>
      <c r="AI760" s="65" t="str">
        <f>IF(MSProject_Schedule!G760="","",IF(A760="",SUBSTITUTE(SUBSTITUTE(SUBSTITUTE(SUBSTITUTE(MSProject_Schedule!G760,CONCATENATE(" ",Import_Configuration!$B$8,"?"),""),CONCATENATE(" ",Import_Configuration!$B$8),""),CONCATENATE(" ",Import_Configuration!$B$9,"?"),""),CONCATENATE(" ",Import_Configuration!$B$9),""),""))</f>
        <v/>
      </c>
      <c r="AJ760" s="65" t="str">
        <f>IF(MSProject_Schedule!G760="","",SUBSTITUTE(SUBSTITUTE(SUBSTITUTE(SUBSTITUTE(MSProject_Schedule!G760,CONCATENATE(" ",Import_Configuration!$B$8,"?"),""),CONCATENATE(" ",Import_Configuration!$B$8),""),CONCATENATE(" ",Import_Configuration!$B$9,"?"),""),CONCATENATE(" ",Import_Configuration!$B$9),""))</f>
        <v/>
      </c>
      <c r="AK760" s="43"/>
      <c r="AL760" s="43"/>
      <c r="AM760" s="43"/>
      <c r="AN760" s="43"/>
      <c r="AO760" s="43"/>
      <c r="AP760" s="43"/>
      <c r="AQ760" s="43"/>
      <c r="AR760" s="43"/>
      <c r="AS760" s="43"/>
      <c r="AT760" s="43"/>
      <c r="AU760" s="43"/>
      <c r="AV760" s="43"/>
      <c r="AW760" s="43"/>
      <c r="AX760" s="43"/>
      <c r="AY760" s="43"/>
      <c r="AZ760" s="43"/>
      <c r="BA760" s="43"/>
      <c r="BB760" s="43"/>
      <c r="BC760" s="43"/>
    </row>
    <row r="761" spans="1:55">
      <c r="A761" s="77" t="str">
        <f>IF(MSProject_Schedule!A761="","",MSProject_Schedule!A761)</f>
        <v/>
      </c>
      <c r="B761" s="43"/>
      <c r="C761" s="65" t="str">
        <f>IF(E761="","",Import_Configuration!$B$12)</f>
        <v/>
      </c>
      <c r="D761" s="65" t="str">
        <f>IF(E761="","",IF(A761="",IF(MSProject_Schedule!K761="",IF(Import_Configuration!$B$15="YES",Import_Configuration!$B$16,""),IF(Import_Configuration!$B$17="YES",Import_Configuration!$B$18,"")),""))</f>
        <v/>
      </c>
      <c r="E761" s="65" t="str">
        <f>IF(MSProject_Schedule!B761="","",MSProject_Schedule!B761)</f>
        <v/>
      </c>
      <c r="F761" s="43"/>
      <c r="G761" s="66" t="str">
        <f>IF(E761="","",IF(A761="",Import_Configuration!$B$10,""))</f>
        <v/>
      </c>
      <c r="H761" s="65" t="str">
        <f>IF(E761="","",IF(A761="",Import_Configuration!$B$11,""))</f>
        <v/>
      </c>
      <c r="I761" s="43"/>
      <c r="J761" s="43"/>
      <c r="K761" s="43"/>
      <c r="L761" s="43"/>
      <c r="M761" s="43"/>
      <c r="N761" s="65" t="str">
        <f>IF(E761="","",IF(MSProject_Schedule!E761=0,Import_Configuration!$B$3,IF(MSProject_Schedule!E761=1,Import_Configuration!$B$5,Import_Configuration!$B$4)))</f>
        <v/>
      </c>
      <c r="O761" s="65" t="str">
        <f>IF(Import_Configuration!$B$13="NO","",IF(E761="","",IF(MSProject_Schedule!K761="","",IF(IFERROR(SEARCH(Import_Configuration!$B$14,MSProject_Schedule!K761,1),0)&gt;0,TRIM(MID(MSProject_Schedule!K761,1,SEARCH(Import_Configuration!$B$14,MSProject_Schedule!K761,1)-1)),TRIM(MSProject_Schedule!K761)))))</f>
        <v/>
      </c>
      <c r="P761" s="43"/>
      <c r="Q761" s="66" t="str">
        <f>IF(E761="","",IF(MSProject_Schedule!E761=0,"",IF(Import_Configuration!$B$19="YES",Projeqtor_Import!Z761,Import_Configuration!$B$10)))</f>
        <v/>
      </c>
      <c r="R761" s="43"/>
      <c r="S761" s="66" t="str">
        <f>IF(E761="","",IF(MSProject_Schedule!E761=0,"",IF(MSProject_Schedule!E761=1,IF(Import_Configuration!$B$20="YES",Projeqtor_Import!AE761,Import_Configuration!$B$10),"")))</f>
        <v/>
      </c>
      <c r="T761" s="43"/>
      <c r="U761" s="44"/>
      <c r="V761" s="43"/>
      <c r="W761" s="43"/>
      <c r="X761" s="43"/>
      <c r="Y761" s="66" t="str">
        <f>IF(MSProject_Schedule!H761="","",IF(A761="",MSProject_Schedule!H761,""))</f>
        <v/>
      </c>
      <c r="Z761" s="66" t="str">
        <f>IF(MSProject_Schedule!H761="","",MSProject_Schedule!H761)</f>
        <v/>
      </c>
      <c r="AA761" s="43"/>
      <c r="AB761" s="43"/>
      <c r="AC761" s="65" t="str">
        <f>IF(E761="","",IF(A761="",Import_Configuration!$B$6,""))</f>
        <v/>
      </c>
      <c r="AD761" s="66" t="str">
        <f>IF(MSProject_Schedule!I761="","",IF(A761="",MSProject_Schedule!I761,""))</f>
        <v/>
      </c>
      <c r="AE761" s="66" t="str">
        <f>IF(MSProject_Schedule!I761="","",MSProject_Schedule!I761)</f>
        <v/>
      </c>
      <c r="AF761" s="43"/>
      <c r="AG761" s="43"/>
      <c r="AH761" s="65" t="str">
        <f>IF(E761="","",IF(A761="",Import_Configuration!$B$7,""))</f>
        <v/>
      </c>
      <c r="AI761" s="65" t="str">
        <f>IF(MSProject_Schedule!G761="","",IF(A761="",SUBSTITUTE(SUBSTITUTE(SUBSTITUTE(SUBSTITUTE(MSProject_Schedule!G761,CONCATENATE(" ",Import_Configuration!$B$8,"?"),""),CONCATENATE(" ",Import_Configuration!$B$8),""),CONCATENATE(" ",Import_Configuration!$B$9,"?"),""),CONCATENATE(" ",Import_Configuration!$B$9),""),""))</f>
        <v/>
      </c>
      <c r="AJ761" s="65" t="str">
        <f>IF(MSProject_Schedule!G761="","",SUBSTITUTE(SUBSTITUTE(SUBSTITUTE(SUBSTITUTE(MSProject_Schedule!G761,CONCATENATE(" ",Import_Configuration!$B$8,"?"),""),CONCATENATE(" ",Import_Configuration!$B$8),""),CONCATENATE(" ",Import_Configuration!$B$9,"?"),""),CONCATENATE(" ",Import_Configuration!$B$9),""))</f>
        <v/>
      </c>
      <c r="AK761" s="43"/>
      <c r="AL761" s="43"/>
      <c r="AM761" s="43"/>
      <c r="AN761" s="43"/>
      <c r="AO761" s="43"/>
      <c r="AP761" s="43"/>
      <c r="AQ761" s="43"/>
      <c r="AR761" s="43"/>
      <c r="AS761" s="43"/>
      <c r="AT761" s="43"/>
      <c r="AU761" s="43"/>
      <c r="AV761" s="43"/>
      <c r="AW761" s="43"/>
      <c r="AX761" s="43"/>
      <c r="AY761" s="43"/>
      <c r="AZ761" s="43"/>
      <c r="BA761" s="43"/>
      <c r="BB761" s="43"/>
      <c r="BC761" s="43"/>
    </row>
    <row r="762" spans="1:55">
      <c r="A762" s="77" t="str">
        <f>IF(MSProject_Schedule!A762="","",MSProject_Schedule!A762)</f>
        <v/>
      </c>
      <c r="B762" s="43"/>
      <c r="C762" s="65" t="str">
        <f>IF(E762="","",Import_Configuration!$B$12)</f>
        <v/>
      </c>
      <c r="D762" s="65" t="str">
        <f>IF(E762="","",IF(A762="",IF(MSProject_Schedule!K762="",IF(Import_Configuration!$B$15="YES",Import_Configuration!$B$16,""),IF(Import_Configuration!$B$17="YES",Import_Configuration!$B$18,"")),""))</f>
        <v/>
      </c>
      <c r="E762" s="65" t="str">
        <f>IF(MSProject_Schedule!B762="","",MSProject_Schedule!B762)</f>
        <v/>
      </c>
      <c r="F762" s="43"/>
      <c r="G762" s="66" t="str">
        <f>IF(E762="","",IF(A762="",Import_Configuration!$B$10,""))</f>
        <v/>
      </c>
      <c r="H762" s="65" t="str">
        <f>IF(E762="","",IF(A762="",Import_Configuration!$B$11,""))</f>
        <v/>
      </c>
      <c r="I762" s="43"/>
      <c r="J762" s="43"/>
      <c r="K762" s="43"/>
      <c r="L762" s="43"/>
      <c r="M762" s="43"/>
      <c r="N762" s="65" t="str">
        <f>IF(E762="","",IF(MSProject_Schedule!E762=0,Import_Configuration!$B$3,IF(MSProject_Schedule!E762=1,Import_Configuration!$B$5,Import_Configuration!$B$4)))</f>
        <v/>
      </c>
      <c r="O762" s="65" t="str">
        <f>IF(Import_Configuration!$B$13="NO","",IF(E762="","",IF(MSProject_Schedule!K762="","",IF(IFERROR(SEARCH(Import_Configuration!$B$14,MSProject_Schedule!K762,1),0)&gt;0,TRIM(MID(MSProject_Schedule!K762,1,SEARCH(Import_Configuration!$B$14,MSProject_Schedule!K762,1)-1)),TRIM(MSProject_Schedule!K762)))))</f>
        <v/>
      </c>
      <c r="P762" s="43"/>
      <c r="Q762" s="66" t="str">
        <f>IF(E762="","",IF(MSProject_Schedule!E762=0,"",IF(Import_Configuration!$B$19="YES",Projeqtor_Import!Z762,Import_Configuration!$B$10)))</f>
        <v/>
      </c>
      <c r="R762" s="43"/>
      <c r="S762" s="66" t="str">
        <f>IF(E762="","",IF(MSProject_Schedule!E762=0,"",IF(MSProject_Schedule!E762=1,IF(Import_Configuration!$B$20="YES",Projeqtor_Import!AE762,Import_Configuration!$B$10),"")))</f>
        <v/>
      </c>
      <c r="T762" s="43"/>
      <c r="U762" s="44"/>
      <c r="V762" s="43"/>
      <c r="W762" s="43"/>
      <c r="X762" s="43"/>
      <c r="Y762" s="66" t="str">
        <f>IF(MSProject_Schedule!H762="","",IF(A762="",MSProject_Schedule!H762,""))</f>
        <v/>
      </c>
      <c r="Z762" s="66" t="str">
        <f>IF(MSProject_Schedule!H762="","",MSProject_Schedule!H762)</f>
        <v/>
      </c>
      <c r="AA762" s="43"/>
      <c r="AB762" s="43"/>
      <c r="AC762" s="65" t="str">
        <f>IF(E762="","",IF(A762="",Import_Configuration!$B$6,""))</f>
        <v/>
      </c>
      <c r="AD762" s="66" t="str">
        <f>IF(MSProject_Schedule!I762="","",IF(A762="",MSProject_Schedule!I762,""))</f>
        <v/>
      </c>
      <c r="AE762" s="66" t="str">
        <f>IF(MSProject_Schedule!I762="","",MSProject_Schedule!I762)</f>
        <v/>
      </c>
      <c r="AF762" s="43"/>
      <c r="AG762" s="43"/>
      <c r="AH762" s="65" t="str">
        <f>IF(E762="","",IF(A762="",Import_Configuration!$B$7,""))</f>
        <v/>
      </c>
      <c r="AI762" s="65" t="str">
        <f>IF(MSProject_Schedule!G762="","",IF(A762="",SUBSTITUTE(SUBSTITUTE(SUBSTITUTE(SUBSTITUTE(MSProject_Schedule!G762,CONCATENATE(" ",Import_Configuration!$B$8,"?"),""),CONCATENATE(" ",Import_Configuration!$B$8),""),CONCATENATE(" ",Import_Configuration!$B$9,"?"),""),CONCATENATE(" ",Import_Configuration!$B$9),""),""))</f>
        <v/>
      </c>
      <c r="AJ762" s="65" t="str">
        <f>IF(MSProject_Schedule!G762="","",SUBSTITUTE(SUBSTITUTE(SUBSTITUTE(SUBSTITUTE(MSProject_Schedule!G762,CONCATENATE(" ",Import_Configuration!$B$8,"?"),""),CONCATENATE(" ",Import_Configuration!$B$8),""),CONCATENATE(" ",Import_Configuration!$B$9,"?"),""),CONCATENATE(" ",Import_Configuration!$B$9),""))</f>
        <v/>
      </c>
      <c r="AK762" s="43"/>
      <c r="AL762" s="43"/>
      <c r="AM762" s="43"/>
      <c r="AN762" s="43"/>
      <c r="AO762" s="43"/>
      <c r="AP762" s="43"/>
      <c r="AQ762" s="43"/>
      <c r="AR762" s="43"/>
      <c r="AS762" s="43"/>
      <c r="AT762" s="43"/>
      <c r="AU762" s="43"/>
      <c r="AV762" s="43"/>
      <c r="AW762" s="43"/>
      <c r="AX762" s="43"/>
      <c r="AY762" s="43"/>
      <c r="AZ762" s="43"/>
      <c r="BA762" s="43"/>
      <c r="BB762" s="43"/>
      <c r="BC762" s="43"/>
    </row>
    <row r="763" spans="1:55">
      <c r="A763" s="77" t="str">
        <f>IF(MSProject_Schedule!A763="","",MSProject_Schedule!A763)</f>
        <v/>
      </c>
      <c r="B763" s="43"/>
      <c r="C763" s="65" t="str">
        <f>IF(E763="","",Import_Configuration!$B$12)</f>
        <v/>
      </c>
      <c r="D763" s="65" t="str">
        <f>IF(E763="","",IF(A763="",IF(MSProject_Schedule!K763="",IF(Import_Configuration!$B$15="YES",Import_Configuration!$B$16,""),IF(Import_Configuration!$B$17="YES",Import_Configuration!$B$18,"")),""))</f>
        <v/>
      </c>
      <c r="E763" s="65" t="str">
        <f>IF(MSProject_Schedule!B763="","",MSProject_Schedule!B763)</f>
        <v/>
      </c>
      <c r="F763" s="43"/>
      <c r="G763" s="66" t="str">
        <f>IF(E763="","",IF(A763="",Import_Configuration!$B$10,""))</f>
        <v/>
      </c>
      <c r="H763" s="65" t="str">
        <f>IF(E763="","",IF(A763="",Import_Configuration!$B$11,""))</f>
        <v/>
      </c>
      <c r="I763" s="43"/>
      <c r="J763" s="43"/>
      <c r="K763" s="43"/>
      <c r="L763" s="43"/>
      <c r="M763" s="43"/>
      <c r="N763" s="65" t="str">
        <f>IF(E763="","",IF(MSProject_Schedule!E763=0,Import_Configuration!$B$3,IF(MSProject_Schedule!E763=1,Import_Configuration!$B$5,Import_Configuration!$B$4)))</f>
        <v/>
      </c>
      <c r="O763" s="65" t="str">
        <f>IF(Import_Configuration!$B$13="NO","",IF(E763="","",IF(MSProject_Schedule!K763="","",IF(IFERROR(SEARCH(Import_Configuration!$B$14,MSProject_Schedule!K763,1),0)&gt;0,TRIM(MID(MSProject_Schedule!K763,1,SEARCH(Import_Configuration!$B$14,MSProject_Schedule!K763,1)-1)),TRIM(MSProject_Schedule!K763)))))</f>
        <v/>
      </c>
      <c r="P763" s="43"/>
      <c r="Q763" s="66" t="str">
        <f>IF(E763="","",IF(MSProject_Schedule!E763=0,"",IF(Import_Configuration!$B$19="YES",Projeqtor_Import!Z763,Import_Configuration!$B$10)))</f>
        <v/>
      </c>
      <c r="R763" s="43"/>
      <c r="S763" s="66" t="str">
        <f>IF(E763="","",IF(MSProject_Schedule!E763=0,"",IF(MSProject_Schedule!E763=1,IF(Import_Configuration!$B$20="YES",Projeqtor_Import!AE763,Import_Configuration!$B$10),"")))</f>
        <v/>
      </c>
      <c r="T763" s="43"/>
      <c r="U763" s="44"/>
      <c r="V763" s="43"/>
      <c r="W763" s="43"/>
      <c r="X763" s="43"/>
      <c r="Y763" s="66" t="str">
        <f>IF(MSProject_Schedule!H763="","",IF(A763="",MSProject_Schedule!H763,""))</f>
        <v/>
      </c>
      <c r="Z763" s="66" t="str">
        <f>IF(MSProject_Schedule!H763="","",MSProject_Schedule!H763)</f>
        <v/>
      </c>
      <c r="AA763" s="43"/>
      <c r="AB763" s="43"/>
      <c r="AC763" s="65" t="str">
        <f>IF(E763="","",IF(A763="",Import_Configuration!$B$6,""))</f>
        <v/>
      </c>
      <c r="AD763" s="66" t="str">
        <f>IF(MSProject_Schedule!I763="","",IF(A763="",MSProject_Schedule!I763,""))</f>
        <v/>
      </c>
      <c r="AE763" s="66" t="str">
        <f>IF(MSProject_Schedule!I763="","",MSProject_Schedule!I763)</f>
        <v/>
      </c>
      <c r="AF763" s="43"/>
      <c r="AG763" s="43"/>
      <c r="AH763" s="65" t="str">
        <f>IF(E763="","",IF(A763="",Import_Configuration!$B$7,""))</f>
        <v/>
      </c>
      <c r="AI763" s="65" t="str">
        <f>IF(MSProject_Schedule!G763="","",IF(A763="",SUBSTITUTE(SUBSTITUTE(SUBSTITUTE(SUBSTITUTE(MSProject_Schedule!G763,CONCATENATE(" ",Import_Configuration!$B$8,"?"),""),CONCATENATE(" ",Import_Configuration!$B$8),""),CONCATENATE(" ",Import_Configuration!$B$9,"?"),""),CONCATENATE(" ",Import_Configuration!$B$9),""),""))</f>
        <v/>
      </c>
      <c r="AJ763" s="65" t="str">
        <f>IF(MSProject_Schedule!G763="","",SUBSTITUTE(SUBSTITUTE(SUBSTITUTE(SUBSTITUTE(MSProject_Schedule!G763,CONCATENATE(" ",Import_Configuration!$B$8,"?"),""),CONCATENATE(" ",Import_Configuration!$B$8),""),CONCATENATE(" ",Import_Configuration!$B$9,"?"),""),CONCATENATE(" ",Import_Configuration!$B$9),""))</f>
        <v/>
      </c>
      <c r="AK763" s="43"/>
      <c r="AL763" s="43"/>
      <c r="AM763" s="43"/>
      <c r="AN763" s="43"/>
      <c r="AO763" s="43"/>
      <c r="AP763" s="43"/>
      <c r="AQ763" s="43"/>
      <c r="AR763" s="43"/>
      <c r="AS763" s="43"/>
      <c r="AT763" s="43"/>
      <c r="AU763" s="43"/>
      <c r="AV763" s="43"/>
      <c r="AW763" s="43"/>
      <c r="AX763" s="43"/>
      <c r="AY763" s="43"/>
      <c r="AZ763" s="43"/>
      <c r="BA763" s="43"/>
      <c r="BB763" s="43"/>
      <c r="BC763" s="43"/>
    </row>
    <row r="764" spans="1:55">
      <c r="A764" s="77" t="str">
        <f>IF(MSProject_Schedule!A764="","",MSProject_Schedule!A764)</f>
        <v/>
      </c>
      <c r="B764" s="43"/>
      <c r="C764" s="65" t="str">
        <f>IF(E764="","",Import_Configuration!$B$12)</f>
        <v/>
      </c>
      <c r="D764" s="65" t="str">
        <f>IF(E764="","",IF(A764="",IF(MSProject_Schedule!K764="",IF(Import_Configuration!$B$15="YES",Import_Configuration!$B$16,""),IF(Import_Configuration!$B$17="YES",Import_Configuration!$B$18,"")),""))</f>
        <v/>
      </c>
      <c r="E764" s="65" t="str">
        <f>IF(MSProject_Schedule!B764="","",MSProject_Schedule!B764)</f>
        <v/>
      </c>
      <c r="F764" s="43"/>
      <c r="G764" s="66" t="str">
        <f>IF(E764="","",IF(A764="",Import_Configuration!$B$10,""))</f>
        <v/>
      </c>
      <c r="H764" s="65" t="str">
        <f>IF(E764="","",IF(A764="",Import_Configuration!$B$11,""))</f>
        <v/>
      </c>
      <c r="I764" s="43"/>
      <c r="J764" s="43"/>
      <c r="K764" s="43"/>
      <c r="L764" s="43"/>
      <c r="M764" s="43"/>
      <c r="N764" s="65" t="str">
        <f>IF(E764="","",IF(MSProject_Schedule!E764=0,Import_Configuration!$B$3,IF(MSProject_Schedule!E764=1,Import_Configuration!$B$5,Import_Configuration!$B$4)))</f>
        <v/>
      </c>
      <c r="O764" s="65" t="str">
        <f>IF(Import_Configuration!$B$13="NO","",IF(E764="","",IF(MSProject_Schedule!K764="","",IF(IFERROR(SEARCH(Import_Configuration!$B$14,MSProject_Schedule!K764,1),0)&gt;0,TRIM(MID(MSProject_Schedule!K764,1,SEARCH(Import_Configuration!$B$14,MSProject_Schedule!K764,1)-1)),TRIM(MSProject_Schedule!K764)))))</f>
        <v/>
      </c>
      <c r="P764" s="43"/>
      <c r="Q764" s="66" t="str">
        <f>IF(E764="","",IF(MSProject_Schedule!E764=0,"",IF(Import_Configuration!$B$19="YES",Projeqtor_Import!Z764,Import_Configuration!$B$10)))</f>
        <v/>
      </c>
      <c r="R764" s="43"/>
      <c r="S764" s="66" t="str">
        <f>IF(E764="","",IF(MSProject_Schedule!E764=0,"",IF(MSProject_Schedule!E764=1,IF(Import_Configuration!$B$20="YES",Projeqtor_Import!AE764,Import_Configuration!$B$10),"")))</f>
        <v/>
      </c>
      <c r="T764" s="43"/>
      <c r="U764" s="44"/>
      <c r="V764" s="43"/>
      <c r="W764" s="43"/>
      <c r="X764" s="43"/>
      <c r="Y764" s="66" t="str">
        <f>IF(MSProject_Schedule!H764="","",IF(A764="",MSProject_Schedule!H764,""))</f>
        <v/>
      </c>
      <c r="Z764" s="66" t="str">
        <f>IF(MSProject_Schedule!H764="","",MSProject_Schedule!H764)</f>
        <v/>
      </c>
      <c r="AA764" s="43"/>
      <c r="AB764" s="43"/>
      <c r="AC764" s="65" t="str">
        <f>IF(E764="","",IF(A764="",Import_Configuration!$B$6,""))</f>
        <v/>
      </c>
      <c r="AD764" s="66" t="str">
        <f>IF(MSProject_Schedule!I764="","",IF(A764="",MSProject_Schedule!I764,""))</f>
        <v/>
      </c>
      <c r="AE764" s="66" t="str">
        <f>IF(MSProject_Schedule!I764="","",MSProject_Schedule!I764)</f>
        <v/>
      </c>
      <c r="AF764" s="43"/>
      <c r="AG764" s="43"/>
      <c r="AH764" s="65" t="str">
        <f>IF(E764="","",IF(A764="",Import_Configuration!$B$7,""))</f>
        <v/>
      </c>
      <c r="AI764" s="65" t="str">
        <f>IF(MSProject_Schedule!G764="","",IF(A764="",SUBSTITUTE(SUBSTITUTE(SUBSTITUTE(SUBSTITUTE(MSProject_Schedule!G764,CONCATENATE(" ",Import_Configuration!$B$8,"?"),""),CONCATENATE(" ",Import_Configuration!$B$8),""),CONCATENATE(" ",Import_Configuration!$B$9,"?"),""),CONCATENATE(" ",Import_Configuration!$B$9),""),""))</f>
        <v/>
      </c>
      <c r="AJ764" s="65" t="str">
        <f>IF(MSProject_Schedule!G764="","",SUBSTITUTE(SUBSTITUTE(SUBSTITUTE(SUBSTITUTE(MSProject_Schedule!G764,CONCATENATE(" ",Import_Configuration!$B$8,"?"),""),CONCATENATE(" ",Import_Configuration!$B$8),""),CONCATENATE(" ",Import_Configuration!$B$9,"?"),""),CONCATENATE(" ",Import_Configuration!$B$9),""))</f>
        <v/>
      </c>
      <c r="AK764" s="43"/>
      <c r="AL764" s="43"/>
      <c r="AM764" s="43"/>
      <c r="AN764" s="43"/>
      <c r="AO764" s="43"/>
      <c r="AP764" s="43"/>
      <c r="AQ764" s="43"/>
      <c r="AR764" s="43"/>
      <c r="AS764" s="43"/>
      <c r="AT764" s="43"/>
      <c r="AU764" s="43"/>
      <c r="AV764" s="43"/>
      <c r="AW764" s="43"/>
      <c r="AX764" s="43"/>
      <c r="AY764" s="43"/>
      <c r="AZ764" s="43"/>
      <c r="BA764" s="43"/>
      <c r="BB764" s="43"/>
      <c r="BC764" s="43"/>
    </row>
    <row r="765" spans="1:55">
      <c r="A765" s="77" t="str">
        <f>IF(MSProject_Schedule!A765="","",MSProject_Schedule!A765)</f>
        <v/>
      </c>
      <c r="B765" s="43"/>
      <c r="C765" s="65" t="str">
        <f>IF(E765="","",Import_Configuration!$B$12)</f>
        <v/>
      </c>
      <c r="D765" s="65" t="str">
        <f>IF(E765="","",IF(A765="",IF(MSProject_Schedule!K765="",IF(Import_Configuration!$B$15="YES",Import_Configuration!$B$16,""),IF(Import_Configuration!$B$17="YES",Import_Configuration!$B$18,"")),""))</f>
        <v/>
      </c>
      <c r="E765" s="65" t="str">
        <f>IF(MSProject_Schedule!B765="","",MSProject_Schedule!B765)</f>
        <v/>
      </c>
      <c r="F765" s="43"/>
      <c r="G765" s="66" t="str">
        <f>IF(E765="","",IF(A765="",Import_Configuration!$B$10,""))</f>
        <v/>
      </c>
      <c r="H765" s="65" t="str">
        <f>IF(E765="","",IF(A765="",Import_Configuration!$B$11,""))</f>
        <v/>
      </c>
      <c r="I765" s="43"/>
      <c r="J765" s="43"/>
      <c r="K765" s="43"/>
      <c r="L765" s="43"/>
      <c r="M765" s="43"/>
      <c r="N765" s="65" t="str">
        <f>IF(E765="","",IF(MSProject_Schedule!E765=0,Import_Configuration!$B$3,IF(MSProject_Schedule!E765=1,Import_Configuration!$B$5,Import_Configuration!$B$4)))</f>
        <v/>
      </c>
      <c r="O765" s="65" t="str">
        <f>IF(Import_Configuration!$B$13="NO","",IF(E765="","",IF(MSProject_Schedule!K765="","",IF(IFERROR(SEARCH(Import_Configuration!$B$14,MSProject_Schedule!K765,1),0)&gt;0,TRIM(MID(MSProject_Schedule!K765,1,SEARCH(Import_Configuration!$B$14,MSProject_Schedule!K765,1)-1)),TRIM(MSProject_Schedule!K765)))))</f>
        <v/>
      </c>
      <c r="P765" s="43"/>
      <c r="Q765" s="66" t="str">
        <f>IF(E765="","",IF(MSProject_Schedule!E765=0,"",IF(Import_Configuration!$B$19="YES",Projeqtor_Import!Z765,Import_Configuration!$B$10)))</f>
        <v/>
      </c>
      <c r="R765" s="43"/>
      <c r="S765" s="66" t="str">
        <f>IF(E765="","",IF(MSProject_Schedule!E765=0,"",IF(MSProject_Schedule!E765=1,IF(Import_Configuration!$B$20="YES",Projeqtor_Import!AE765,Import_Configuration!$B$10),"")))</f>
        <v/>
      </c>
      <c r="T765" s="43"/>
      <c r="U765" s="44"/>
      <c r="V765" s="43"/>
      <c r="W765" s="43"/>
      <c r="X765" s="43"/>
      <c r="Y765" s="66" t="str">
        <f>IF(MSProject_Schedule!H765="","",IF(A765="",MSProject_Schedule!H765,""))</f>
        <v/>
      </c>
      <c r="Z765" s="66" t="str">
        <f>IF(MSProject_Schedule!H765="","",MSProject_Schedule!H765)</f>
        <v/>
      </c>
      <c r="AA765" s="43"/>
      <c r="AB765" s="43"/>
      <c r="AC765" s="65" t="str">
        <f>IF(E765="","",IF(A765="",Import_Configuration!$B$6,""))</f>
        <v/>
      </c>
      <c r="AD765" s="66" t="str">
        <f>IF(MSProject_Schedule!I765="","",IF(A765="",MSProject_Schedule!I765,""))</f>
        <v/>
      </c>
      <c r="AE765" s="66" t="str">
        <f>IF(MSProject_Schedule!I765="","",MSProject_Schedule!I765)</f>
        <v/>
      </c>
      <c r="AF765" s="43"/>
      <c r="AG765" s="43"/>
      <c r="AH765" s="65" t="str">
        <f>IF(E765="","",IF(A765="",Import_Configuration!$B$7,""))</f>
        <v/>
      </c>
      <c r="AI765" s="65" t="str">
        <f>IF(MSProject_Schedule!G765="","",IF(A765="",SUBSTITUTE(SUBSTITUTE(SUBSTITUTE(SUBSTITUTE(MSProject_Schedule!G765,CONCATENATE(" ",Import_Configuration!$B$8,"?"),""),CONCATENATE(" ",Import_Configuration!$B$8),""),CONCATENATE(" ",Import_Configuration!$B$9,"?"),""),CONCATENATE(" ",Import_Configuration!$B$9),""),""))</f>
        <v/>
      </c>
      <c r="AJ765" s="65" t="str">
        <f>IF(MSProject_Schedule!G765="","",SUBSTITUTE(SUBSTITUTE(SUBSTITUTE(SUBSTITUTE(MSProject_Schedule!G765,CONCATENATE(" ",Import_Configuration!$B$8,"?"),""),CONCATENATE(" ",Import_Configuration!$B$8),""),CONCATENATE(" ",Import_Configuration!$B$9,"?"),""),CONCATENATE(" ",Import_Configuration!$B$9),""))</f>
        <v/>
      </c>
      <c r="AK765" s="43"/>
      <c r="AL765" s="43"/>
      <c r="AM765" s="43"/>
      <c r="AN765" s="43"/>
      <c r="AO765" s="43"/>
      <c r="AP765" s="43"/>
      <c r="AQ765" s="43"/>
      <c r="AR765" s="43"/>
      <c r="AS765" s="43"/>
      <c r="AT765" s="43"/>
      <c r="AU765" s="43"/>
      <c r="AV765" s="43"/>
      <c r="AW765" s="43"/>
      <c r="AX765" s="43"/>
      <c r="AY765" s="43"/>
      <c r="AZ765" s="43"/>
      <c r="BA765" s="43"/>
      <c r="BB765" s="43"/>
      <c r="BC765" s="43"/>
    </row>
    <row r="766" spans="1:55">
      <c r="A766" s="77" t="str">
        <f>IF(MSProject_Schedule!A766="","",MSProject_Schedule!A766)</f>
        <v/>
      </c>
      <c r="B766" s="43"/>
      <c r="C766" s="65" t="str">
        <f>IF(E766="","",Import_Configuration!$B$12)</f>
        <v/>
      </c>
      <c r="D766" s="65" t="str">
        <f>IF(E766="","",IF(A766="",IF(MSProject_Schedule!K766="",IF(Import_Configuration!$B$15="YES",Import_Configuration!$B$16,""),IF(Import_Configuration!$B$17="YES",Import_Configuration!$B$18,"")),""))</f>
        <v/>
      </c>
      <c r="E766" s="65" t="str">
        <f>IF(MSProject_Schedule!B766="","",MSProject_Schedule!B766)</f>
        <v/>
      </c>
      <c r="F766" s="43"/>
      <c r="G766" s="66" t="str">
        <f>IF(E766="","",IF(A766="",Import_Configuration!$B$10,""))</f>
        <v/>
      </c>
      <c r="H766" s="65" t="str">
        <f>IF(E766="","",IF(A766="",Import_Configuration!$B$11,""))</f>
        <v/>
      </c>
      <c r="I766" s="43"/>
      <c r="J766" s="43"/>
      <c r="K766" s="43"/>
      <c r="L766" s="43"/>
      <c r="M766" s="43"/>
      <c r="N766" s="65" t="str">
        <f>IF(E766="","",IF(MSProject_Schedule!E766=0,Import_Configuration!$B$3,IF(MSProject_Schedule!E766=1,Import_Configuration!$B$5,Import_Configuration!$B$4)))</f>
        <v/>
      </c>
      <c r="O766" s="65" t="str">
        <f>IF(Import_Configuration!$B$13="NO","",IF(E766="","",IF(MSProject_Schedule!K766="","",IF(IFERROR(SEARCH(Import_Configuration!$B$14,MSProject_Schedule!K766,1),0)&gt;0,TRIM(MID(MSProject_Schedule!K766,1,SEARCH(Import_Configuration!$B$14,MSProject_Schedule!K766,1)-1)),TRIM(MSProject_Schedule!K766)))))</f>
        <v/>
      </c>
      <c r="P766" s="43"/>
      <c r="Q766" s="66" t="str">
        <f>IF(E766="","",IF(MSProject_Schedule!E766=0,"",IF(Import_Configuration!$B$19="YES",Projeqtor_Import!Z766,Import_Configuration!$B$10)))</f>
        <v/>
      </c>
      <c r="R766" s="43"/>
      <c r="S766" s="66" t="str">
        <f>IF(E766="","",IF(MSProject_Schedule!E766=0,"",IF(MSProject_Schedule!E766=1,IF(Import_Configuration!$B$20="YES",Projeqtor_Import!AE766,Import_Configuration!$B$10),"")))</f>
        <v/>
      </c>
      <c r="T766" s="43"/>
      <c r="U766" s="44"/>
      <c r="V766" s="43"/>
      <c r="W766" s="43"/>
      <c r="X766" s="43"/>
      <c r="Y766" s="66" t="str">
        <f>IF(MSProject_Schedule!H766="","",IF(A766="",MSProject_Schedule!H766,""))</f>
        <v/>
      </c>
      <c r="Z766" s="66" t="str">
        <f>IF(MSProject_Schedule!H766="","",MSProject_Schedule!H766)</f>
        <v/>
      </c>
      <c r="AA766" s="43"/>
      <c r="AB766" s="43"/>
      <c r="AC766" s="65" t="str">
        <f>IF(E766="","",IF(A766="",Import_Configuration!$B$6,""))</f>
        <v/>
      </c>
      <c r="AD766" s="66" t="str">
        <f>IF(MSProject_Schedule!I766="","",IF(A766="",MSProject_Schedule!I766,""))</f>
        <v/>
      </c>
      <c r="AE766" s="66" t="str">
        <f>IF(MSProject_Schedule!I766="","",MSProject_Schedule!I766)</f>
        <v/>
      </c>
      <c r="AF766" s="43"/>
      <c r="AG766" s="43"/>
      <c r="AH766" s="65" t="str">
        <f>IF(E766="","",IF(A766="",Import_Configuration!$B$7,""))</f>
        <v/>
      </c>
      <c r="AI766" s="65" t="str">
        <f>IF(MSProject_Schedule!G766="","",IF(A766="",SUBSTITUTE(SUBSTITUTE(SUBSTITUTE(SUBSTITUTE(MSProject_Schedule!G766,CONCATENATE(" ",Import_Configuration!$B$8,"?"),""),CONCATENATE(" ",Import_Configuration!$B$8),""),CONCATENATE(" ",Import_Configuration!$B$9,"?"),""),CONCATENATE(" ",Import_Configuration!$B$9),""),""))</f>
        <v/>
      </c>
      <c r="AJ766" s="65" t="str">
        <f>IF(MSProject_Schedule!G766="","",SUBSTITUTE(SUBSTITUTE(SUBSTITUTE(SUBSTITUTE(MSProject_Schedule!G766,CONCATENATE(" ",Import_Configuration!$B$8,"?"),""),CONCATENATE(" ",Import_Configuration!$B$8),""),CONCATENATE(" ",Import_Configuration!$B$9,"?"),""),CONCATENATE(" ",Import_Configuration!$B$9),""))</f>
        <v/>
      </c>
      <c r="AK766" s="43"/>
      <c r="AL766" s="43"/>
      <c r="AM766" s="43"/>
      <c r="AN766" s="43"/>
      <c r="AO766" s="43"/>
      <c r="AP766" s="43"/>
      <c r="AQ766" s="43"/>
      <c r="AR766" s="43"/>
      <c r="AS766" s="43"/>
      <c r="AT766" s="43"/>
      <c r="AU766" s="43"/>
      <c r="AV766" s="43"/>
      <c r="AW766" s="43"/>
      <c r="AX766" s="43"/>
      <c r="AY766" s="43"/>
      <c r="AZ766" s="43"/>
      <c r="BA766" s="43"/>
      <c r="BB766" s="43"/>
      <c r="BC766" s="43"/>
    </row>
    <row r="767" spans="1:55">
      <c r="A767" s="77" t="str">
        <f>IF(MSProject_Schedule!A767="","",MSProject_Schedule!A767)</f>
        <v/>
      </c>
      <c r="B767" s="43"/>
      <c r="C767" s="65" t="str">
        <f>IF(E767="","",Import_Configuration!$B$12)</f>
        <v/>
      </c>
      <c r="D767" s="65" t="str">
        <f>IF(E767="","",IF(A767="",IF(MSProject_Schedule!K767="",IF(Import_Configuration!$B$15="YES",Import_Configuration!$B$16,""),IF(Import_Configuration!$B$17="YES",Import_Configuration!$B$18,"")),""))</f>
        <v/>
      </c>
      <c r="E767" s="65" t="str">
        <f>IF(MSProject_Schedule!B767="","",MSProject_Schedule!B767)</f>
        <v/>
      </c>
      <c r="F767" s="43"/>
      <c r="G767" s="66" t="str">
        <f>IF(E767="","",IF(A767="",Import_Configuration!$B$10,""))</f>
        <v/>
      </c>
      <c r="H767" s="65" t="str">
        <f>IF(E767="","",IF(A767="",Import_Configuration!$B$11,""))</f>
        <v/>
      </c>
      <c r="I767" s="43"/>
      <c r="J767" s="43"/>
      <c r="K767" s="43"/>
      <c r="L767" s="43"/>
      <c r="M767" s="43"/>
      <c r="N767" s="65" t="str">
        <f>IF(E767="","",IF(MSProject_Schedule!E767=0,Import_Configuration!$B$3,IF(MSProject_Schedule!E767=1,Import_Configuration!$B$5,Import_Configuration!$B$4)))</f>
        <v/>
      </c>
      <c r="O767" s="65" t="str">
        <f>IF(Import_Configuration!$B$13="NO","",IF(E767="","",IF(MSProject_Schedule!K767="","",IF(IFERROR(SEARCH(Import_Configuration!$B$14,MSProject_Schedule!K767,1),0)&gt;0,TRIM(MID(MSProject_Schedule!K767,1,SEARCH(Import_Configuration!$B$14,MSProject_Schedule!K767,1)-1)),TRIM(MSProject_Schedule!K767)))))</f>
        <v/>
      </c>
      <c r="P767" s="43"/>
      <c r="Q767" s="66" t="str">
        <f>IF(E767="","",IF(MSProject_Schedule!E767=0,"",IF(Import_Configuration!$B$19="YES",Projeqtor_Import!Z767,Import_Configuration!$B$10)))</f>
        <v/>
      </c>
      <c r="R767" s="43"/>
      <c r="S767" s="66" t="str">
        <f>IF(E767="","",IF(MSProject_Schedule!E767=0,"",IF(MSProject_Schedule!E767=1,IF(Import_Configuration!$B$20="YES",Projeqtor_Import!AE767,Import_Configuration!$B$10),"")))</f>
        <v/>
      </c>
      <c r="T767" s="43"/>
      <c r="U767" s="44"/>
      <c r="V767" s="43"/>
      <c r="W767" s="43"/>
      <c r="X767" s="43"/>
      <c r="Y767" s="66" t="str">
        <f>IF(MSProject_Schedule!H767="","",IF(A767="",MSProject_Schedule!H767,""))</f>
        <v/>
      </c>
      <c r="Z767" s="66" t="str">
        <f>IF(MSProject_Schedule!H767="","",MSProject_Schedule!H767)</f>
        <v/>
      </c>
      <c r="AA767" s="43"/>
      <c r="AB767" s="43"/>
      <c r="AC767" s="65" t="str">
        <f>IF(E767="","",IF(A767="",Import_Configuration!$B$6,""))</f>
        <v/>
      </c>
      <c r="AD767" s="66" t="str">
        <f>IF(MSProject_Schedule!I767="","",IF(A767="",MSProject_Schedule!I767,""))</f>
        <v/>
      </c>
      <c r="AE767" s="66" t="str">
        <f>IF(MSProject_Schedule!I767="","",MSProject_Schedule!I767)</f>
        <v/>
      </c>
      <c r="AF767" s="43"/>
      <c r="AG767" s="43"/>
      <c r="AH767" s="65" t="str">
        <f>IF(E767="","",IF(A767="",Import_Configuration!$B$7,""))</f>
        <v/>
      </c>
      <c r="AI767" s="65" t="str">
        <f>IF(MSProject_Schedule!G767="","",IF(A767="",SUBSTITUTE(SUBSTITUTE(SUBSTITUTE(SUBSTITUTE(MSProject_Schedule!G767,CONCATENATE(" ",Import_Configuration!$B$8,"?"),""),CONCATENATE(" ",Import_Configuration!$B$8),""),CONCATENATE(" ",Import_Configuration!$B$9,"?"),""),CONCATENATE(" ",Import_Configuration!$B$9),""),""))</f>
        <v/>
      </c>
      <c r="AJ767" s="65" t="str">
        <f>IF(MSProject_Schedule!G767="","",SUBSTITUTE(SUBSTITUTE(SUBSTITUTE(SUBSTITUTE(MSProject_Schedule!G767,CONCATENATE(" ",Import_Configuration!$B$8,"?"),""),CONCATENATE(" ",Import_Configuration!$B$8),""),CONCATENATE(" ",Import_Configuration!$B$9,"?"),""),CONCATENATE(" ",Import_Configuration!$B$9),""))</f>
        <v/>
      </c>
      <c r="AK767" s="43"/>
      <c r="AL767" s="43"/>
      <c r="AM767" s="43"/>
      <c r="AN767" s="43"/>
      <c r="AO767" s="43"/>
      <c r="AP767" s="43"/>
      <c r="AQ767" s="43"/>
      <c r="AR767" s="43"/>
      <c r="AS767" s="43"/>
      <c r="AT767" s="43"/>
      <c r="AU767" s="43"/>
      <c r="AV767" s="43"/>
      <c r="AW767" s="43"/>
      <c r="AX767" s="43"/>
      <c r="AY767" s="43"/>
      <c r="AZ767" s="43"/>
      <c r="BA767" s="43"/>
      <c r="BB767" s="43"/>
      <c r="BC767" s="43"/>
    </row>
    <row r="768" spans="1:55">
      <c r="A768" s="77" t="str">
        <f>IF(MSProject_Schedule!A768="","",MSProject_Schedule!A768)</f>
        <v/>
      </c>
      <c r="B768" s="43"/>
      <c r="C768" s="65" t="str">
        <f>IF(E768="","",Import_Configuration!$B$12)</f>
        <v/>
      </c>
      <c r="D768" s="65" t="str">
        <f>IF(E768="","",IF(A768="",IF(MSProject_Schedule!K768="",IF(Import_Configuration!$B$15="YES",Import_Configuration!$B$16,""),IF(Import_Configuration!$B$17="YES",Import_Configuration!$B$18,"")),""))</f>
        <v/>
      </c>
      <c r="E768" s="65" t="str">
        <f>IF(MSProject_Schedule!B768="","",MSProject_Schedule!B768)</f>
        <v/>
      </c>
      <c r="F768" s="43"/>
      <c r="G768" s="66" t="str">
        <f>IF(E768="","",IF(A768="",Import_Configuration!$B$10,""))</f>
        <v/>
      </c>
      <c r="H768" s="65" t="str">
        <f>IF(E768="","",IF(A768="",Import_Configuration!$B$11,""))</f>
        <v/>
      </c>
      <c r="I768" s="43"/>
      <c r="J768" s="43"/>
      <c r="K768" s="43"/>
      <c r="L768" s="43"/>
      <c r="M768" s="43"/>
      <c r="N768" s="65" t="str">
        <f>IF(E768="","",IF(MSProject_Schedule!E768=0,Import_Configuration!$B$3,IF(MSProject_Schedule!E768=1,Import_Configuration!$B$5,Import_Configuration!$B$4)))</f>
        <v/>
      </c>
      <c r="O768" s="65" t="str">
        <f>IF(Import_Configuration!$B$13="NO","",IF(E768="","",IF(MSProject_Schedule!K768="","",IF(IFERROR(SEARCH(Import_Configuration!$B$14,MSProject_Schedule!K768,1),0)&gt;0,TRIM(MID(MSProject_Schedule!K768,1,SEARCH(Import_Configuration!$B$14,MSProject_Schedule!K768,1)-1)),TRIM(MSProject_Schedule!K768)))))</f>
        <v/>
      </c>
      <c r="P768" s="43"/>
      <c r="Q768" s="66" t="str">
        <f>IF(E768="","",IF(MSProject_Schedule!E768=0,"",IF(Import_Configuration!$B$19="YES",Projeqtor_Import!Z768,Import_Configuration!$B$10)))</f>
        <v/>
      </c>
      <c r="R768" s="43"/>
      <c r="S768" s="66" t="str">
        <f>IF(E768="","",IF(MSProject_Schedule!E768=0,"",IF(MSProject_Schedule!E768=1,IF(Import_Configuration!$B$20="YES",Projeqtor_Import!AE768,Import_Configuration!$B$10),"")))</f>
        <v/>
      </c>
      <c r="T768" s="43"/>
      <c r="U768" s="44"/>
      <c r="V768" s="43"/>
      <c r="W768" s="43"/>
      <c r="X768" s="43"/>
      <c r="Y768" s="66" t="str">
        <f>IF(MSProject_Schedule!H768="","",IF(A768="",MSProject_Schedule!H768,""))</f>
        <v/>
      </c>
      <c r="Z768" s="66" t="str">
        <f>IF(MSProject_Schedule!H768="","",MSProject_Schedule!H768)</f>
        <v/>
      </c>
      <c r="AA768" s="43"/>
      <c r="AB768" s="43"/>
      <c r="AC768" s="65" t="str">
        <f>IF(E768="","",IF(A768="",Import_Configuration!$B$6,""))</f>
        <v/>
      </c>
      <c r="AD768" s="66" t="str">
        <f>IF(MSProject_Schedule!I768="","",IF(A768="",MSProject_Schedule!I768,""))</f>
        <v/>
      </c>
      <c r="AE768" s="66" t="str">
        <f>IF(MSProject_Schedule!I768="","",MSProject_Schedule!I768)</f>
        <v/>
      </c>
      <c r="AF768" s="43"/>
      <c r="AG768" s="43"/>
      <c r="AH768" s="65" t="str">
        <f>IF(E768="","",IF(A768="",Import_Configuration!$B$7,""))</f>
        <v/>
      </c>
      <c r="AI768" s="65" t="str">
        <f>IF(MSProject_Schedule!G768="","",IF(A768="",SUBSTITUTE(SUBSTITUTE(SUBSTITUTE(SUBSTITUTE(MSProject_Schedule!G768,CONCATENATE(" ",Import_Configuration!$B$8,"?"),""),CONCATENATE(" ",Import_Configuration!$B$8),""),CONCATENATE(" ",Import_Configuration!$B$9,"?"),""),CONCATENATE(" ",Import_Configuration!$B$9),""),""))</f>
        <v/>
      </c>
      <c r="AJ768" s="65" t="str">
        <f>IF(MSProject_Schedule!G768="","",SUBSTITUTE(SUBSTITUTE(SUBSTITUTE(SUBSTITUTE(MSProject_Schedule!G768,CONCATENATE(" ",Import_Configuration!$B$8,"?"),""),CONCATENATE(" ",Import_Configuration!$B$8),""),CONCATENATE(" ",Import_Configuration!$B$9,"?"),""),CONCATENATE(" ",Import_Configuration!$B$9),""))</f>
        <v/>
      </c>
      <c r="AK768" s="43"/>
      <c r="AL768" s="43"/>
      <c r="AM768" s="43"/>
      <c r="AN768" s="43"/>
      <c r="AO768" s="43"/>
      <c r="AP768" s="43"/>
      <c r="AQ768" s="43"/>
      <c r="AR768" s="43"/>
      <c r="AS768" s="43"/>
      <c r="AT768" s="43"/>
      <c r="AU768" s="43"/>
      <c r="AV768" s="43"/>
      <c r="AW768" s="43"/>
      <c r="AX768" s="43"/>
      <c r="AY768" s="43"/>
      <c r="AZ768" s="43"/>
      <c r="BA768" s="43"/>
      <c r="BB768" s="43"/>
      <c r="BC768" s="43"/>
    </row>
    <row r="769" spans="1:55">
      <c r="A769" s="77" t="str">
        <f>IF(MSProject_Schedule!A769="","",MSProject_Schedule!A769)</f>
        <v/>
      </c>
      <c r="B769" s="43"/>
      <c r="C769" s="65" t="str">
        <f>IF(E769="","",Import_Configuration!$B$12)</f>
        <v/>
      </c>
      <c r="D769" s="65" t="str">
        <f>IF(E769="","",IF(A769="",IF(MSProject_Schedule!K769="",IF(Import_Configuration!$B$15="YES",Import_Configuration!$B$16,""),IF(Import_Configuration!$B$17="YES",Import_Configuration!$B$18,"")),""))</f>
        <v/>
      </c>
      <c r="E769" s="65" t="str">
        <f>IF(MSProject_Schedule!B769="","",MSProject_Schedule!B769)</f>
        <v/>
      </c>
      <c r="F769" s="43"/>
      <c r="G769" s="66" t="str">
        <f>IF(E769="","",IF(A769="",Import_Configuration!$B$10,""))</f>
        <v/>
      </c>
      <c r="H769" s="65" t="str">
        <f>IF(E769="","",IF(A769="",Import_Configuration!$B$11,""))</f>
        <v/>
      </c>
      <c r="I769" s="43"/>
      <c r="J769" s="43"/>
      <c r="K769" s="43"/>
      <c r="L769" s="43"/>
      <c r="M769" s="43"/>
      <c r="N769" s="65" t="str">
        <f>IF(E769="","",IF(MSProject_Schedule!E769=0,Import_Configuration!$B$3,IF(MSProject_Schedule!E769=1,Import_Configuration!$B$5,Import_Configuration!$B$4)))</f>
        <v/>
      </c>
      <c r="O769" s="65" t="str">
        <f>IF(Import_Configuration!$B$13="NO","",IF(E769="","",IF(MSProject_Schedule!K769="","",IF(IFERROR(SEARCH(Import_Configuration!$B$14,MSProject_Schedule!K769,1),0)&gt;0,TRIM(MID(MSProject_Schedule!K769,1,SEARCH(Import_Configuration!$B$14,MSProject_Schedule!K769,1)-1)),TRIM(MSProject_Schedule!K769)))))</f>
        <v/>
      </c>
      <c r="P769" s="43"/>
      <c r="Q769" s="66" t="str">
        <f>IF(E769="","",IF(MSProject_Schedule!E769=0,"",IF(Import_Configuration!$B$19="YES",Projeqtor_Import!Z769,Import_Configuration!$B$10)))</f>
        <v/>
      </c>
      <c r="R769" s="43"/>
      <c r="S769" s="66" t="str">
        <f>IF(E769="","",IF(MSProject_Schedule!E769=0,"",IF(MSProject_Schedule!E769=1,IF(Import_Configuration!$B$20="YES",Projeqtor_Import!AE769,Import_Configuration!$B$10),"")))</f>
        <v/>
      </c>
      <c r="T769" s="43"/>
      <c r="U769" s="44"/>
      <c r="V769" s="43"/>
      <c r="W769" s="43"/>
      <c r="X769" s="43"/>
      <c r="Y769" s="66" t="str">
        <f>IF(MSProject_Schedule!H769="","",IF(A769="",MSProject_Schedule!H769,""))</f>
        <v/>
      </c>
      <c r="Z769" s="66" t="str">
        <f>IF(MSProject_Schedule!H769="","",MSProject_Schedule!H769)</f>
        <v/>
      </c>
      <c r="AA769" s="43"/>
      <c r="AB769" s="43"/>
      <c r="AC769" s="65" t="str">
        <f>IF(E769="","",IF(A769="",Import_Configuration!$B$6,""))</f>
        <v/>
      </c>
      <c r="AD769" s="66" t="str">
        <f>IF(MSProject_Schedule!I769="","",IF(A769="",MSProject_Schedule!I769,""))</f>
        <v/>
      </c>
      <c r="AE769" s="66" t="str">
        <f>IF(MSProject_Schedule!I769="","",MSProject_Schedule!I769)</f>
        <v/>
      </c>
      <c r="AF769" s="43"/>
      <c r="AG769" s="43"/>
      <c r="AH769" s="65" t="str">
        <f>IF(E769="","",IF(A769="",Import_Configuration!$B$7,""))</f>
        <v/>
      </c>
      <c r="AI769" s="65" t="str">
        <f>IF(MSProject_Schedule!G769="","",IF(A769="",SUBSTITUTE(SUBSTITUTE(SUBSTITUTE(SUBSTITUTE(MSProject_Schedule!G769,CONCATENATE(" ",Import_Configuration!$B$8,"?"),""),CONCATENATE(" ",Import_Configuration!$B$8),""),CONCATENATE(" ",Import_Configuration!$B$9,"?"),""),CONCATENATE(" ",Import_Configuration!$B$9),""),""))</f>
        <v/>
      </c>
      <c r="AJ769" s="65" t="str">
        <f>IF(MSProject_Schedule!G769="","",SUBSTITUTE(SUBSTITUTE(SUBSTITUTE(SUBSTITUTE(MSProject_Schedule!G769,CONCATENATE(" ",Import_Configuration!$B$8,"?"),""),CONCATENATE(" ",Import_Configuration!$B$8),""),CONCATENATE(" ",Import_Configuration!$B$9,"?"),""),CONCATENATE(" ",Import_Configuration!$B$9),""))</f>
        <v/>
      </c>
      <c r="AK769" s="43"/>
      <c r="AL769" s="43"/>
      <c r="AM769" s="43"/>
      <c r="AN769" s="43"/>
      <c r="AO769" s="43"/>
      <c r="AP769" s="43"/>
      <c r="AQ769" s="43"/>
      <c r="AR769" s="43"/>
      <c r="AS769" s="43"/>
      <c r="AT769" s="43"/>
      <c r="AU769" s="43"/>
      <c r="AV769" s="43"/>
      <c r="AW769" s="43"/>
      <c r="AX769" s="43"/>
      <c r="AY769" s="43"/>
      <c r="AZ769" s="43"/>
      <c r="BA769" s="43"/>
      <c r="BB769" s="43"/>
      <c r="BC769" s="43"/>
    </row>
    <row r="770" spans="1:55">
      <c r="A770" s="77" t="str">
        <f>IF(MSProject_Schedule!A770="","",MSProject_Schedule!A770)</f>
        <v/>
      </c>
      <c r="B770" s="43"/>
      <c r="C770" s="65" t="str">
        <f>IF(E770="","",Import_Configuration!$B$12)</f>
        <v/>
      </c>
      <c r="D770" s="65" t="str">
        <f>IF(E770="","",IF(A770="",IF(MSProject_Schedule!K770="",IF(Import_Configuration!$B$15="YES",Import_Configuration!$B$16,""),IF(Import_Configuration!$B$17="YES",Import_Configuration!$B$18,"")),""))</f>
        <v/>
      </c>
      <c r="E770" s="65" t="str">
        <f>IF(MSProject_Schedule!B770="","",MSProject_Schedule!B770)</f>
        <v/>
      </c>
      <c r="F770" s="43"/>
      <c r="G770" s="66" t="str">
        <f>IF(E770="","",IF(A770="",Import_Configuration!$B$10,""))</f>
        <v/>
      </c>
      <c r="H770" s="65" t="str">
        <f>IF(E770="","",IF(A770="",Import_Configuration!$B$11,""))</f>
        <v/>
      </c>
      <c r="I770" s="43"/>
      <c r="J770" s="43"/>
      <c r="K770" s="43"/>
      <c r="L770" s="43"/>
      <c r="M770" s="43"/>
      <c r="N770" s="65" t="str">
        <f>IF(E770="","",IF(MSProject_Schedule!E770=0,Import_Configuration!$B$3,IF(MSProject_Schedule!E770=1,Import_Configuration!$B$5,Import_Configuration!$B$4)))</f>
        <v/>
      </c>
      <c r="O770" s="65" t="str">
        <f>IF(Import_Configuration!$B$13="NO","",IF(E770="","",IF(MSProject_Schedule!K770="","",IF(IFERROR(SEARCH(Import_Configuration!$B$14,MSProject_Schedule!K770,1),0)&gt;0,TRIM(MID(MSProject_Schedule!K770,1,SEARCH(Import_Configuration!$B$14,MSProject_Schedule!K770,1)-1)),TRIM(MSProject_Schedule!K770)))))</f>
        <v/>
      </c>
      <c r="P770" s="43"/>
      <c r="Q770" s="66" t="str">
        <f>IF(E770="","",IF(MSProject_Schedule!E770=0,"",IF(Import_Configuration!$B$19="YES",Projeqtor_Import!Z770,Import_Configuration!$B$10)))</f>
        <v/>
      </c>
      <c r="R770" s="43"/>
      <c r="S770" s="66" t="str">
        <f>IF(E770="","",IF(MSProject_Schedule!E770=0,"",IF(MSProject_Schedule!E770=1,IF(Import_Configuration!$B$20="YES",Projeqtor_Import!AE770,Import_Configuration!$B$10),"")))</f>
        <v/>
      </c>
      <c r="T770" s="43"/>
      <c r="U770" s="44"/>
      <c r="V770" s="43"/>
      <c r="W770" s="43"/>
      <c r="X770" s="43"/>
      <c r="Y770" s="66" t="str">
        <f>IF(MSProject_Schedule!H770="","",IF(A770="",MSProject_Schedule!H770,""))</f>
        <v/>
      </c>
      <c r="Z770" s="66" t="str">
        <f>IF(MSProject_Schedule!H770="","",MSProject_Schedule!H770)</f>
        <v/>
      </c>
      <c r="AA770" s="43"/>
      <c r="AB770" s="43"/>
      <c r="AC770" s="65" t="str">
        <f>IF(E770="","",IF(A770="",Import_Configuration!$B$6,""))</f>
        <v/>
      </c>
      <c r="AD770" s="66" t="str">
        <f>IF(MSProject_Schedule!I770="","",IF(A770="",MSProject_Schedule!I770,""))</f>
        <v/>
      </c>
      <c r="AE770" s="66" t="str">
        <f>IF(MSProject_Schedule!I770="","",MSProject_Schedule!I770)</f>
        <v/>
      </c>
      <c r="AF770" s="43"/>
      <c r="AG770" s="43"/>
      <c r="AH770" s="65" t="str">
        <f>IF(E770="","",IF(A770="",Import_Configuration!$B$7,""))</f>
        <v/>
      </c>
      <c r="AI770" s="65" t="str">
        <f>IF(MSProject_Schedule!G770="","",IF(A770="",SUBSTITUTE(SUBSTITUTE(SUBSTITUTE(SUBSTITUTE(MSProject_Schedule!G770,CONCATENATE(" ",Import_Configuration!$B$8,"?"),""),CONCATENATE(" ",Import_Configuration!$B$8),""),CONCATENATE(" ",Import_Configuration!$B$9,"?"),""),CONCATENATE(" ",Import_Configuration!$B$9),""),""))</f>
        <v/>
      </c>
      <c r="AJ770" s="65" t="str">
        <f>IF(MSProject_Schedule!G770="","",SUBSTITUTE(SUBSTITUTE(SUBSTITUTE(SUBSTITUTE(MSProject_Schedule!G770,CONCATENATE(" ",Import_Configuration!$B$8,"?"),""),CONCATENATE(" ",Import_Configuration!$B$8),""),CONCATENATE(" ",Import_Configuration!$B$9,"?"),""),CONCATENATE(" ",Import_Configuration!$B$9),""))</f>
        <v/>
      </c>
      <c r="AK770" s="43"/>
      <c r="AL770" s="43"/>
      <c r="AM770" s="43"/>
      <c r="AN770" s="43"/>
      <c r="AO770" s="43"/>
      <c r="AP770" s="43"/>
      <c r="AQ770" s="43"/>
      <c r="AR770" s="43"/>
      <c r="AS770" s="43"/>
      <c r="AT770" s="43"/>
      <c r="AU770" s="43"/>
      <c r="AV770" s="43"/>
      <c r="AW770" s="43"/>
      <c r="AX770" s="43"/>
      <c r="AY770" s="43"/>
      <c r="AZ770" s="43"/>
      <c r="BA770" s="43"/>
      <c r="BB770" s="43"/>
      <c r="BC770" s="43"/>
    </row>
    <row r="771" spans="1:55">
      <c r="A771" s="77" t="str">
        <f>IF(MSProject_Schedule!A771="","",MSProject_Schedule!A771)</f>
        <v/>
      </c>
      <c r="B771" s="43"/>
      <c r="C771" s="65" t="str">
        <f>IF(E771="","",Import_Configuration!$B$12)</f>
        <v/>
      </c>
      <c r="D771" s="65" t="str">
        <f>IF(E771="","",IF(A771="",IF(MSProject_Schedule!K771="",IF(Import_Configuration!$B$15="YES",Import_Configuration!$B$16,""),IF(Import_Configuration!$B$17="YES",Import_Configuration!$B$18,"")),""))</f>
        <v/>
      </c>
      <c r="E771" s="65" t="str">
        <f>IF(MSProject_Schedule!B771="","",MSProject_Schedule!B771)</f>
        <v/>
      </c>
      <c r="F771" s="43"/>
      <c r="G771" s="66" t="str">
        <f>IF(E771="","",IF(A771="",Import_Configuration!$B$10,""))</f>
        <v/>
      </c>
      <c r="H771" s="65" t="str">
        <f>IF(E771="","",IF(A771="",Import_Configuration!$B$11,""))</f>
        <v/>
      </c>
      <c r="I771" s="43"/>
      <c r="J771" s="43"/>
      <c r="K771" s="43"/>
      <c r="L771" s="43"/>
      <c r="M771" s="43"/>
      <c r="N771" s="65" t="str">
        <f>IF(E771="","",IF(MSProject_Schedule!E771=0,Import_Configuration!$B$3,IF(MSProject_Schedule!E771=1,Import_Configuration!$B$5,Import_Configuration!$B$4)))</f>
        <v/>
      </c>
      <c r="O771" s="65" t="str">
        <f>IF(Import_Configuration!$B$13="NO","",IF(E771="","",IF(MSProject_Schedule!K771="","",IF(IFERROR(SEARCH(Import_Configuration!$B$14,MSProject_Schedule!K771,1),0)&gt;0,TRIM(MID(MSProject_Schedule!K771,1,SEARCH(Import_Configuration!$B$14,MSProject_Schedule!K771,1)-1)),TRIM(MSProject_Schedule!K771)))))</f>
        <v/>
      </c>
      <c r="P771" s="43"/>
      <c r="Q771" s="66" t="str">
        <f>IF(E771="","",IF(MSProject_Schedule!E771=0,"",IF(Import_Configuration!$B$19="YES",Projeqtor_Import!Z771,Import_Configuration!$B$10)))</f>
        <v/>
      </c>
      <c r="R771" s="43"/>
      <c r="S771" s="66" t="str">
        <f>IF(E771="","",IF(MSProject_Schedule!E771=0,"",IF(MSProject_Schedule!E771=1,IF(Import_Configuration!$B$20="YES",Projeqtor_Import!AE771,Import_Configuration!$B$10),"")))</f>
        <v/>
      </c>
      <c r="T771" s="43"/>
      <c r="U771" s="44"/>
      <c r="V771" s="43"/>
      <c r="W771" s="43"/>
      <c r="X771" s="43"/>
      <c r="Y771" s="66" t="str">
        <f>IF(MSProject_Schedule!H771="","",IF(A771="",MSProject_Schedule!H771,""))</f>
        <v/>
      </c>
      <c r="Z771" s="66" t="str">
        <f>IF(MSProject_Schedule!H771="","",MSProject_Schedule!H771)</f>
        <v/>
      </c>
      <c r="AA771" s="43"/>
      <c r="AB771" s="43"/>
      <c r="AC771" s="65" t="str">
        <f>IF(E771="","",IF(A771="",Import_Configuration!$B$6,""))</f>
        <v/>
      </c>
      <c r="AD771" s="66" t="str">
        <f>IF(MSProject_Schedule!I771="","",IF(A771="",MSProject_Schedule!I771,""))</f>
        <v/>
      </c>
      <c r="AE771" s="66" t="str">
        <f>IF(MSProject_Schedule!I771="","",MSProject_Schedule!I771)</f>
        <v/>
      </c>
      <c r="AF771" s="43"/>
      <c r="AG771" s="43"/>
      <c r="AH771" s="65" t="str">
        <f>IF(E771="","",IF(A771="",Import_Configuration!$B$7,""))</f>
        <v/>
      </c>
      <c r="AI771" s="65" t="str">
        <f>IF(MSProject_Schedule!G771="","",IF(A771="",SUBSTITUTE(SUBSTITUTE(SUBSTITUTE(SUBSTITUTE(MSProject_Schedule!G771,CONCATENATE(" ",Import_Configuration!$B$8,"?"),""),CONCATENATE(" ",Import_Configuration!$B$8),""),CONCATENATE(" ",Import_Configuration!$B$9,"?"),""),CONCATENATE(" ",Import_Configuration!$B$9),""),""))</f>
        <v/>
      </c>
      <c r="AJ771" s="65" t="str">
        <f>IF(MSProject_Schedule!G771="","",SUBSTITUTE(SUBSTITUTE(SUBSTITUTE(SUBSTITUTE(MSProject_Schedule!G771,CONCATENATE(" ",Import_Configuration!$B$8,"?"),""),CONCATENATE(" ",Import_Configuration!$B$8),""),CONCATENATE(" ",Import_Configuration!$B$9,"?"),""),CONCATENATE(" ",Import_Configuration!$B$9),""))</f>
        <v/>
      </c>
      <c r="AK771" s="43"/>
      <c r="AL771" s="43"/>
      <c r="AM771" s="43"/>
      <c r="AN771" s="43"/>
      <c r="AO771" s="43"/>
      <c r="AP771" s="43"/>
      <c r="AQ771" s="43"/>
      <c r="AR771" s="43"/>
      <c r="AS771" s="43"/>
      <c r="AT771" s="43"/>
      <c r="AU771" s="43"/>
      <c r="AV771" s="43"/>
      <c r="AW771" s="43"/>
      <c r="AX771" s="43"/>
      <c r="AY771" s="43"/>
      <c r="AZ771" s="43"/>
      <c r="BA771" s="43"/>
      <c r="BB771" s="43"/>
      <c r="BC771" s="43"/>
    </row>
    <row r="772" spans="1:55">
      <c r="A772" s="77" t="str">
        <f>IF(MSProject_Schedule!A772="","",MSProject_Schedule!A772)</f>
        <v/>
      </c>
      <c r="B772" s="43"/>
      <c r="C772" s="65" t="str">
        <f>IF(E772="","",Import_Configuration!$B$12)</f>
        <v/>
      </c>
      <c r="D772" s="65" t="str">
        <f>IF(E772="","",IF(A772="",IF(MSProject_Schedule!K772="",IF(Import_Configuration!$B$15="YES",Import_Configuration!$B$16,""),IF(Import_Configuration!$B$17="YES",Import_Configuration!$B$18,"")),""))</f>
        <v/>
      </c>
      <c r="E772" s="65" t="str">
        <f>IF(MSProject_Schedule!B772="","",MSProject_Schedule!B772)</f>
        <v/>
      </c>
      <c r="F772" s="43"/>
      <c r="G772" s="66" t="str">
        <f>IF(E772="","",IF(A772="",Import_Configuration!$B$10,""))</f>
        <v/>
      </c>
      <c r="H772" s="65" t="str">
        <f>IF(E772="","",IF(A772="",Import_Configuration!$B$11,""))</f>
        <v/>
      </c>
      <c r="I772" s="43"/>
      <c r="J772" s="43"/>
      <c r="K772" s="43"/>
      <c r="L772" s="43"/>
      <c r="M772" s="43"/>
      <c r="N772" s="65" t="str">
        <f>IF(E772="","",IF(MSProject_Schedule!E772=0,Import_Configuration!$B$3,IF(MSProject_Schedule!E772=1,Import_Configuration!$B$5,Import_Configuration!$B$4)))</f>
        <v/>
      </c>
      <c r="O772" s="65" t="str">
        <f>IF(Import_Configuration!$B$13="NO","",IF(E772="","",IF(MSProject_Schedule!K772="","",IF(IFERROR(SEARCH(Import_Configuration!$B$14,MSProject_Schedule!K772,1),0)&gt;0,TRIM(MID(MSProject_Schedule!K772,1,SEARCH(Import_Configuration!$B$14,MSProject_Schedule!K772,1)-1)),TRIM(MSProject_Schedule!K772)))))</f>
        <v/>
      </c>
      <c r="P772" s="43"/>
      <c r="Q772" s="66" t="str">
        <f>IF(E772="","",IF(MSProject_Schedule!E772=0,"",IF(Import_Configuration!$B$19="YES",Projeqtor_Import!Z772,Import_Configuration!$B$10)))</f>
        <v/>
      </c>
      <c r="R772" s="43"/>
      <c r="S772" s="66" t="str">
        <f>IF(E772="","",IF(MSProject_Schedule!E772=0,"",IF(MSProject_Schedule!E772=1,IF(Import_Configuration!$B$20="YES",Projeqtor_Import!AE772,Import_Configuration!$B$10),"")))</f>
        <v/>
      </c>
      <c r="T772" s="43"/>
      <c r="U772" s="44"/>
      <c r="V772" s="43"/>
      <c r="W772" s="43"/>
      <c r="X772" s="43"/>
      <c r="Y772" s="66" t="str">
        <f>IF(MSProject_Schedule!H772="","",IF(A772="",MSProject_Schedule!H772,""))</f>
        <v/>
      </c>
      <c r="Z772" s="66" t="str">
        <f>IF(MSProject_Schedule!H772="","",MSProject_Schedule!H772)</f>
        <v/>
      </c>
      <c r="AA772" s="43"/>
      <c r="AB772" s="43"/>
      <c r="AC772" s="65" t="str">
        <f>IF(E772="","",IF(A772="",Import_Configuration!$B$6,""))</f>
        <v/>
      </c>
      <c r="AD772" s="66" t="str">
        <f>IF(MSProject_Schedule!I772="","",IF(A772="",MSProject_Schedule!I772,""))</f>
        <v/>
      </c>
      <c r="AE772" s="66" t="str">
        <f>IF(MSProject_Schedule!I772="","",MSProject_Schedule!I772)</f>
        <v/>
      </c>
      <c r="AF772" s="43"/>
      <c r="AG772" s="43"/>
      <c r="AH772" s="65" t="str">
        <f>IF(E772="","",IF(A772="",Import_Configuration!$B$7,""))</f>
        <v/>
      </c>
      <c r="AI772" s="65" t="str">
        <f>IF(MSProject_Schedule!G772="","",IF(A772="",SUBSTITUTE(SUBSTITUTE(SUBSTITUTE(SUBSTITUTE(MSProject_Schedule!G772,CONCATENATE(" ",Import_Configuration!$B$8,"?"),""),CONCATENATE(" ",Import_Configuration!$B$8),""),CONCATENATE(" ",Import_Configuration!$B$9,"?"),""),CONCATENATE(" ",Import_Configuration!$B$9),""),""))</f>
        <v/>
      </c>
      <c r="AJ772" s="65" t="str">
        <f>IF(MSProject_Schedule!G772="","",SUBSTITUTE(SUBSTITUTE(SUBSTITUTE(SUBSTITUTE(MSProject_Schedule!G772,CONCATENATE(" ",Import_Configuration!$B$8,"?"),""),CONCATENATE(" ",Import_Configuration!$B$8),""),CONCATENATE(" ",Import_Configuration!$B$9,"?"),""),CONCATENATE(" ",Import_Configuration!$B$9),""))</f>
        <v/>
      </c>
      <c r="AK772" s="43"/>
      <c r="AL772" s="43"/>
      <c r="AM772" s="43"/>
      <c r="AN772" s="43"/>
      <c r="AO772" s="43"/>
      <c r="AP772" s="43"/>
      <c r="AQ772" s="43"/>
      <c r="AR772" s="43"/>
      <c r="AS772" s="43"/>
      <c r="AT772" s="43"/>
      <c r="AU772" s="43"/>
      <c r="AV772" s="43"/>
      <c r="AW772" s="43"/>
      <c r="AX772" s="43"/>
      <c r="AY772" s="43"/>
      <c r="AZ772" s="43"/>
      <c r="BA772" s="43"/>
      <c r="BB772" s="43"/>
      <c r="BC772" s="43"/>
    </row>
    <row r="773" spans="1:55">
      <c r="A773" s="77" t="str">
        <f>IF(MSProject_Schedule!A773="","",MSProject_Schedule!A773)</f>
        <v/>
      </c>
      <c r="B773" s="43"/>
      <c r="C773" s="65" t="str">
        <f>IF(E773="","",Import_Configuration!$B$12)</f>
        <v/>
      </c>
      <c r="D773" s="65" t="str">
        <f>IF(E773="","",IF(A773="",IF(MSProject_Schedule!K773="",IF(Import_Configuration!$B$15="YES",Import_Configuration!$B$16,""),IF(Import_Configuration!$B$17="YES",Import_Configuration!$B$18,"")),""))</f>
        <v/>
      </c>
      <c r="E773" s="65" t="str">
        <f>IF(MSProject_Schedule!B773="","",MSProject_Schedule!B773)</f>
        <v/>
      </c>
      <c r="F773" s="43"/>
      <c r="G773" s="66" t="str">
        <f>IF(E773="","",IF(A773="",Import_Configuration!$B$10,""))</f>
        <v/>
      </c>
      <c r="H773" s="65" t="str">
        <f>IF(E773="","",IF(A773="",Import_Configuration!$B$11,""))</f>
        <v/>
      </c>
      <c r="I773" s="43"/>
      <c r="J773" s="43"/>
      <c r="K773" s="43"/>
      <c r="L773" s="43"/>
      <c r="M773" s="43"/>
      <c r="N773" s="65" t="str">
        <f>IF(E773="","",IF(MSProject_Schedule!E773=0,Import_Configuration!$B$3,IF(MSProject_Schedule!E773=1,Import_Configuration!$B$5,Import_Configuration!$B$4)))</f>
        <v/>
      </c>
      <c r="O773" s="65" t="str">
        <f>IF(Import_Configuration!$B$13="NO","",IF(E773="","",IF(MSProject_Schedule!K773="","",IF(IFERROR(SEARCH(Import_Configuration!$B$14,MSProject_Schedule!K773,1),0)&gt;0,TRIM(MID(MSProject_Schedule!K773,1,SEARCH(Import_Configuration!$B$14,MSProject_Schedule!K773,1)-1)),TRIM(MSProject_Schedule!K773)))))</f>
        <v/>
      </c>
      <c r="P773" s="43"/>
      <c r="Q773" s="66" t="str">
        <f>IF(E773="","",IF(MSProject_Schedule!E773=0,"",IF(Import_Configuration!$B$19="YES",Projeqtor_Import!Z773,Import_Configuration!$B$10)))</f>
        <v/>
      </c>
      <c r="R773" s="43"/>
      <c r="S773" s="66" t="str">
        <f>IF(E773="","",IF(MSProject_Schedule!E773=0,"",IF(MSProject_Schedule!E773=1,IF(Import_Configuration!$B$20="YES",Projeqtor_Import!AE773,Import_Configuration!$B$10),"")))</f>
        <v/>
      </c>
      <c r="T773" s="43"/>
      <c r="U773" s="44"/>
      <c r="V773" s="43"/>
      <c r="W773" s="43"/>
      <c r="X773" s="43"/>
      <c r="Y773" s="66" t="str">
        <f>IF(MSProject_Schedule!H773="","",IF(A773="",MSProject_Schedule!H773,""))</f>
        <v/>
      </c>
      <c r="Z773" s="66" t="str">
        <f>IF(MSProject_Schedule!H773="","",MSProject_Schedule!H773)</f>
        <v/>
      </c>
      <c r="AA773" s="43"/>
      <c r="AB773" s="43"/>
      <c r="AC773" s="65" t="str">
        <f>IF(E773="","",IF(A773="",Import_Configuration!$B$6,""))</f>
        <v/>
      </c>
      <c r="AD773" s="66" t="str">
        <f>IF(MSProject_Schedule!I773="","",IF(A773="",MSProject_Schedule!I773,""))</f>
        <v/>
      </c>
      <c r="AE773" s="66" t="str">
        <f>IF(MSProject_Schedule!I773="","",MSProject_Schedule!I773)</f>
        <v/>
      </c>
      <c r="AF773" s="43"/>
      <c r="AG773" s="43"/>
      <c r="AH773" s="65" t="str">
        <f>IF(E773="","",IF(A773="",Import_Configuration!$B$7,""))</f>
        <v/>
      </c>
      <c r="AI773" s="65" t="str">
        <f>IF(MSProject_Schedule!G773="","",IF(A773="",SUBSTITUTE(SUBSTITUTE(SUBSTITUTE(SUBSTITUTE(MSProject_Schedule!G773,CONCATENATE(" ",Import_Configuration!$B$8,"?"),""),CONCATENATE(" ",Import_Configuration!$B$8),""),CONCATENATE(" ",Import_Configuration!$B$9,"?"),""),CONCATENATE(" ",Import_Configuration!$B$9),""),""))</f>
        <v/>
      </c>
      <c r="AJ773" s="65" t="str">
        <f>IF(MSProject_Schedule!G773="","",SUBSTITUTE(SUBSTITUTE(SUBSTITUTE(SUBSTITUTE(MSProject_Schedule!G773,CONCATENATE(" ",Import_Configuration!$B$8,"?"),""),CONCATENATE(" ",Import_Configuration!$B$8),""),CONCATENATE(" ",Import_Configuration!$B$9,"?"),""),CONCATENATE(" ",Import_Configuration!$B$9),""))</f>
        <v/>
      </c>
      <c r="AK773" s="43"/>
      <c r="AL773" s="43"/>
      <c r="AM773" s="43"/>
      <c r="AN773" s="43"/>
      <c r="AO773" s="43"/>
      <c r="AP773" s="43"/>
      <c r="AQ773" s="43"/>
      <c r="AR773" s="43"/>
      <c r="AS773" s="43"/>
      <c r="AT773" s="43"/>
      <c r="AU773" s="43"/>
      <c r="AV773" s="43"/>
      <c r="AW773" s="43"/>
      <c r="AX773" s="43"/>
      <c r="AY773" s="43"/>
      <c r="AZ773" s="43"/>
      <c r="BA773" s="43"/>
      <c r="BB773" s="43"/>
      <c r="BC773" s="43"/>
    </row>
    <row r="774" spans="1:55">
      <c r="A774" s="77" t="str">
        <f>IF(MSProject_Schedule!A774="","",MSProject_Schedule!A774)</f>
        <v/>
      </c>
      <c r="B774" s="43"/>
      <c r="C774" s="65" t="str">
        <f>IF(E774="","",Import_Configuration!$B$12)</f>
        <v/>
      </c>
      <c r="D774" s="65" t="str">
        <f>IF(E774="","",IF(A774="",IF(MSProject_Schedule!K774="",IF(Import_Configuration!$B$15="YES",Import_Configuration!$B$16,""),IF(Import_Configuration!$B$17="YES",Import_Configuration!$B$18,"")),""))</f>
        <v/>
      </c>
      <c r="E774" s="65" t="str">
        <f>IF(MSProject_Schedule!B774="","",MSProject_Schedule!B774)</f>
        <v/>
      </c>
      <c r="F774" s="43"/>
      <c r="G774" s="66" t="str">
        <f>IF(E774="","",IF(A774="",Import_Configuration!$B$10,""))</f>
        <v/>
      </c>
      <c r="H774" s="65" t="str">
        <f>IF(E774="","",IF(A774="",Import_Configuration!$B$11,""))</f>
        <v/>
      </c>
      <c r="I774" s="43"/>
      <c r="J774" s="43"/>
      <c r="K774" s="43"/>
      <c r="L774" s="43"/>
      <c r="M774" s="43"/>
      <c r="N774" s="65" t="str">
        <f>IF(E774="","",IF(MSProject_Schedule!E774=0,Import_Configuration!$B$3,IF(MSProject_Schedule!E774=1,Import_Configuration!$B$5,Import_Configuration!$B$4)))</f>
        <v/>
      </c>
      <c r="O774" s="65" t="str">
        <f>IF(Import_Configuration!$B$13="NO","",IF(E774="","",IF(MSProject_Schedule!K774="","",IF(IFERROR(SEARCH(Import_Configuration!$B$14,MSProject_Schedule!K774,1),0)&gt;0,TRIM(MID(MSProject_Schedule!K774,1,SEARCH(Import_Configuration!$B$14,MSProject_Schedule!K774,1)-1)),TRIM(MSProject_Schedule!K774)))))</f>
        <v/>
      </c>
      <c r="P774" s="43"/>
      <c r="Q774" s="66" t="str">
        <f>IF(E774="","",IF(MSProject_Schedule!E774=0,"",IF(Import_Configuration!$B$19="YES",Projeqtor_Import!Z774,Import_Configuration!$B$10)))</f>
        <v/>
      </c>
      <c r="R774" s="43"/>
      <c r="S774" s="66" t="str">
        <f>IF(E774="","",IF(MSProject_Schedule!E774=0,"",IF(MSProject_Schedule!E774=1,IF(Import_Configuration!$B$20="YES",Projeqtor_Import!AE774,Import_Configuration!$B$10),"")))</f>
        <v/>
      </c>
      <c r="T774" s="43"/>
      <c r="U774" s="44"/>
      <c r="V774" s="43"/>
      <c r="W774" s="43"/>
      <c r="X774" s="43"/>
      <c r="Y774" s="66" t="str">
        <f>IF(MSProject_Schedule!H774="","",IF(A774="",MSProject_Schedule!H774,""))</f>
        <v/>
      </c>
      <c r="Z774" s="66" t="str">
        <f>IF(MSProject_Schedule!H774="","",MSProject_Schedule!H774)</f>
        <v/>
      </c>
      <c r="AA774" s="43"/>
      <c r="AB774" s="43"/>
      <c r="AC774" s="65" t="str">
        <f>IF(E774="","",IF(A774="",Import_Configuration!$B$6,""))</f>
        <v/>
      </c>
      <c r="AD774" s="66" t="str">
        <f>IF(MSProject_Schedule!I774="","",IF(A774="",MSProject_Schedule!I774,""))</f>
        <v/>
      </c>
      <c r="AE774" s="66" t="str">
        <f>IF(MSProject_Schedule!I774="","",MSProject_Schedule!I774)</f>
        <v/>
      </c>
      <c r="AF774" s="43"/>
      <c r="AG774" s="43"/>
      <c r="AH774" s="65" t="str">
        <f>IF(E774="","",IF(A774="",Import_Configuration!$B$7,""))</f>
        <v/>
      </c>
      <c r="AI774" s="65" t="str">
        <f>IF(MSProject_Schedule!G774="","",IF(A774="",SUBSTITUTE(SUBSTITUTE(SUBSTITUTE(SUBSTITUTE(MSProject_Schedule!G774,CONCATENATE(" ",Import_Configuration!$B$8,"?"),""),CONCATENATE(" ",Import_Configuration!$B$8),""),CONCATENATE(" ",Import_Configuration!$B$9,"?"),""),CONCATENATE(" ",Import_Configuration!$B$9),""),""))</f>
        <v/>
      </c>
      <c r="AJ774" s="65" t="str">
        <f>IF(MSProject_Schedule!G774="","",SUBSTITUTE(SUBSTITUTE(SUBSTITUTE(SUBSTITUTE(MSProject_Schedule!G774,CONCATENATE(" ",Import_Configuration!$B$8,"?"),""),CONCATENATE(" ",Import_Configuration!$B$8),""),CONCATENATE(" ",Import_Configuration!$B$9,"?"),""),CONCATENATE(" ",Import_Configuration!$B$9),""))</f>
        <v/>
      </c>
      <c r="AK774" s="43"/>
      <c r="AL774" s="43"/>
      <c r="AM774" s="43"/>
      <c r="AN774" s="43"/>
      <c r="AO774" s="43"/>
      <c r="AP774" s="43"/>
      <c r="AQ774" s="43"/>
      <c r="AR774" s="43"/>
      <c r="AS774" s="43"/>
      <c r="AT774" s="43"/>
      <c r="AU774" s="43"/>
      <c r="AV774" s="43"/>
      <c r="AW774" s="43"/>
      <c r="AX774" s="43"/>
      <c r="AY774" s="43"/>
      <c r="AZ774" s="43"/>
      <c r="BA774" s="43"/>
      <c r="BB774" s="43"/>
      <c r="BC774" s="43"/>
    </row>
    <row r="775" spans="1:55">
      <c r="A775" s="77" t="str">
        <f>IF(MSProject_Schedule!A775="","",MSProject_Schedule!A775)</f>
        <v/>
      </c>
      <c r="B775" s="43"/>
      <c r="C775" s="65" t="str">
        <f>IF(E775="","",Import_Configuration!$B$12)</f>
        <v/>
      </c>
      <c r="D775" s="65" t="str">
        <f>IF(E775="","",IF(A775="",IF(MSProject_Schedule!K775="",IF(Import_Configuration!$B$15="YES",Import_Configuration!$B$16,""),IF(Import_Configuration!$B$17="YES",Import_Configuration!$B$18,"")),""))</f>
        <v/>
      </c>
      <c r="E775" s="65" t="str">
        <f>IF(MSProject_Schedule!B775="","",MSProject_Schedule!B775)</f>
        <v/>
      </c>
      <c r="F775" s="43"/>
      <c r="G775" s="66" t="str">
        <f>IF(E775="","",IF(A775="",Import_Configuration!$B$10,""))</f>
        <v/>
      </c>
      <c r="H775" s="65" t="str">
        <f>IF(E775="","",IF(A775="",Import_Configuration!$B$11,""))</f>
        <v/>
      </c>
      <c r="I775" s="43"/>
      <c r="J775" s="43"/>
      <c r="K775" s="43"/>
      <c r="L775" s="43"/>
      <c r="M775" s="43"/>
      <c r="N775" s="65" t="str">
        <f>IF(E775="","",IF(MSProject_Schedule!E775=0,Import_Configuration!$B$3,IF(MSProject_Schedule!E775=1,Import_Configuration!$B$5,Import_Configuration!$B$4)))</f>
        <v/>
      </c>
      <c r="O775" s="65" t="str">
        <f>IF(Import_Configuration!$B$13="NO","",IF(E775="","",IF(MSProject_Schedule!K775="","",IF(IFERROR(SEARCH(Import_Configuration!$B$14,MSProject_Schedule!K775,1),0)&gt;0,TRIM(MID(MSProject_Schedule!K775,1,SEARCH(Import_Configuration!$B$14,MSProject_Schedule!K775,1)-1)),TRIM(MSProject_Schedule!K775)))))</f>
        <v/>
      </c>
      <c r="P775" s="43"/>
      <c r="Q775" s="66" t="str">
        <f>IF(E775="","",IF(MSProject_Schedule!E775=0,"",IF(Import_Configuration!$B$19="YES",Projeqtor_Import!Z775,Import_Configuration!$B$10)))</f>
        <v/>
      </c>
      <c r="R775" s="43"/>
      <c r="S775" s="66" t="str">
        <f>IF(E775="","",IF(MSProject_Schedule!E775=0,"",IF(MSProject_Schedule!E775=1,IF(Import_Configuration!$B$20="YES",Projeqtor_Import!AE775,Import_Configuration!$B$10),"")))</f>
        <v/>
      </c>
      <c r="T775" s="43"/>
      <c r="U775" s="44"/>
      <c r="V775" s="43"/>
      <c r="W775" s="43"/>
      <c r="X775" s="43"/>
      <c r="Y775" s="66" t="str">
        <f>IF(MSProject_Schedule!H775="","",IF(A775="",MSProject_Schedule!H775,""))</f>
        <v/>
      </c>
      <c r="Z775" s="66" t="str">
        <f>IF(MSProject_Schedule!H775="","",MSProject_Schedule!H775)</f>
        <v/>
      </c>
      <c r="AA775" s="43"/>
      <c r="AB775" s="43"/>
      <c r="AC775" s="65" t="str">
        <f>IF(E775="","",IF(A775="",Import_Configuration!$B$6,""))</f>
        <v/>
      </c>
      <c r="AD775" s="66" t="str">
        <f>IF(MSProject_Schedule!I775="","",IF(A775="",MSProject_Schedule!I775,""))</f>
        <v/>
      </c>
      <c r="AE775" s="66" t="str">
        <f>IF(MSProject_Schedule!I775="","",MSProject_Schedule!I775)</f>
        <v/>
      </c>
      <c r="AF775" s="43"/>
      <c r="AG775" s="43"/>
      <c r="AH775" s="65" t="str">
        <f>IF(E775="","",IF(A775="",Import_Configuration!$B$7,""))</f>
        <v/>
      </c>
      <c r="AI775" s="65" t="str">
        <f>IF(MSProject_Schedule!G775="","",IF(A775="",SUBSTITUTE(SUBSTITUTE(SUBSTITUTE(SUBSTITUTE(MSProject_Schedule!G775,CONCATENATE(" ",Import_Configuration!$B$8,"?"),""),CONCATENATE(" ",Import_Configuration!$B$8),""),CONCATENATE(" ",Import_Configuration!$B$9,"?"),""),CONCATENATE(" ",Import_Configuration!$B$9),""),""))</f>
        <v/>
      </c>
      <c r="AJ775" s="65" t="str">
        <f>IF(MSProject_Schedule!G775="","",SUBSTITUTE(SUBSTITUTE(SUBSTITUTE(SUBSTITUTE(MSProject_Schedule!G775,CONCATENATE(" ",Import_Configuration!$B$8,"?"),""),CONCATENATE(" ",Import_Configuration!$B$8),""),CONCATENATE(" ",Import_Configuration!$B$9,"?"),""),CONCATENATE(" ",Import_Configuration!$B$9),""))</f>
        <v/>
      </c>
      <c r="AK775" s="43"/>
      <c r="AL775" s="43"/>
      <c r="AM775" s="43"/>
      <c r="AN775" s="43"/>
      <c r="AO775" s="43"/>
      <c r="AP775" s="43"/>
      <c r="AQ775" s="43"/>
      <c r="AR775" s="43"/>
      <c r="AS775" s="43"/>
      <c r="AT775" s="43"/>
      <c r="AU775" s="43"/>
      <c r="AV775" s="43"/>
      <c r="AW775" s="43"/>
      <c r="AX775" s="43"/>
      <c r="AY775" s="43"/>
      <c r="AZ775" s="43"/>
      <c r="BA775" s="43"/>
      <c r="BB775" s="43"/>
      <c r="BC775" s="43"/>
    </row>
    <row r="776" spans="1:55">
      <c r="A776" s="77" t="str">
        <f>IF(MSProject_Schedule!A776="","",MSProject_Schedule!A776)</f>
        <v/>
      </c>
      <c r="B776" s="43"/>
      <c r="C776" s="65" t="str">
        <f>IF(E776="","",Import_Configuration!$B$12)</f>
        <v/>
      </c>
      <c r="D776" s="65" t="str">
        <f>IF(E776="","",IF(A776="",IF(MSProject_Schedule!K776="",IF(Import_Configuration!$B$15="YES",Import_Configuration!$B$16,""),IF(Import_Configuration!$B$17="YES",Import_Configuration!$B$18,"")),""))</f>
        <v/>
      </c>
      <c r="E776" s="65" t="str">
        <f>IF(MSProject_Schedule!B776="","",MSProject_Schedule!B776)</f>
        <v/>
      </c>
      <c r="F776" s="43"/>
      <c r="G776" s="66" t="str">
        <f>IF(E776="","",IF(A776="",Import_Configuration!$B$10,""))</f>
        <v/>
      </c>
      <c r="H776" s="65" t="str">
        <f>IF(E776="","",IF(A776="",Import_Configuration!$B$11,""))</f>
        <v/>
      </c>
      <c r="I776" s="43"/>
      <c r="J776" s="43"/>
      <c r="K776" s="43"/>
      <c r="L776" s="43"/>
      <c r="M776" s="43"/>
      <c r="N776" s="65" t="str">
        <f>IF(E776="","",IF(MSProject_Schedule!E776=0,Import_Configuration!$B$3,IF(MSProject_Schedule!E776=1,Import_Configuration!$B$5,Import_Configuration!$B$4)))</f>
        <v/>
      </c>
      <c r="O776" s="65" t="str">
        <f>IF(Import_Configuration!$B$13="NO","",IF(E776="","",IF(MSProject_Schedule!K776="","",IF(IFERROR(SEARCH(Import_Configuration!$B$14,MSProject_Schedule!K776,1),0)&gt;0,TRIM(MID(MSProject_Schedule!K776,1,SEARCH(Import_Configuration!$B$14,MSProject_Schedule!K776,1)-1)),TRIM(MSProject_Schedule!K776)))))</f>
        <v/>
      </c>
      <c r="P776" s="43"/>
      <c r="Q776" s="66" t="str">
        <f>IF(E776="","",IF(MSProject_Schedule!E776=0,"",IF(Import_Configuration!$B$19="YES",Projeqtor_Import!Z776,Import_Configuration!$B$10)))</f>
        <v/>
      </c>
      <c r="R776" s="43"/>
      <c r="S776" s="66" t="str">
        <f>IF(E776="","",IF(MSProject_Schedule!E776=0,"",IF(MSProject_Schedule!E776=1,IF(Import_Configuration!$B$20="YES",Projeqtor_Import!AE776,Import_Configuration!$B$10),"")))</f>
        <v/>
      </c>
      <c r="T776" s="43"/>
      <c r="U776" s="44"/>
      <c r="V776" s="43"/>
      <c r="W776" s="43"/>
      <c r="X776" s="43"/>
      <c r="Y776" s="66" t="str">
        <f>IF(MSProject_Schedule!H776="","",IF(A776="",MSProject_Schedule!H776,""))</f>
        <v/>
      </c>
      <c r="Z776" s="66" t="str">
        <f>IF(MSProject_Schedule!H776="","",MSProject_Schedule!H776)</f>
        <v/>
      </c>
      <c r="AA776" s="43"/>
      <c r="AB776" s="43"/>
      <c r="AC776" s="65" t="str">
        <f>IF(E776="","",IF(A776="",Import_Configuration!$B$6,""))</f>
        <v/>
      </c>
      <c r="AD776" s="66" t="str">
        <f>IF(MSProject_Schedule!I776="","",IF(A776="",MSProject_Schedule!I776,""))</f>
        <v/>
      </c>
      <c r="AE776" s="66" t="str">
        <f>IF(MSProject_Schedule!I776="","",MSProject_Schedule!I776)</f>
        <v/>
      </c>
      <c r="AF776" s="43"/>
      <c r="AG776" s="43"/>
      <c r="AH776" s="65" t="str">
        <f>IF(E776="","",IF(A776="",Import_Configuration!$B$7,""))</f>
        <v/>
      </c>
      <c r="AI776" s="65" t="str">
        <f>IF(MSProject_Schedule!G776="","",IF(A776="",SUBSTITUTE(SUBSTITUTE(SUBSTITUTE(SUBSTITUTE(MSProject_Schedule!G776,CONCATENATE(" ",Import_Configuration!$B$8,"?"),""),CONCATENATE(" ",Import_Configuration!$B$8),""),CONCATENATE(" ",Import_Configuration!$B$9,"?"),""),CONCATENATE(" ",Import_Configuration!$B$9),""),""))</f>
        <v/>
      </c>
      <c r="AJ776" s="65" t="str">
        <f>IF(MSProject_Schedule!G776="","",SUBSTITUTE(SUBSTITUTE(SUBSTITUTE(SUBSTITUTE(MSProject_Schedule!G776,CONCATENATE(" ",Import_Configuration!$B$8,"?"),""),CONCATENATE(" ",Import_Configuration!$B$8),""),CONCATENATE(" ",Import_Configuration!$B$9,"?"),""),CONCATENATE(" ",Import_Configuration!$B$9),""))</f>
        <v/>
      </c>
      <c r="AK776" s="43"/>
      <c r="AL776" s="43"/>
      <c r="AM776" s="43"/>
      <c r="AN776" s="43"/>
      <c r="AO776" s="43"/>
      <c r="AP776" s="43"/>
      <c r="AQ776" s="43"/>
      <c r="AR776" s="43"/>
      <c r="AS776" s="43"/>
      <c r="AT776" s="43"/>
      <c r="AU776" s="43"/>
      <c r="AV776" s="43"/>
      <c r="AW776" s="43"/>
      <c r="AX776" s="43"/>
      <c r="AY776" s="43"/>
      <c r="AZ776" s="43"/>
      <c r="BA776" s="43"/>
      <c r="BB776" s="43"/>
      <c r="BC776" s="43"/>
    </row>
    <row r="777" spans="1:55">
      <c r="A777" s="77" t="str">
        <f>IF(MSProject_Schedule!A777="","",MSProject_Schedule!A777)</f>
        <v/>
      </c>
      <c r="B777" s="43"/>
      <c r="C777" s="65" t="str">
        <f>IF(E777="","",Import_Configuration!$B$12)</f>
        <v/>
      </c>
      <c r="D777" s="65" t="str">
        <f>IF(E777="","",IF(A777="",IF(MSProject_Schedule!K777="",IF(Import_Configuration!$B$15="YES",Import_Configuration!$B$16,""),IF(Import_Configuration!$B$17="YES",Import_Configuration!$B$18,"")),""))</f>
        <v/>
      </c>
      <c r="E777" s="65" t="str">
        <f>IF(MSProject_Schedule!B777="","",MSProject_Schedule!B777)</f>
        <v/>
      </c>
      <c r="F777" s="43"/>
      <c r="G777" s="66" t="str">
        <f>IF(E777="","",IF(A777="",Import_Configuration!$B$10,""))</f>
        <v/>
      </c>
      <c r="H777" s="65" t="str">
        <f>IF(E777="","",IF(A777="",Import_Configuration!$B$11,""))</f>
        <v/>
      </c>
      <c r="I777" s="43"/>
      <c r="J777" s="43"/>
      <c r="K777" s="43"/>
      <c r="L777" s="43"/>
      <c r="M777" s="43"/>
      <c r="N777" s="65" t="str">
        <f>IF(E777="","",IF(MSProject_Schedule!E777=0,Import_Configuration!$B$3,IF(MSProject_Schedule!E777=1,Import_Configuration!$B$5,Import_Configuration!$B$4)))</f>
        <v/>
      </c>
      <c r="O777" s="65" t="str">
        <f>IF(Import_Configuration!$B$13="NO","",IF(E777="","",IF(MSProject_Schedule!K777="","",IF(IFERROR(SEARCH(Import_Configuration!$B$14,MSProject_Schedule!K777,1),0)&gt;0,TRIM(MID(MSProject_Schedule!K777,1,SEARCH(Import_Configuration!$B$14,MSProject_Schedule!K777,1)-1)),TRIM(MSProject_Schedule!K777)))))</f>
        <v/>
      </c>
      <c r="P777" s="43"/>
      <c r="Q777" s="66" t="str">
        <f>IF(E777="","",IF(MSProject_Schedule!E777=0,"",IF(Import_Configuration!$B$19="YES",Projeqtor_Import!Z777,Import_Configuration!$B$10)))</f>
        <v/>
      </c>
      <c r="R777" s="43"/>
      <c r="S777" s="66" t="str">
        <f>IF(E777="","",IF(MSProject_Schedule!E777=0,"",IF(MSProject_Schedule!E777=1,IF(Import_Configuration!$B$20="YES",Projeqtor_Import!AE777,Import_Configuration!$B$10),"")))</f>
        <v/>
      </c>
      <c r="T777" s="43"/>
      <c r="U777" s="44"/>
      <c r="V777" s="43"/>
      <c r="W777" s="43"/>
      <c r="X777" s="43"/>
      <c r="Y777" s="66" t="str">
        <f>IF(MSProject_Schedule!H777="","",IF(A777="",MSProject_Schedule!H777,""))</f>
        <v/>
      </c>
      <c r="Z777" s="66" t="str">
        <f>IF(MSProject_Schedule!H777="","",MSProject_Schedule!H777)</f>
        <v/>
      </c>
      <c r="AA777" s="43"/>
      <c r="AB777" s="43"/>
      <c r="AC777" s="65" t="str">
        <f>IF(E777="","",IF(A777="",Import_Configuration!$B$6,""))</f>
        <v/>
      </c>
      <c r="AD777" s="66" t="str">
        <f>IF(MSProject_Schedule!I777="","",IF(A777="",MSProject_Schedule!I777,""))</f>
        <v/>
      </c>
      <c r="AE777" s="66" t="str">
        <f>IF(MSProject_Schedule!I777="","",MSProject_Schedule!I777)</f>
        <v/>
      </c>
      <c r="AF777" s="43"/>
      <c r="AG777" s="43"/>
      <c r="AH777" s="65" t="str">
        <f>IF(E777="","",IF(A777="",Import_Configuration!$B$7,""))</f>
        <v/>
      </c>
      <c r="AI777" s="65" t="str">
        <f>IF(MSProject_Schedule!G777="","",IF(A777="",SUBSTITUTE(SUBSTITUTE(SUBSTITUTE(SUBSTITUTE(MSProject_Schedule!G777,CONCATENATE(" ",Import_Configuration!$B$8,"?"),""),CONCATENATE(" ",Import_Configuration!$B$8),""),CONCATENATE(" ",Import_Configuration!$B$9,"?"),""),CONCATENATE(" ",Import_Configuration!$B$9),""),""))</f>
        <v/>
      </c>
      <c r="AJ777" s="65" t="str">
        <f>IF(MSProject_Schedule!G777="","",SUBSTITUTE(SUBSTITUTE(SUBSTITUTE(SUBSTITUTE(MSProject_Schedule!G777,CONCATENATE(" ",Import_Configuration!$B$8,"?"),""),CONCATENATE(" ",Import_Configuration!$B$8),""),CONCATENATE(" ",Import_Configuration!$B$9,"?"),""),CONCATENATE(" ",Import_Configuration!$B$9),""))</f>
        <v/>
      </c>
      <c r="AK777" s="43"/>
      <c r="AL777" s="43"/>
      <c r="AM777" s="43"/>
      <c r="AN777" s="43"/>
      <c r="AO777" s="43"/>
      <c r="AP777" s="43"/>
      <c r="AQ777" s="43"/>
      <c r="AR777" s="43"/>
      <c r="AS777" s="43"/>
      <c r="AT777" s="43"/>
      <c r="AU777" s="43"/>
      <c r="AV777" s="43"/>
      <c r="AW777" s="43"/>
      <c r="AX777" s="43"/>
      <c r="AY777" s="43"/>
      <c r="AZ777" s="43"/>
      <c r="BA777" s="43"/>
      <c r="BB777" s="43"/>
      <c r="BC777" s="43"/>
    </row>
    <row r="778" spans="1:55">
      <c r="A778" s="77" t="str">
        <f>IF(MSProject_Schedule!A778="","",MSProject_Schedule!A778)</f>
        <v/>
      </c>
      <c r="B778" s="43"/>
      <c r="C778" s="65" t="str">
        <f>IF(E778="","",Import_Configuration!$B$12)</f>
        <v/>
      </c>
      <c r="D778" s="65" t="str">
        <f>IF(E778="","",IF(A778="",IF(MSProject_Schedule!K778="",IF(Import_Configuration!$B$15="YES",Import_Configuration!$B$16,""),IF(Import_Configuration!$B$17="YES",Import_Configuration!$B$18,"")),""))</f>
        <v/>
      </c>
      <c r="E778" s="65" t="str">
        <f>IF(MSProject_Schedule!B778="","",MSProject_Schedule!B778)</f>
        <v/>
      </c>
      <c r="F778" s="43"/>
      <c r="G778" s="66" t="str">
        <f>IF(E778="","",IF(A778="",Import_Configuration!$B$10,""))</f>
        <v/>
      </c>
      <c r="H778" s="65" t="str">
        <f>IF(E778="","",IF(A778="",Import_Configuration!$B$11,""))</f>
        <v/>
      </c>
      <c r="I778" s="43"/>
      <c r="J778" s="43"/>
      <c r="K778" s="43"/>
      <c r="L778" s="43"/>
      <c r="M778" s="43"/>
      <c r="N778" s="65" t="str">
        <f>IF(E778="","",IF(MSProject_Schedule!E778=0,Import_Configuration!$B$3,IF(MSProject_Schedule!E778=1,Import_Configuration!$B$5,Import_Configuration!$B$4)))</f>
        <v/>
      </c>
      <c r="O778" s="65" t="str">
        <f>IF(Import_Configuration!$B$13="NO","",IF(E778="","",IF(MSProject_Schedule!K778="","",IF(IFERROR(SEARCH(Import_Configuration!$B$14,MSProject_Schedule!K778,1),0)&gt;0,TRIM(MID(MSProject_Schedule!K778,1,SEARCH(Import_Configuration!$B$14,MSProject_Schedule!K778,1)-1)),TRIM(MSProject_Schedule!K778)))))</f>
        <v/>
      </c>
      <c r="P778" s="43"/>
      <c r="Q778" s="66" t="str">
        <f>IF(E778="","",IF(MSProject_Schedule!E778=0,"",IF(Import_Configuration!$B$19="YES",Projeqtor_Import!Z778,Import_Configuration!$B$10)))</f>
        <v/>
      </c>
      <c r="R778" s="43"/>
      <c r="S778" s="66" t="str">
        <f>IF(E778="","",IF(MSProject_Schedule!E778=0,"",IF(MSProject_Schedule!E778=1,IF(Import_Configuration!$B$20="YES",Projeqtor_Import!AE778,Import_Configuration!$B$10),"")))</f>
        <v/>
      </c>
      <c r="T778" s="43"/>
      <c r="U778" s="44"/>
      <c r="V778" s="43"/>
      <c r="W778" s="43"/>
      <c r="X778" s="43"/>
      <c r="Y778" s="66" t="str">
        <f>IF(MSProject_Schedule!H778="","",IF(A778="",MSProject_Schedule!H778,""))</f>
        <v/>
      </c>
      <c r="Z778" s="66" t="str">
        <f>IF(MSProject_Schedule!H778="","",MSProject_Schedule!H778)</f>
        <v/>
      </c>
      <c r="AA778" s="43"/>
      <c r="AB778" s="43"/>
      <c r="AC778" s="65" t="str">
        <f>IF(E778="","",IF(A778="",Import_Configuration!$B$6,""))</f>
        <v/>
      </c>
      <c r="AD778" s="66" t="str">
        <f>IF(MSProject_Schedule!I778="","",IF(A778="",MSProject_Schedule!I778,""))</f>
        <v/>
      </c>
      <c r="AE778" s="66" t="str">
        <f>IF(MSProject_Schedule!I778="","",MSProject_Schedule!I778)</f>
        <v/>
      </c>
      <c r="AF778" s="43"/>
      <c r="AG778" s="43"/>
      <c r="AH778" s="65" t="str">
        <f>IF(E778="","",IF(A778="",Import_Configuration!$B$7,""))</f>
        <v/>
      </c>
      <c r="AI778" s="65" t="str">
        <f>IF(MSProject_Schedule!G778="","",IF(A778="",SUBSTITUTE(SUBSTITUTE(SUBSTITUTE(SUBSTITUTE(MSProject_Schedule!G778,CONCATENATE(" ",Import_Configuration!$B$8,"?"),""),CONCATENATE(" ",Import_Configuration!$B$8),""),CONCATENATE(" ",Import_Configuration!$B$9,"?"),""),CONCATENATE(" ",Import_Configuration!$B$9),""),""))</f>
        <v/>
      </c>
      <c r="AJ778" s="65" t="str">
        <f>IF(MSProject_Schedule!G778="","",SUBSTITUTE(SUBSTITUTE(SUBSTITUTE(SUBSTITUTE(MSProject_Schedule!G778,CONCATENATE(" ",Import_Configuration!$B$8,"?"),""),CONCATENATE(" ",Import_Configuration!$B$8),""),CONCATENATE(" ",Import_Configuration!$B$9,"?"),""),CONCATENATE(" ",Import_Configuration!$B$9),""))</f>
        <v/>
      </c>
      <c r="AK778" s="43"/>
      <c r="AL778" s="43"/>
      <c r="AM778" s="43"/>
      <c r="AN778" s="43"/>
      <c r="AO778" s="43"/>
      <c r="AP778" s="43"/>
      <c r="AQ778" s="43"/>
      <c r="AR778" s="43"/>
      <c r="AS778" s="43"/>
      <c r="AT778" s="43"/>
      <c r="AU778" s="43"/>
      <c r="AV778" s="43"/>
      <c r="AW778" s="43"/>
      <c r="AX778" s="43"/>
      <c r="AY778" s="43"/>
      <c r="AZ778" s="43"/>
      <c r="BA778" s="43"/>
      <c r="BB778" s="43"/>
      <c r="BC778" s="43"/>
    </row>
    <row r="779" spans="1:55">
      <c r="A779" s="77" t="str">
        <f>IF(MSProject_Schedule!A779="","",MSProject_Schedule!A779)</f>
        <v/>
      </c>
      <c r="B779" s="43"/>
      <c r="C779" s="65" t="str">
        <f>IF(E779="","",Import_Configuration!$B$12)</f>
        <v/>
      </c>
      <c r="D779" s="65" t="str">
        <f>IF(E779="","",IF(A779="",IF(MSProject_Schedule!K779="",IF(Import_Configuration!$B$15="YES",Import_Configuration!$B$16,""),IF(Import_Configuration!$B$17="YES",Import_Configuration!$B$18,"")),""))</f>
        <v/>
      </c>
      <c r="E779" s="65" t="str">
        <f>IF(MSProject_Schedule!B779="","",MSProject_Schedule!B779)</f>
        <v/>
      </c>
      <c r="F779" s="43"/>
      <c r="G779" s="66" t="str">
        <f>IF(E779="","",IF(A779="",Import_Configuration!$B$10,""))</f>
        <v/>
      </c>
      <c r="H779" s="65" t="str">
        <f>IF(E779="","",IF(A779="",Import_Configuration!$B$11,""))</f>
        <v/>
      </c>
      <c r="I779" s="43"/>
      <c r="J779" s="43"/>
      <c r="K779" s="43"/>
      <c r="L779" s="43"/>
      <c r="M779" s="43"/>
      <c r="N779" s="65" t="str">
        <f>IF(E779="","",IF(MSProject_Schedule!E779=0,Import_Configuration!$B$3,IF(MSProject_Schedule!E779=1,Import_Configuration!$B$5,Import_Configuration!$B$4)))</f>
        <v/>
      </c>
      <c r="O779" s="65" t="str">
        <f>IF(Import_Configuration!$B$13="NO","",IF(E779="","",IF(MSProject_Schedule!K779="","",IF(IFERROR(SEARCH(Import_Configuration!$B$14,MSProject_Schedule!K779,1),0)&gt;0,TRIM(MID(MSProject_Schedule!K779,1,SEARCH(Import_Configuration!$B$14,MSProject_Schedule!K779,1)-1)),TRIM(MSProject_Schedule!K779)))))</f>
        <v/>
      </c>
      <c r="P779" s="43"/>
      <c r="Q779" s="66" t="str">
        <f>IF(E779="","",IF(MSProject_Schedule!E779=0,"",IF(Import_Configuration!$B$19="YES",Projeqtor_Import!Z779,Import_Configuration!$B$10)))</f>
        <v/>
      </c>
      <c r="R779" s="43"/>
      <c r="S779" s="66" t="str">
        <f>IF(E779="","",IF(MSProject_Schedule!E779=0,"",IF(MSProject_Schedule!E779=1,IF(Import_Configuration!$B$20="YES",Projeqtor_Import!AE779,Import_Configuration!$B$10),"")))</f>
        <v/>
      </c>
      <c r="T779" s="43"/>
      <c r="U779" s="44"/>
      <c r="V779" s="43"/>
      <c r="W779" s="43"/>
      <c r="X779" s="43"/>
      <c r="Y779" s="66" t="str">
        <f>IF(MSProject_Schedule!H779="","",IF(A779="",MSProject_Schedule!H779,""))</f>
        <v/>
      </c>
      <c r="Z779" s="66" t="str">
        <f>IF(MSProject_Schedule!H779="","",MSProject_Schedule!H779)</f>
        <v/>
      </c>
      <c r="AA779" s="43"/>
      <c r="AB779" s="43"/>
      <c r="AC779" s="65" t="str">
        <f>IF(E779="","",IF(A779="",Import_Configuration!$B$6,""))</f>
        <v/>
      </c>
      <c r="AD779" s="66" t="str">
        <f>IF(MSProject_Schedule!I779="","",IF(A779="",MSProject_Schedule!I779,""))</f>
        <v/>
      </c>
      <c r="AE779" s="66" t="str">
        <f>IF(MSProject_Schedule!I779="","",MSProject_Schedule!I779)</f>
        <v/>
      </c>
      <c r="AF779" s="43"/>
      <c r="AG779" s="43"/>
      <c r="AH779" s="65" t="str">
        <f>IF(E779="","",IF(A779="",Import_Configuration!$B$7,""))</f>
        <v/>
      </c>
      <c r="AI779" s="65" t="str">
        <f>IF(MSProject_Schedule!G779="","",IF(A779="",SUBSTITUTE(SUBSTITUTE(SUBSTITUTE(SUBSTITUTE(MSProject_Schedule!G779,CONCATENATE(" ",Import_Configuration!$B$8,"?"),""),CONCATENATE(" ",Import_Configuration!$B$8),""),CONCATENATE(" ",Import_Configuration!$B$9,"?"),""),CONCATENATE(" ",Import_Configuration!$B$9),""),""))</f>
        <v/>
      </c>
      <c r="AJ779" s="65" t="str">
        <f>IF(MSProject_Schedule!G779="","",SUBSTITUTE(SUBSTITUTE(SUBSTITUTE(SUBSTITUTE(MSProject_Schedule!G779,CONCATENATE(" ",Import_Configuration!$B$8,"?"),""),CONCATENATE(" ",Import_Configuration!$B$8),""),CONCATENATE(" ",Import_Configuration!$B$9,"?"),""),CONCATENATE(" ",Import_Configuration!$B$9),""))</f>
        <v/>
      </c>
      <c r="AK779" s="43"/>
      <c r="AL779" s="43"/>
      <c r="AM779" s="43"/>
      <c r="AN779" s="43"/>
      <c r="AO779" s="43"/>
      <c r="AP779" s="43"/>
      <c r="AQ779" s="43"/>
      <c r="AR779" s="43"/>
      <c r="AS779" s="43"/>
      <c r="AT779" s="43"/>
      <c r="AU779" s="43"/>
      <c r="AV779" s="43"/>
      <c r="AW779" s="43"/>
      <c r="AX779" s="43"/>
      <c r="AY779" s="43"/>
      <c r="AZ779" s="43"/>
      <c r="BA779" s="43"/>
      <c r="BB779" s="43"/>
      <c r="BC779" s="43"/>
    </row>
    <row r="780" spans="1:55">
      <c r="A780" s="77" t="str">
        <f>IF(MSProject_Schedule!A780="","",MSProject_Schedule!A780)</f>
        <v/>
      </c>
      <c r="B780" s="43"/>
      <c r="C780" s="65" t="str">
        <f>IF(E780="","",Import_Configuration!$B$12)</f>
        <v/>
      </c>
      <c r="D780" s="65" t="str">
        <f>IF(E780="","",IF(A780="",IF(MSProject_Schedule!K780="",IF(Import_Configuration!$B$15="YES",Import_Configuration!$B$16,""),IF(Import_Configuration!$B$17="YES",Import_Configuration!$B$18,"")),""))</f>
        <v/>
      </c>
      <c r="E780" s="65" t="str">
        <f>IF(MSProject_Schedule!B780="","",MSProject_Schedule!B780)</f>
        <v/>
      </c>
      <c r="F780" s="43"/>
      <c r="G780" s="66" t="str">
        <f>IF(E780="","",IF(A780="",Import_Configuration!$B$10,""))</f>
        <v/>
      </c>
      <c r="H780" s="65" t="str">
        <f>IF(E780="","",IF(A780="",Import_Configuration!$B$11,""))</f>
        <v/>
      </c>
      <c r="I780" s="43"/>
      <c r="J780" s="43"/>
      <c r="K780" s="43"/>
      <c r="L780" s="43"/>
      <c r="M780" s="43"/>
      <c r="N780" s="65" t="str">
        <f>IF(E780="","",IF(MSProject_Schedule!E780=0,Import_Configuration!$B$3,IF(MSProject_Schedule!E780=1,Import_Configuration!$B$5,Import_Configuration!$B$4)))</f>
        <v/>
      </c>
      <c r="O780" s="65" t="str">
        <f>IF(Import_Configuration!$B$13="NO","",IF(E780="","",IF(MSProject_Schedule!K780="","",IF(IFERROR(SEARCH(Import_Configuration!$B$14,MSProject_Schedule!K780,1),0)&gt;0,TRIM(MID(MSProject_Schedule!K780,1,SEARCH(Import_Configuration!$B$14,MSProject_Schedule!K780,1)-1)),TRIM(MSProject_Schedule!K780)))))</f>
        <v/>
      </c>
      <c r="P780" s="43"/>
      <c r="Q780" s="66" t="str">
        <f>IF(E780="","",IF(MSProject_Schedule!E780=0,"",IF(Import_Configuration!$B$19="YES",Projeqtor_Import!Z780,Import_Configuration!$B$10)))</f>
        <v/>
      </c>
      <c r="R780" s="43"/>
      <c r="S780" s="66" t="str">
        <f>IF(E780="","",IF(MSProject_Schedule!E780=0,"",IF(MSProject_Schedule!E780=1,IF(Import_Configuration!$B$20="YES",Projeqtor_Import!AE780,Import_Configuration!$B$10),"")))</f>
        <v/>
      </c>
      <c r="T780" s="43"/>
      <c r="U780" s="44"/>
      <c r="V780" s="43"/>
      <c r="W780" s="43"/>
      <c r="X780" s="43"/>
      <c r="Y780" s="66" t="str">
        <f>IF(MSProject_Schedule!H780="","",IF(A780="",MSProject_Schedule!H780,""))</f>
        <v/>
      </c>
      <c r="Z780" s="66" t="str">
        <f>IF(MSProject_Schedule!H780="","",MSProject_Schedule!H780)</f>
        <v/>
      </c>
      <c r="AA780" s="43"/>
      <c r="AB780" s="43"/>
      <c r="AC780" s="65" t="str">
        <f>IF(E780="","",IF(A780="",Import_Configuration!$B$6,""))</f>
        <v/>
      </c>
      <c r="AD780" s="66" t="str">
        <f>IF(MSProject_Schedule!I780="","",IF(A780="",MSProject_Schedule!I780,""))</f>
        <v/>
      </c>
      <c r="AE780" s="66" t="str">
        <f>IF(MSProject_Schedule!I780="","",MSProject_Schedule!I780)</f>
        <v/>
      </c>
      <c r="AF780" s="43"/>
      <c r="AG780" s="43"/>
      <c r="AH780" s="65" t="str">
        <f>IF(E780="","",IF(A780="",Import_Configuration!$B$7,""))</f>
        <v/>
      </c>
      <c r="AI780" s="65" t="str">
        <f>IF(MSProject_Schedule!G780="","",IF(A780="",SUBSTITUTE(SUBSTITUTE(SUBSTITUTE(SUBSTITUTE(MSProject_Schedule!G780,CONCATENATE(" ",Import_Configuration!$B$8,"?"),""),CONCATENATE(" ",Import_Configuration!$B$8),""),CONCATENATE(" ",Import_Configuration!$B$9,"?"),""),CONCATENATE(" ",Import_Configuration!$B$9),""),""))</f>
        <v/>
      </c>
      <c r="AJ780" s="65" t="str">
        <f>IF(MSProject_Schedule!G780="","",SUBSTITUTE(SUBSTITUTE(SUBSTITUTE(SUBSTITUTE(MSProject_Schedule!G780,CONCATENATE(" ",Import_Configuration!$B$8,"?"),""),CONCATENATE(" ",Import_Configuration!$B$8),""),CONCATENATE(" ",Import_Configuration!$B$9,"?"),""),CONCATENATE(" ",Import_Configuration!$B$9),""))</f>
        <v/>
      </c>
      <c r="AK780" s="43"/>
      <c r="AL780" s="43"/>
      <c r="AM780" s="43"/>
      <c r="AN780" s="43"/>
      <c r="AO780" s="43"/>
      <c r="AP780" s="43"/>
      <c r="AQ780" s="43"/>
      <c r="AR780" s="43"/>
      <c r="AS780" s="43"/>
      <c r="AT780" s="43"/>
      <c r="AU780" s="43"/>
      <c r="AV780" s="43"/>
      <c r="AW780" s="43"/>
      <c r="AX780" s="43"/>
      <c r="AY780" s="43"/>
      <c r="AZ780" s="43"/>
      <c r="BA780" s="43"/>
      <c r="BB780" s="43"/>
      <c r="BC780" s="43"/>
    </row>
    <row r="781" spans="1:55">
      <c r="A781" s="77" t="str">
        <f>IF(MSProject_Schedule!A781="","",MSProject_Schedule!A781)</f>
        <v/>
      </c>
      <c r="B781" s="43"/>
      <c r="C781" s="65" t="str">
        <f>IF(E781="","",Import_Configuration!$B$12)</f>
        <v/>
      </c>
      <c r="D781" s="65" t="str">
        <f>IF(E781="","",IF(A781="",IF(MSProject_Schedule!K781="",IF(Import_Configuration!$B$15="YES",Import_Configuration!$B$16,""),IF(Import_Configuration!$B$17="YES",Import_Configuration!$B$18,"")),""))</f>
        <v/>
      </c>
      <c r="E781" s="65" t="str">
        <f>IF(MSProject_Schedule!B781="","",MSProject_Schedule!B781)</f>
        <v/>
      </c>
      <c r="F781" s="43"/>
      <c r="G781" s="66" t="str">
        <f>IF(E781="","",IF(A781="",Import_Configuration!$B$10,""))</f>
        <v/>
      </c>
      <c r="H781" s="65" t="str">
        <f>IF(E781="","",IF(A781="",Import_Configuration!$B$11,""))</f>
        <v/>
      </c>
      <c r="I781" s="43"/>
      <c r="J781" s="43"/>
      <c r="K781" s="43"/>
      <c r="L781" s="43"/>
      <c r="M781" s="43"/>
      <c r="N781" s="65" t="str">
        <f>IF(E781="","",IF(MSProject_Schedule!E781=0,Import_Configuration!$B$3,IF(MSProject_Schedule!E781=1,Import_Configuration!$B$5,Import_Configuration!$B$4)))</f>
        <v/>
      </c>
      <c r="O781" s="65" t="str">
        <f>IF(Import_Configuration!$B$13="NO","",IF(E781="","",IF(MSProject_Schedule!K781="","",IF(IFERROR(SEARCH(Import_Configuration!$B$14,MSProject_Schedule!K781,1),0)&gt;0,TRIM(MID(MSProject_Schedule!K781,1,SEARCH(Import_Configuration!$B$14,MSProject_Schedule!K781,1)-1)),TRIM(MSProject_Schedule!K781)))))</f>
        <v/>
      </c>
      <c r="P781" s="43"/>
      <c r="Q781" s="66" t="str">
        <f>IF(E781="","",IF(MSProject_Schedule!E781=0,"",IF(Import_Configuration!$B$19="YES",Projeqtor_Import!Z781,Import_Configuration!$B$10)))</f>
        <v/>
      </c>
      <c r="R781" s="43"/>
      <c r="S781" s="66" t="str">
        <f>IF(E781="","",IF(MSProject_Schedule!E781=0,"",IF(MSProject_Schedule!E781=1,IF(Import_Configuration!$B$20="YES",Projeqtor_Import!AE781,Import_Configuration!$B$10),"")))</f>
        <v/>
      </c>
      <c r="T781" s="43"/>
      <c r="U781" s="44"/>
      <c r="V781" s="43"/>
      <c r="W781" s="43"/>
      <c r="X781" s="43"/>
      <c r="Y781" s="66" t="str">
        <f>IF(MSProject_Schedule!H781="","",IF(A781="",MSProject_Schedule!H781,""))</f>
        <v/>
      </c>
      <c r="Z781" s="66" t="str">
        <f>IF(MSProject_Schedule!H781="","",MSProject_Schedule!H781)</f>
        <v/>
      </c>
      <c r="AA781" s="43"/>
      <c r="AB781" s="43"/>
      <c r="AC781" s="65" t="str">
        <f>IF(E781="","",IF(A781="",Import_Configuration!$B$6,""))</f>
        <v/>
      </c>
      <c r="AD781" s="66" t="str">
        <f>IF(MSProject_Schedule!I781="","",IF(A781="",MSProject_Schedule!I781,""))</f>
        <v/>
      </c>
      <c r="AE781" s="66" t="str">
        <f>IF(MSProject_Schedule!I781="","",MSProject_Schedule!I781)</f>
        <v/>
      </c>
      <c r="AF781" s="43"/>
      <c r="AG781" s="43"/>
      <c r="AH781" s="65" t="str">
        <f>IF(E781="","",IF(A781="",Import_Configuration!$B$7,""))</f>
        <v/>
      </c>
      <c r="AI781" s="65" t="str">
        <f>IF(MSProject_Schedule!G781="","",IF(A781="",SUBSTITUTE(SUBSTITUTE(SUBSTITUTE(SUBSTITUTE(MSProject_Schedule!G781,CONCATENATE(" ",Import_Configuration!$B$8,"?"),""),CONCATENATE(" ",Import_Configuration!$B$8),""),CONCATENATE(" ",Import_Configuration!$B$9,"?"),""),CONCATENATE(" ",Import_Configuration!$B$9),""),""))</f>
        <v/>
      </c>
      <c r="AJ781" s="65" t="str">
        <f>IF(MSProject_Schedule!G781="","",SUBSTITUTE(SUBSTITUTE(SUBSTITUTE(SUBSTITUTE(MSProject_Schedule!G781,CONCATENATE(" ",Import_Configuration!$B$8,"?"),""),CONCATENATE(" ",Import_Configuration!$B$8),""),CONCATENATE(" ",Import_Configuration!$B$9,"?"),""),CONCATENATE(" ",Import_Configuration!$B$9),""))</f>
        <v/>
      </c>
      <c r="AK781" s="43"/>
      <c r="AL781" s="43"/>
      <c r="AM781" s="43"/>
      <c r="AN781" s="43"/>
      <c r="AO781" s="43"/>
      <c r="AP781" s="43"/>
      <c r="AQ781" s="43"/>
      <c r="AR781" s="43"/>
      <c r="AS781" s="43"/>
      <c r="AT781" s="43"/>
      <c r="AU781" s="43"/>
      <c r="AV781" s="43"/>
      <c r="AW781" s="43"/>
      <c r="AX781" s="43"/>
      <c r="AY781" s="43"/>
      <c r="AZ781" s="43"/>
      <c r="BA781" s="43"/>
      <c r="BB781" s="43"/>
      <c r="BC781" s="43"/>
    </row>
    <row r="782" spans="1:55">
      <c r="A782" s="77" t="str">
        <f>IF(MSProject_Schedule!A782="","",MSProject_Schedule!A782)</f>
        <v/>
      </c>
      <c r="B782" s="43"/>
      <c r="C782" s="65" t="str">
        <f>IF(E782="","",Import_Configuration!$B$12)</f>
        <v/>
      </c>
      <c r="D782" s="65" t="str">
        <f>IF(E782="","",IF(A782="",IF(MSProject_Schedule!K782="",IF(Import_Configuration!$B$15="YES",Import_Configuration!$B$16,""),IF(Import_Configuration!$B$17="YES",Import_Configuration!$B$18,"")),""))</f>
        <v/>
      </c>
      <c r="E782" s="65" t="str">
        <f>IF(MSProject_Schedule!B782="","",MSProject_Schedule!B782)</f>
        <v/>
      </c>
      <c r="F782" s="43"/>
      <c r="G782" s="66" t="str">
        <f>IF(E782="","",IF(A782="",Import_Configuration!$B$10,""))</f>
        <v/>
      </c>
      <c r="H782" s="65" t="str">
        <f>IF(E782="","",IF(A782="",Import_Configuration!$B$11,""))</f>
        <v/>
      </c>
      <c r="I782" s="43"/>
      <c r="J782" s="43"/>
      <c r="K782" s="43"/>
      <c r="L782" s="43"/>
      <c r="M782" s="43"/>
      <c r="N782" s="65" t="str">
        <f>IF(E782="","",IF(MSProject_Schedule!E782=0,Import_Configuration!$B$3,IF(MSProject_Schedule!E782=1,Import_Configuration!$B$5,Import_Configuration!$B$4)))</f>
        <v/>
      </c>
      <c r="O782" s="65" t="str">
        <f>IF(Import_Configuration!$B$13="NO","",IF(E782="","",IF(MSProject_Schedule!K782="","",IF(IFERROR(SEARCH(Import_Configuration!$B$14,MSProject_Schedule!K782,1),0)&gt;0,TRIM(MID(MSProject_Schedule!K782,1,SEARCH(Import_Configuration!$B$14,MSProject_Schedule!K782,1)-1)),TRIM(MSProject_Schedule!K782)))))</f>
        <v/>
      </c>
      <c r="P782" s="43"/>
      <c r="Q782" s="66" t="str">
        <f>IF(E782="","",IF(MSProject_Schedule!E782=0,"",IF(Import_Configuration!$B$19="YES",Projeqtor_Import!Z782,Import_Configuration!$B$10)))</f>
        <v/>
      </c>
      <c r="R782" s="43"/>
      <c r="S782" s="66" t="str">
        <f>IF(E782="","",IF(MSProject_Schedule!E782=0,"",IF(MSProject_Schedule!E782=1,IF(Import_Configuration!$B$20="YES",Projeqtor_Import!AE782,Import_Configuration!$B$10),"")))</f>
        <v/>
      </c>
      <c r="T782" s="43"/>
      <c r="U782" s="44"/>
      <c r="V782" s="43"/>
      <c r="W782" s="43"/>
      <c r="X782" s="43"/>
      <c r="Y782" s="66" t="str">
        <f>IF(MSProject_Schedule!H782="","",IF(A782="",MSProject_Schedule!H782,""))</f>
        <v/>
      </c>
      <c r="Z782" s="66" t="str">
        <f>IF(MSProject_Schedule!H782="","",MSProject_Schedule!H782)</f>
        <v/>
      </c>
      <c r="AA782" s="43"/>
      <c r="AB782" s="43"/>
      <c r="AC782" s="65" t="str">
        <f>IF(E782="","",IF(A782="",Import_Configuration!$B$6,""))</f>
        <v/>
      </c>
      <c r="AD782" s="66" t="str">
        <f>IF(MSProject_Schedule!I782="","",IF(A782="",MSProject_Schedule!I782,""))</f>
        <v/>
      </c>
      <c r="AE782" s="66" t="str">
        <f>IF(MSProject_Schedule!I782="","",MSProject_Schedule!I782)</f>
        <v/>
      </c>
      <c r="AF782" s="43"/>
      <c r="AG782" s="43"/>
      <c r="AH782" s="65" t="str">
        <f>IF(E782="","",IF(A782="",Import_Configuration!$B$7,""))</f>
        <v/>
      </c>
      <c r="AI782" s="65" t="str">
        <f>IF(MSProject_Schedule!G782="","",IF(A782="",SUBSTITUTE(SUBSTITUTE(SUBSTITUTE(SUBSTITUTE(MSProject_Schedule!G782,CONCATENATE(" ",Import_Configuration!$B$8,"?"),""),CONCATENATE(" ",Import_Configuration!$B$8),""),CONCATENATE(" ",Import_Configuration!$B$9,"?"),""),CONCATENATE(" ",Import_Configuration!$B$9),""),""))</f>
        <v/>
      </c>
      <c r="AJ782" s="65" t="str">
        <f>IF(MSProject_Schedule!G782="","",SUBSTITUTE(SUBSTITUTE(SUBSTITUTE(SUBSTITUTE(MSProject_Schedule!G782,CONCATENATE(" ",Import_Configuration!$B$8,"?"),""),CONCATENATE(" ",Import_Configuration!$B$8),""),CONCATENATE(" ",Import_Configuration!$B$9,"?"),""),CONCATENATE(" ",Import_Configuration!$B$9),""))</f>
        <v/>
      </c>
      <c r="AK782" s="43"/>
      <c r="AL782" s="43"/>
      <c r="AM782" s="43"/>
      <c r="AN782" s="43"/>
      <c r="AO782" s="43"/>
      <c r="AP782" s="43"/>
      <c r="AQ782" s="43"/>
      <c r="AR782" s="43"/>
      <c r="AS782" s="43"/>
      <c r="AT782" s="43"/>
      <c r="AU782" s="43"/>
      <c r="AV782" s="43"/>
      <c r="AW782" s="43"/>
      <c r="AX782" s="43"/>
      <c r="AY782" s="43"/>
      <c r="AZ782" s="43"/>
      <c r="BA782" s="43"/>
      <c r="BB782" s="43"/>
      <c r="BC782" s="43"/>
    </row>
    <row r="783" spans="1:55">
      <c r="A783" s="77" t="str">
        <f>IF(MSProject_Schedule!A783="","",MSProject_Schedule!A783)</f>
        <v/>
      </c>
      <c r="B783" s="43"/>
      <c r="C783" s="65" t="str">
        <f>IF(E783="","",Import_Configuration!$B$12)</f>
        <v/>
      </c>
      <c r="D783" s="65" t="str">
        <f>IF(E783="","",IF(A783="",IF(MSProject_Schedule!K783="",IF(Import_Configuration!$B$15="YES",Import_Configuration!$B$16,""),IF(Import_Configuration!$B$17="YES",Import_Configuration!$B$18,"")),""))</f>
        <v/>
      </c>
      <c r="E783" s="65" t="str">
        <f>IF(MSProject_Schedule!B783="","",MSProject_Schedule!B783)</f>
        <v/>
      </c>
      <c r="F783" s="43"/>
      <c r="G783" s="66" t="str">
        <f>IF(E783="","",IF(A783="",Import_Configuration!$B$10,""))</f>
        <v/>
      </c>
      <c r="H783" s="65" t="str">
        <f>IF(E783="","",IF(A783="",Import_Configuration!$B$11,""))</f>
        <v/>
      </c>
      <c r="I783" s="43"/>
      <c r="J783" s="43"/>
      <c r="K783" s="43"/>
      <c r="L783" s="43"/>
      <c r="M783" s="43"/>
      <c r="N783" s="65" t="str">
        <f>IF(E783="","",IF(MSProject_Schedule!E783=0,Import_Configuration!$B$3,IF(MSProject_Schedule!E783=1,Import_Configuration!$B$5,Import_Configuration!$B$4)))</f>
        <v/>
      </c>
      <c r="O783" s="65" t="str">
        <f>IF(Import_Configuration!$B$13="NO","",IF(E783="","",IF(MSProject_Schedule!K783="","",IF(IFERROR(SEARCH(Import_Configuration!$B$14,MSProject_Schedule!K783,1),0)&gt;0,TRIM(MID(MSProject_Schedule!K783,1,SEARCH(Import_Configuration!$B$14,MSProject_Schedule!K783,1)-1)),TRIM(MSProject_Schedule!K783)))))</f>
        <v/>
      </c>
      <c r="P783" s="43"/>
      <c r="Q783" s="66" t="str">
        <f>IF(E783="","",IF(MSProject_Schedule!E783=0,"",IF(Import_Configuration!$B$19="YES",Projeqtor_Import!Z783,Import_Configuration!$B$10)))</f>
        <v/>
      </c>
      <c r="R783" s="43"/>
      <c r="S783" s="66" t="str">
        <f>IF(E783="","",IF(MSProject_Schedule!E783=0,"",IF(MSProject_Schedule!E783=1,IF(Import_Configuration!$B$20="YES",Projeqtor_Import!AE783,Import_Configuration!$B$10),"")))</f>
        <v/>
      </c>
      <c r="T783" s="43"/>
      <c r="U783" s="44"/>
      <c r="V783" s="43"/>
      <c r="W783" s="43"/>
      <c r="X783" s="43"/>
      <c r="Y783" s="66" t="str">
        <f>IF(MSProject_Schedule!H783="","",IF(A783="",MSProject_Schedule!H783,""))</f>
        <v/>
      </c>
      <c r="Z783" s="66" t="str">
        <f>IF(MSProject_Schedule!H783="","",MSProject_Schedule!H783)</f>
        <v/>
      </c>
      <c r="AA783" s="43"/>
      <c r="AB783" s="43"/>
      <c r="AC783" s="65" t="str">
        <f>IF(E783="","",IF(A783="",Import_Configuration!$B$6,""))</f>
        <v/>
      </c>
      <c r="AD783" s="66" t="str">
        <f>IF(MSProject_Schedule!I783="","",IF(A783="",MSProject_Schedule!I783,""))</f>
        <v/>
      </c>
      <c r="AE783" s="66" t="str">
        <f>IF(MSProject_Schedule!I783="","",MSProject_Schedule!I783)</f>
        <v/>
      </c>
      <c r="AF783" s="43"/>
      <c r="AG783" s="43"/>
      <c r="AH783" s="65" t="str">
        <f>IF(E783="","",IF(A783="",Import_Configuration!$B$7,""))</f>
        <v/>
      </c>
      <c r="AI783" s="65" t="str">
        <f>IF(MSProject_Schedule!G783="","",IF(A783="",SUBSTITUTE(SUBSTITUTE(SUBSTITUTE(SUBSTITUTE(MSProject_Schedule!G783,CONCATENATE(" ",Import_Configuration!$B$8,"?"),""),CONCATENATE(" ",Import_Configuration!$B$8),""),CONCATENATE(" ",Import_Configuration!$B$9,"?"),""),CONCATENATE(" ",Import_Configuration!$B$9),""),""))</f>
        <v/>
      </c>
      <c r="AJ783" s="65" t="str">
        <f>IF(MSProject_Schedule!G783="","",SUBSTITUTE(SUBSTITUTE(SUBSTITUTE(SUBSTITUTE(MSProject_Schedule!G783,CONCATENATE(" ",Import_Configuration!$B$8,"?"),""),CONCATENATE(" ",Import_Configuration!$B$8),""),CONCATENATE(" ",Import_Configuration!$B$9,"?"),""),CONCATENATE(" ",Import_Configuration!$B$9),""))</f>
        <v/>
      </c>
      <c r="AK783" s="43"/>
      <c r="AL783" s="43"/>
      <c r="AM783" s="43"/>
      <c r="AN783" s="43"/>
      <c r="AO783" s="43"/>
      <c r="AP783" s="43"/>
      <c r="AQ783" s="43"/>
      <c r="AR783" s="43"/>
      <c r="AS783" s="43"/>
      <c r="AT783" s="43"/>
      <c r="AU783" s="43"/>
      <c r="AV783" s="43"/>
      <c r="AW783" s="43"/>
      <c r="AX783" s="43"/>
      <c r="AY783" s="43"/>
      <c r="AZ783" s="43"/>
      <c r="BA783" s="43"/>
      <c r="BB783" s="43"/>
      <c r="BC783" s="43"/>
    </row>
    <row r="784" spans="1:55">
      <c r="A784" s="77" t="str">
        <f>IF(MSProject_Schedule!A784="","",MSProject_Schedule!A784)</f>
        <v/>
      </c>
      <c r="B784" s="43"/>
      <c r="C784" s="65" t="str">
        <f>IF(E784="","",Import_Configuration!$B$12)</f>
        <v/>
      </c>
      <c r="D784" s="65" t="str">
        <f>IF(E784="","",IF(A784="",IF(MSProject_Schedule!K784="",IF(Import_Configuration!$B$15="YES",Import_Configuration!$B$16,""),IF(Import_Configuration!$B$17="YES",Import_Configuration!$B$18,"")),""))</f>
        <v/>
      </c>
      <c r="E784" s="65" t="str">
        <f>IF(MSProject_Schedule!B784="","",MSProject_Schedule!B784)</f>
        <v/>
      </c>
      <c r="F784" s="43"/>
      <c r="G784" s="66" t="str">
        <f>IF(E784="","",IF(A784="",Import_Configuration!$B$10,""))</f>
        <v/>
      </c>
      <c r="H784" s="65" t="str">
        <f>IF(E784="","",IF(A784="",Import_Configuration!$B$11,""))</f>
        <v/>
      </c>
      <c r="I784" s="43"/>
      <c r="J784" s="43"/>
      <c r="K784" s="43"/>
      <c r="L784" s="43"/>
      <c r="M784" s="43"/>
      <c r="N784" s="65" t="str">
        <f>IF(E784="","",IF(MSProject_Schedule!E784=0,Import_Configuration!$B$3,IF(MSProject_Schedule!E784=1,Import_Configuration!$B$5,Import_Configuration!$B$4)))</f>
        <v/>
      </c>
      <c r="O784" s="65" t="str">
        <f>IF(Import_Configuration!$B$13="NO","",IF(E784="","",IF(MSProject_Schedule!K784="","",IF(IFERROR(SEARCH(Import_Configuration!$B$14,MSProject_Schedule!K784,1),0)&gt;0,TRIM(MID(MSProject_Schedule!K784,1,SEARCH(Import_Configuration!$B$14,MSProject_Schedule!K784,1)-1)),TRIM(MSProject_Schedule!K784)))))</f>
        <v/>
      </c>
      <c r="P784" s="43"/>
      <c r="Q784" s="66" t="str">
        <f>IF(E784="","",IF(MSProject_Schedule!E784=0,"",IF(Import_Configuration!$B$19="YES",Projeqtor_Import!Z784,Import_Configuration!$B$10)))</f>
        <v/>
      </c>
      <c r="R784" s="43"/>
      <c r="S784" s="66" t="str">
        <f>IF(E784="","",IF(MSProject_Schedule!E784=0,"",IF(MSProject_Schedule!E784=1,IF(Import_Configuration!$B$20="YES",Projeqtor_Import!AE784,Import_Configuration!$B$10),"")))</f>
        <v/>
      </c>
      <c r="T784" s="43"/>
      <c r="U784" s="44"/>
      <c r="V784" s="43"/>
      <c r="W784" s="43"/>
      <c r="X784" s="43"/>
      <c r="Y784" s="66" t="str">
        <f>IF(MSProject_Schedule!H784="","",IF(A784="",MSProject_Schedule!H784,""))</f>
        <v/>
      </c>
      <c r="Z784" s="66" t="str">
        <f>IF(MSProject_Schedule!H784="","",MSProject_Schedule!H784)</f>
        <v/>
      </c>
      <c r="AA784" s="43"/>
      <c r="AB784" s="43"/>
      <c r="AC784" s="65" t="str">
        <f>IF(E784="","",IF(A784="",Import_Configuration!$B$6,""))</f>
        <v/>
      </c>
      <c r="AD784" s="66" t="str">
        <f>IF(MSProject_Schedule!I784="","",IF(A784="",MSProject_Schedule!I784,""))</f>
        <v/>
      </c>
      <c r="AE784" s="66" t="str">
        <f>IF(MSProject_Schedule!I784="","",MSProject_Schedule!I784)</f>
        <v/>
      </c>
      <c r="AF784" s="43"/>
      <c r="AG784" s="43"/>
      <c r="AH784" s="65" t="str">
        <f>IF(E784="","",IF(A784="",Import_Configuration!$B$7,""))</f>
        <v/>
      </c>
      <c r="AI784" s="65" t="str">
        <f>IF(MSProject_Schedule!G784="","",IF(A784="",SUBSTITUTE(SUBSTITUTE(SUBSTITUTE(SUBSTITUTE(MSProject_Schedule!G784,CONCATENATE(" ",Import_Configuration!$B$8,"?"),""),CONCATENATE(" ",Import_Configuration!$B$8),""),CONCATENATE(" ",Import_Configuration!$B$9,"?"),""),CONCATENATE(" ",Import_Configuration!$B$9),""),""))</f>
        <v/>
      </c>
      <c r="AJ784" s="65" t="str">
        <f>IF(MSProject_Schedule!G784="","",SUBSTITUTE(SUBSTITUTE(SUBSTITUTE(SUBSTITUTE(MSProject_Schedule!G784,CONCATENATE(" ",Import_Configuration!$B$8,"?"),""),CONCATENATE(" ",Import_Configuration!$B$8),""),CONCATENATE(" ",Import_Configuration!$B$9,"?"),""),CONCATENATE(" ",Import_Configuration!$B$9),""))</f>
        <v/>
      </c>
      <c r="AK784" s="43"/>
      <c r="AL784" s="43"/>
      <c r="AM784" s="43"/>
      <c r="AN784" s="43"/>
      <c r="AO784" s="43"/>
      <c r="AP784" s="43"/>
      <c r="AQ784" s="43"/>
      <c r="AR784" s="43"/>
      <c r="AS784" s="43"/>
      <c r="AT784" s="43"/>
      <c r="AU784" s="43"/>
      <c r="AV784" s="43"/>
      <c r="AW784" s="43"/>
      <c r="AX784" s="43"/>
      <c r="AY784" s="43"/>
      <c r="AZ784" s="43"/>
      <c r="BA784" s="43"/>
      <c r="BB784" s="43"/>
      <c r="BC784" s="43"/>
    </row>
    <row r="785" spans="1:55">
      <c r="A785" s="77" t="str">
        <f>IF(MSProject_Schedule!A785="","",MSProject_Schedule!A785)</f>
        <v/>
      </c>
      <c r="B785" s="43"/>
      <c r="C785" s="65" t="str">
        <f>IF(E785="","",Import_Configuration!$B$12)</f>
        <v/>
      </c>
      <c r="D785" s="65" t="str">
        <f>IF(E785="","",IF(A785="",IF(MSProject_Schedule!K785="",IF(Import_Configuration!$B$15="YES",Import_Configuration!$B$16,""),IF(Import_Configuration!$B$17="YES",Import_Configuration!$B$18,"")),""))</f>
        <v/>
      </c>
      <c r="E785" s="65" t="str">
        <f>IF(MSProject_Schedule!B785="","",MSProject_Schedule!B785)</f>
        <v/>
      </c>
      <c r="F785" s="43"/>
      <c r="G785" s="66" t="str">
        <f>IF(E785="","",IF(A785="",Import_Configuration!$B$10,""))</f>
        <v/>
      </c>
      <c r="H785" s="65" t="str">
        <f>IF(E785="","",IF(A785="",Import_Configuration!$B$11,""))</f>
        <v/>
      </c>
      <c r="I785" s="43"/>
      <c r="J785" s="43"/>
      <c r="K785" s="43"/>
      <c r="L785" s="43"/>
      <c r="M785" s="43"/>
      <c r="N785" s="65" t="str">
        <f>IF(E785="","",IF(MSProject_Schedule!E785=0,Import_Configuration!$B$3,IF(MSProject_Schedule!E785=1,Import_Configuration!$B$5,Import_Configuration!$B$4)))</f>
        <v/>
      </c>
      <c r="O785" s="65" t="str">
        <f>IF(Import_Configuration!$B$13="NO","",IF(E785="","",IF(MSProject_Schedule!K785="","",IF(IFERROR(SEARCH(Import_Configuration!$B$14,MSProject_Schedule!K785,1),0)&gt;0,TRIM(MID(MSProject_Schedule!K785,1,SEARCH(Import_Configuration!$B$14,MSProject_Schedule!K785,1)-1)),TRIM(MSProject_Schedule!K785)))))</f>
        <v/>
      </c>
      <c r="P785" s="43"/>
      <c r="Q785" s="66" t="str">
        <f>IF(E785="","",IF(MSProject_Schedule!E785=0,"",IF(Import_Configuration!$B$19="YES",Projeqtor_Import!Z785,Import_Configuration!$B$10)))</f>
        <v/>
      </c>
      <c r="R785" s="43"/>
      <c r="S785" s="66" t="str">
        <f>IF(E785="","",IF(MSProject_Schedule!E785=0,"",IF(MSProject_Schedule!E785=1,IF(Import_Configuration!$B$20="YES",Projeqtor_Import!AE785,Import_Configuration!$B$10),"")))</f>
        <v/>
      </c>
      <c r="T785" s="43"/>
      <c r="U785" s="44"/>
      <c r="V785" s="43"/>
      <c r="W785" s="43"/>
      <c r="X785" s="43"/>
      <c r="Y785" s="66" t="str">
        <f>IF(MSProject_Schedule!H785="","",IF(A785="",MSProject_Schedule!H785,""))</f>
        <v/>
      </c>
      <c r="Z785" s="66" t="str">
        <f>IF(MSProject_Schedule!H785="","",MSProject_Schedule!H785)</f>
        <v/>
      </c>
      <c r="AA785" s="43"/>
      <c r="AB785" s="43"/>
      <c r="AC785" s="65" t="str">
        <f>IF(E785="","",IF(A785="",Import_Configuration!$B$6,""))</f>
        <v/>
      </c>
      <c r="AD785" s="66" t="str">
        <f>IF(MSProject_Schedule!I785="","",IF(A785="",MSProject_Schedule!I785,""))</f>
        <v/>
      </c>
      <c r="AE785" s="66" t="str">
        <f>IF(MSProject_Schedule!I785="","",MSProject_Schedule!I785)</f>
        <v/>
      </c>
      <c r="AF785" s="43"/>
      <c r="AG785" s="43"/>
      <c r="AH785" s="65" t="str">
        <f>IF(E785="","",IF(A785="",Import_Configuration!$B$7,""))</f>
        <v/>
      </c>
      <c r="AI785" s="65" t="str">
        <f>IF(MSProject_Schedule!G785="","",IF(A785="",SUBSTITUTE(SUBSTITUTE(SUBSTITUTE(SUBSTITUTE(MSProject_Schedule!G785,CONCATENATE(" ",Import_Configuration!$B$8,"?"),""),CONCATENATE(" ",Import_Configuration!$B$8),""),CONCATENATE(" ",Import_Configuration!$B$9,"?"),""),CONCATENATE(" ",Import_Configuration!$B$9),""),""))</f>
        <v/>
      </c>
      <c r="AJ785" s="65" t="str">
        <f>IF(MSProject_Schedule!G785="","",SUBSTITUTE(SUBSTITUTE(SUBSTITUTE(SUBSTITUTE(MSProject_Schedule!G785,CONCATENATE(" ",Import_Configuration!$B$8,"?"),""),CONCATENATE(" ",Import_Configuration!$B$8),""),CONCATENATE(" ",Import_Configuration!$B$9,"?"),""),CONCATENATE(" ",Import_Configuration!$B$9),""))</f>
        <v/>
      </c>
      <c r="AK785" s="43"/>
      <c r="AL785" s="43"/>
      <c r="AM785" s="43"/>
      <c r="AN785" s="43"/>
      <c r="AO785" s="43"/>
      <c r="AP785" s="43"/>
      <c r="AQ785" s="43"/>
      <c r="AR785" s="43"/>
      <c r="AS785" s="43"/>
      <c r="AT785" s="43"/>
      <c r="AU785" s="43"/>
      <c r="AV785" s="43"/>
      <c r="AW785" s="43"/>
      <c r="AX785" s="43"/>
      <c r="AY785" s="43"/>
      <c r="AZ785" s="43"/>
      <c r="BA785" s="43"/>
      <c r="BB785" s="43"/>
      <c r="BC785" s="43"/>
    </row>
    <row r="786" spans="1:55">
      <c r="A786" s="77" t="str">
        <f>IF(MSProject_Schedule!A786="","",MSProject_Schedule!A786)</f>
        <v/>
      </c>
      <c r="B786" s="43"/>
      <c r="C786" s="65" t="str">
        <f>IF(E786="","",Import_Configuration!$B$12)</f>
        <v/>
      </c>
      <c r="D786" s="65" t="str">
        <f>IF(E786="","",IF(A786="",IF(MSProject_Schedule!K786="",IF(Import_Configuration!$B$15="YES",Import_Configuration!$B$16,""),IF(Import_Configuration!$B$17="YES",Import_Configuration!$B$18,"")),""))</f>
        <v/>
      </c>
      <c r="E786" s="65" t="str">
        <f>IF(MSProject_Schedule!B786="","",MSProject_Schedule!B786)</f>
        <v/>
      </c>
      <c r="F786" s="43"/>
      <c r="G786" s="66" t="str">
        <f>IF(E786="","",IF(A786="",Import_Configuration!$B$10,""))</f>
        <v/>
      </c>
      <c r="H786" s="65" t="str">
        <f>IF(E786="","",IF(A786="",Import_Configuration!$B$11,""))</f>
        <v/>
      </c>
      <c r="I786" s="43"/>
      <c r="J786" s="43"/>
      <c r="K786" s="43"/>
      <c r="L786" s="43"/>
      <c r="M786" s="43"/>
      <c r="N786" s="65" t="str">
        <f>IF(E786="","",IF(MSProject_Schedule!E786=0,Import_Configuration!$B$3,IF(MSProject_Schedule!E786=1,Import_Configuration!$B$5,Import_Configuration!$B$4)))</f>
        <v/>
      </c>
      <c r="O786" s="65" t="str">
        <f>IF(Import_Configuration!$B$13="NO","",IF(E786="","",IF(MSProject_Schedule!K786="","",IF(IFERROR(SEARCH(Import_Configuration!$B$14,MSProject_Schedule!K786,1),0)&gt;0,TRIM(MID(MSProject_Schedule!K786,1,SEARCH(Import_Configuration!$B$14,MSProject_Schedule!K786,1)-1)),TRIM(MSProject_Schedule!K786)))))</f>
        <v/>
      </c>
      <c r="P786" s="43"/>
      <c r="Q786" s="66" t="str">
        <f>IF(E786="","",IF(MSProject_Schedule!E786=0,"",IF(Import_Configuration!$B$19="YES",Projeqtor_Import!Z786,Import_Configuration!$B$10)))</f>
        <v/>
      </c>
      <c r="R786" s="43"/>
      <c r="S786" s="66" t="str">
        <f>IF(E786="","",IF(MSProject_Schedule!E786=0,"",IF(MSProject_Schedule!E786=1,IF(Import_Configuration!$B$20="YES",Projeqtor_Import!AE786,Import_Configuration!$B$10),"")))</f>
        <v/>
      </c>
      <c r="T786" s="43"/>
      <c r="U786" s="44"/>
      <c r="V786" s="43"/>
      <c r="W786" s="43"/>
      <c r="X786" s="43"/>
      <c r="Y786" s="66" t="str">
        <f>IF(MSProject_Schedule!H786="","",IF(A786="",MSProject_Schedule!H786,""))</f>
        <v/>
      </c>
      <c r="Z786" s="66" t="str">
        <f>IF(MSProject_Schedule!H786="","",MSProject_Schedule!H786)</f>
        <v/>
      </c>
      <c r="AA786" s="43"/>
      <c r="AB786" s="43"/>
      <c r="AC786" s="65" t="str">
        <f>IF(E786="","",IF(A786="",Import_Configuration!$B$6,""))</f>
        <v/>
      </c>
      <c r="AD786" s="66" t="str">
        <f>IF(MSProject_Schedule!I786="","",IF(A786="",MSProject_Schedule!I786,""))</f>
        <v/>
      </c>
      <c r="AE786" s="66" t="str">
        <f>IF(MSProject_Schedule!I786="","",MSProject_Schedule!I786)</f>
        <v/>
      </c>
      <c r="AF786" s="43"/>
      <c r="AG786" s="43"/>
      <c r="AH786" s="65" t="str">
        <f>IF(E786="","",IF(A786="",Import_Configuration!$B$7,""))</f>
        <v/>
      </c>
      <c r="AI786" s="65" t="str">
        <f>IF(MSProject_Schedule!G786="","",IF(A786="",SUBSTITUTE(SUBSTITUTE(SUBSTITUTE(SUBSTITUTE(MSProject_Schedule!G786,CONCATENATE(" ",Import_Configuration!$B$8,"?"),""),CONCATENATE(" ",Import_Configuration!$B$8),""),CONCATENATE(" ",Import_Configuration!$B$9,"?"),""),CONCATENATE(" ",Import_Configuration!$B$9),""),""))</f>
        <v/>
      </c>
      <c r="AJ786" s="65" t="str">
        <f>IF(MSProject_Schedule!G786="","",SUBSTITUTE(SUBSTITUTE(SUBSTITUTE(SUBSTITUTE(MSProject_Schedule!G786,CONCATENATE(" ",Import_Configuration!$B$8,"?"),""),CONCATENATE(" ",Import_Configuration!$B$8),""),CONCATENATE(" ",Import_Configuration!$B$9,"?"),""),CONCATENATE(" ",Import_Configuration!$B$9),""))</f>
        <v/>
      </c>
      <c r="AK786" s="43"/>
      <c r="AL786" s="43"/>
      <c r="AM786" s="43"/>
      <c r="AN786" s="43"/>
      <c r="AO786" s="43"/>
      <c r="AP786" s="43"/>
      <c r="AQ786" s="43"/>
      <c r="AR786" s="43"/>
      <c r="AS786" s="43"/>
      <c r="AT786" s="43"/>
      <c r="AU786" s="43"/>
      <c r="AV786" s="43"/>
      <c r="AW786" s="43"/>
      <c r="AX786" s="43"/>
      <c r="AY786" s="43"/>
      <c r="AZ786" s="43"/>
      <c r="BA786" s="43"/>
      <c r="BB786" s="43"/>
      <c r="BC786" s="43"/>
    </row>
    <row r="787" spans="1:55">
      <c r="A787" s="77" t="str">
        <f>IF(MSProject_Schedule!A787="","",MSProject_Schedule!A787)</f>
        <v/>
      </c>
      <c r="B787" s="43"/>
      <c r="C787" s="65" t="str">
        <f>IF(E787="","",Import_Configuration!$B$12)</f>
        <v/>
      </c>
      <c r="D787" s="65" t="str">
        <f>IF(E787="","",IF(A787="",IF(MSProject_Schedule!K787="",IF(Import_Configuration!$B$15="YES",Import_Configuration!$B$16,""),IF(Import_Configuration!$B$17="YES",Import_Configuration!$B$18,"")),""))</f>
        <v/>
      </c>
      <c r="E787" s="65" t="str">
        <f>IF(MSProject_Schedule!B787="","",MSProject_Schedule!B787)</f>
        <v/>
      </c>
      <c r="F787" s="43"/>
      <c r="G787" s="66" t="str">
        <f>IF(E787="","",IF(A787="",Import_Configuration!$B$10,""))</f>
        <v/>
      </c>
      <c r="H787" s="65" t="str">
        <f>IF(E787="","",IF(A787="",Import_Configuration!$B$11,""))</f>
        <v/>
      </c>
      <c r="I787" s="43"/>
      <c r="J787" s="43"/>
      <c r="K787" s="43"/>
      <c r="L787" s="43"/>
      <c r="M787" s="43"/>
      <c r="N787" s="65" t="str">
        <f>IF(E787="","",IF(MSProject_Schedule!E787=0,Import_Configuration!$B$3,IF(MSProject_Schedule!E787=1,Import_Configuration!$B$5,Import_Configuration!$B$4)))</f>
        <v/>
      </c>
      <c r="O787" s="65" t="str">
        <f>IF(Import_Configuration!$B$13="NO","",IF(E787="","",IF(MSProject_Schedule!K787="","",IF(IFERROR(SEARCH(Import_Configuration!$B$14,MSProject_Schedule!K787,1),0)&gt;0,TRIM(MID(MSProject_Schedule!K787,1,SEARCH(Import_Configuration!$B$14,MSProject_Schedule!K787,1)-1)),TRIM(MSProject_Schedule!K787)))))</f>
        <v/>
      </c>
      <c r="P787" s="43"/>
      <c r="Q787" s="66" t="str">
        <f>IF(E787="","",IF(MSProject_Schedule!E787=0,"",IF(Import_Configuration!$B$19="YES",Projeqtor_Import!Z787,Import_Configuration!$B$10)))</f>
        <v/>
      </c>
      <c r="R787" s="43"/>
      <c r="S787" s="66" t="str">
        <f>IF(E787="","",IF(MSProject_Schedule!E787=0,"",IF(MSProject_Schedule!E787=1,IF(Import_Configuration!$B$20="YES",Projeqtor_Import!AE787,Import_Configuration!$B$10),"")))</f>
        <v/>
      </c>
      <c r="T787" s="43"/>
      <c r="U787" s="44"/>
      <c r="V787" s="43"/>
      <c r="W787" s="43"/>
      <c r="X787" s="43"/>
      <c r="Y787" s="66" t="str">
        <f>IF(MSProject_Schedule!H787="","",IF(A787="",MSProject_Schedule!H787,""))</f>
        <v/>
      </c>
      <c r="Z787" s="66" t="str">
        <f>IF(MSProject_Schedule!H787="","",MSProject_Schedule!H787)</f>
        <v/>
      </c>
      <c r="AA787" s="43"/>
      <c r="AB787" s="43"/>
      <c r="AC787" s="65" t="str">
        <f>IF(E787="","",IF(A787="",Import_Configuration!$B$6,""))</f>
        <v/>
      </c>
      <c r="AD787" s="66" t="str">
        <f>IF(MSProject_Schedule!I787="","",IF(A787="",MSProject_Schedule!I787,""))</f>
        <v/>
      </c>
      <c r="AE787" s="66" t="str">
        <f>IF(MSProject_Schedule!I787="","",MSProject_Schedule!I787)</f>
        <v/>
      </c>
      <c r="AF787" s="43"/>
      <c r="AG787" s="43"/>
      <c r="AH787" s="65" t="str">
        <f>IF(E787="","",IF(A787="",Import_Configuration!$B$7,""))</f>
        <v/>
      </c>
      <c r="AI787" s="65" t="str">
        <f>IF(MSProject_Schedule!G787="","",IF(A787="",SUBSTITUTE(SUBSTITUTE(SUBSTITUTE(SUBSTITUTE(MSProject_Schedule!G787,CONCATENATE(" ",Import_Configuration!$B$8,"?"),""),CONCATENATE(" ",Import_Configuration!$B$8),""),CONCATENATE(" ",Import_Configuration!$B$9,"?"),""),CONCATENATE(" ",Import_Configuration!$B$9),""),""))</f>
        <v/>
      </c>
      <c r="AJ787" s="65" t="str">
        <f>IF(MSProject_Schedule!G787="","",SUBSTITUTE(SUBSTITUTE(SUBSTITUTE(SUBSTITUTE(MSProject_Schedule!G787,CONCATENATE(" ",Import_Configuration!$B$8,"?"),""),CONCATENATE(" ",Import_Configuration!$B$8),""),CONCATENATE(" ",Import_Configuration!$B$9,"?"),""),CONCATENATE(" ",Import_Configuration!$B$9),""))</f>
        <v/>
      </c>
      <c r="AK787" s="43"/>
      <c r="AL787" s="43"/>
      <c r="AM787" s="43"/>
      <c r="AN787" s="43"/>
      <c r="AO787" s="43"/>
      <c r="AP787" s="43"/>
      <c r="AQ787" s="43"/>
      <c r="AR787" s="43"/>
      <c r="AS787" s="43"/>
      <c r="AT787" s="43"/>
      <c r="AU787" s="43"/>
      <c r="AV787" s="43"/>
      <c r="AW787" s="43"/>
      <c r="AX787" s="43"/>
      <c r="AY787" s="43"/>
      <c r="AZ787" s="43"/>
      <c r="BA787" s="43"/>
      <c r="BB787" s="43"/>
      <c r="BC787" s="43"/>
    </row>
    <row r="788" spans="1:55">
      <c r="A788" s="77" t="str">
        <f>IF(MSProject_Schedule!A788="","",MSProject_Schedule!A788)</f>
        <v/>
      </c>
      <c r="B788" s="43"/>
      <c r="C788" s="65" t="str">
        <f>IF(E788="","",Import_Configuration!$B$12)</f>
        <v/>
      </c>
      <c r="D788" s="65" t="str">
        <f>IF(E788="","",IF(A788="",IF(MSProject_Schedule!K788="",IF(Import_Configuration!$B$15="YES",Import_Configuration!$B$16,""),IF(Import_Configuration!$B$17="YES",Import_Configuration!$B$18,"")),""))</f>
        <v/>
      </c>
      <c r="E788" s="65" t="str">
        <f>IF(MSProject_Schedule!B788="","",MSProject_Schedule!B788)</f>
        <v/>
      </c>
      <c r="F788" s="43"/>
      <c r="G788" s="66" t="str">
        <f>IF(E788="","",IF(A788="",Import_Configuration!$B$10,""))</f>
        <v/>
      </c>
      <c r="H788" s="65" t="str">
        <f>IF(E788="","",IF(A788="",Import_Configuration!$B$11,""))</f>
        <v/>
      </c>
      <c r="I788" s="43"/>
      <c r="J788" s="43"/>
      <c r="K788" s="43"/>
      <c r="L788" s="43"/>
      <c r="M788" s="43"/>
      <c r="N788" s="65" t="str">
        <f>IF(E788="","",IF(MSProject_Schedule!E788=0,Import_Configuration!$B$3,IF(MSProject_Schedule!E788=1,Import_Configuration!$B$5,Import_Configuration!$B$4)))</f>
        <v/>
      </c>
      <c r="O788" s="65" t="str">
        <f>IF(Import_Configuration!$B$13="NO","",IF(E788="","",IF(MSProject_Schedule!K788="","",IF(IFERROR(SEARCH(Import_Configuration!$B$14,MSProject_Schedule!K788,1),0)&gt;0,TRIM(MID(MSProject_Schedule!K788,1,SEARCH(Import_Configuration!$B$14,MSProject_Schedule!K788,1)-1)),TRIM(MSProject_Schedule!K788)))))</f>
        <v/>
      </c>
      <c r="P788" s="43"/>
      <c r="Q788" s="66" t="str">
        <f>IF(E788="","",IF(MSProject_Schedule!E788=0,"",IF(Import_Configuration!$B$19="YES",Projeqtor_Import!Z788,Import_Configuration!$B$10)))</f>
        <v/>
      </c>
      <c r="R788" s="43"/>
      <c r="S788" s="66" t="str">
        <f>IF(E788="","",IF(MSProject_Schedule!E788=0,"",IF(MSProject_Schedule!E788=1,IF(Import_Configuration!$B$20="YES",Projeqtor_Import!AE788,Import_Configuration!$B$10),"")))</f>
        <v/>
      </c>
      <c r="T788" s="43"/>
      <c r="U788" s="44"/>
      <c r="V788" s="43"/>
      <c r="W788" s="43"/>
      <c r="X788" s="43"/>
      <c r="Y788" s="66" t="str">
        <f>IF(MSProject_Schedule!H788="","",IF(A788="",MSProject_Schedule!H788,""))</f>
        <v/>
      </c>
      <c r="Z788" s="66" t="str">
        <f>IF(MSProject_Schedule!H788="","",MSProject_Schedule!H788)</f>
        <v/>
      </c>
      <c r="AA788" s="43"/>
      <c r="AB788" s="43"/>
      <c r="AC788" s="65" t="str">
        <f>IF(E788="","",IF(A788="",Import_Configuration!$B$6,""))</f>
        <v/>
      </c>
      <c r="AD788" s="66" t="str">
        <f>IF(MSProject_Schedule!I788="","",IF(A788="",MSProject_Schedule!I788,""))</f>
        <v/>
      </c>
      <c r="AE788" s="66" t="str">
        <f>IF(MSProject_Schedule!I788="","",MSProject_Schedule!I788)</f>
        <v/>
      </c>
      <c r="AF788" s="43"/>
      <c r="AG788" s="43"/>
      <c r="AH788" s="65" t="str">
        <f>IF(E788="","",IF(A788="",Import_Configuration!$B$7,""))</f>
        <v/>
      </c>
      <c r="AI788" s="65" t="str">
        <f>IF(MSProject_Schedule!G788="","",IF(A788="",SUBSTITUTE(SUBSTITUTE(SUBSTITUTE(SUBSTITUTE(MSProject_Schedule!G788,CONCATENATE(" ",Import_Configuration!$B$8,"?"),""),CONCATENATE(" ",Import_Configuration!$B$8),""),CONCATENATE(" ",Import_Configuration!$B$9,"?"),""),CONCATENATE(" ",Import_Configuration!$B$9),""),""))</f>
        <v/>
      </c>
      <c r="AJ788" s="65" t="str">
        <f>IF(MSProject_Schedule!G788="","",SUBSTITUTE(SUBSTITUTE(SUBSTITUTE(SUBSTITUTE(MSProject_Schedule!G788,CONCATENATE(" ",Import_Configuration!$B$8,"?"),""),CONCATENATE(" ",Import_Configuration!$B$8),""),CONCATENATE(" ",Import_Configuration!$B$9,"?"),""),CONCATENATE(" ",Import_Configuration!$B$9),""))</f>
        <v/>
      </c>
      <c r="AK788" s="43"/>
      <c r="AL788" s="43"/>
      <c r="AM788" s="43"/>
      <c r="AN788" s="43"/>
      <c r="AO788" s="43"/>
      <c r="AP788" s="43"/>
      <c r="AQ788" s="43"/>
      <c r="AR788" s="43"/>
      <c r="AS788" s="43"/>
      <c r="AT788" s="43"/>
      <c r="AU788" s="43"/>
      <c r="AV788" s="43"/>
      <c r="AW788" s="43"/>
      <c r="AX788" s="43"/>
      <c r="AY788" s="43"/>
      <c r="AZ788" s="43"/>
      <c r="BA788" s="43"/>
      <c r="BB788" s="43"/>
      <c r="BC788" s="43"/>
    </row>
    <row r="789" spans="1:55">
      <c r="A789" s="77" t="str">
        <f>IF(MSProject_Schedule!A789="","",MSProject_Schedule!A789)</f>
        <v/>
      </c>
      <c r="B789" s="43"/>
      <c r="C789" s="65" t="str">
        <f>IF(E789="","",Import_Configuration!$B$12)</f>
        <v/>
      </c>
      <c r="D789" s="65" t="str">
        <f>IF(E789="","",IF(A789="",IF(MSProject_Schedule!K789="",IF(Import_Configuration!$B$15="YES",Import_Configuration!$B$16,""),IF(Import_Configuration!$B$17="YES",Import_Configuration!$B$18,"")),""))</f>
        <v/>
      </c>
      <c r="E789" s="65" t="str">
        <f>IF(MSProject_Schedule!B789="","",MSProject_Schedule!B789)</f>
        <v/>
      </c>
      <c r="F789" s="43"/>
      <c r="G789" s="66" t="str">
        <f>IF(E789="","",IF(A789="",Import_Configuration!$B$10,""))</f>
        <v/>
      </c>
      <c r="H789" s="65" t="str">
        <f>IF(E789="","",IF(A789="",Import_Configuration!$B$11,""))</f>
        <v/>
      </c>
      <c r="I789" s="43"/>
      <c r="J789" s="43"/>
      <c r="K789" s="43"/>
      <c r="L789" s="43"/>
      <c r="M789" s="43"/>
      <c r="N789" s="65" t="str">
        <f>IF(E789="","",IF(MSProject_Schedule!E789=0,Import_Configuration!$B$3,IF(MSProject_Schedule!E789=1,Import_Configuration!$B$5,Import_Configuration!$B$4)))</f>
        <v/>
      </c>
      <c r="O789" s="65" t="str">
        <f>IF(Import_Configuration!$B$13="NO","",IF(E789="","",IF(MSProject_Schedule!K789="","",IF(IFERROR(SEARCH(Import_Configuration!$B$14,MSProject_Schedule!K789,1),0)&gt;0,TRIM(MID(MSProject_Schedule!K789,1,SEARCH(Import_Configuration!$B$14,MSProject_Schedule!K789,1)-1)),TRIM(MSProject_Schedule!K789)))))</f>
        <v/>
      </c>
      <c r="P789" s="43"/>
      <c r="Q789" s="66" t="str">
        <f>IF(E789="","",IF(MSProject_Schedule!E789=0,"",IF(Import_Configuration!$B$19="YES",Projeqtor_Import!Z789,Import_Configuration!$B$10)))</f>
        <v/>
      </c>
      <c r="R789" s="43"/>
      <c r="S789" s="66" t="str">
        <f>IF(E789="","",IF(MSProject_Schedule!E789=0,"",IF(MSProject_Schedule!E789=1,IF(Import_Configuration!$B$20="YES",Projeqtor_Import!AE789,Import_Configuration!$B$10),"")))</f>
        <v/>
      </c>
      <c r="T789" s="43"/>
      <c r="U789" s="44"/>
      <c r="V789" s="43"/>
      <c r="W789" s="43"/>
      <c r="X789" s="43"/>
      <c r="Y789" s="66" t="str">
        <f>IF(MSProject_Schedule!H789="","",IF(A789="",MSProject_Schedule!H789,""))</f>
        <v/>
      </c>
      <c r="Z789" s="66" t="str">
        <f>IF(MSProject_Schedule!H789="","",MSProject_Schedule!H789)</f>
        <v/>
      </c>
      <c r="AA789" s="43"/>
      <c r="AB789" s="43"/>
      <c r="AC789" s="65" t="str">
        <f>IF(E789="","",IF(A789="",Import_Configuration!$B$6,""))</f>
        <v/>
      </c>
      <c r="AD789" s="66" t="str">
        <f>IF(MSProject_Schedule!I789="","",IF(A789="",MSProject_Schedule!I789,""))</f>
        <v/>
      </c>
      <c r="AE789" s="66" t="str">
        <f>IF(MSProject_Schedule!I789="","",MSProject_Schedule!I789)</f>
        <v/>
      </c>
      <c r="AF789" s="43"/>
      <c r="AG789" s="43"/>
      <c r="AH789" s="65" t="str">
        <f>IF(E789="","",IF(A789="",Import_Configuration!$B$7,""))</f>
        <v/>
      </c>
      <c r="AI789" s="65" t="str">
        <f>IF(MSProject_Schedule!G789="","",IF(A789="",SUBSTITUTE(SUBSTITUTE(SUBSTITUTE(SUBSTITUTE(MSProject_Schedule!G789,CONCATENATE(" ",Import_Configuration!$B$8,"?"),""),CONCATENATE(" ",Import_Configuration!$B$8),""),CONCATENATE(" ",Import_Configuration!$B$9,"?"),""),CONCATENATE(" ",Import_Configuration!$B$9),""),""))</f>
        <v/>
      </c>
      <c r="AJ789" s="65" t="str">
        <f>IF(MSProject_Schedule!G789="","",SUBSTITUTE(SUBSTITUTE(SUBSTITUTE(SUBSTITUTE(MSProject_Schedule!G789,CONCATENATE(" ",Import_Configuration!$B$8,"?"),""),CONCATENATE(" ",Import_Configuration!$B$8),""),CONCATENATE(" ",Import_Configuration!$B$9,"?"),""),CONCATENATE(" ",Import_Configuration!$B$9),""))</f>
        <v/>
      </c>
      <c r="AK789" s="43"/>
      <c r="AL789" s="43"/>
      <c r="AM789" s="43"/>
      <c r="AN789" s="43"/>
      <c r="AO789" s="43"/>
      <c r="AP789" s="43"/>
      <c r="AQ789" s="43"/>
      <c r="AR789" s="43"/>
      <c r="AS789" s="43"/>
      <c r="AT789" s="43"/>
      <c r="AU789" s="43"/>
      <c r="AV789" s="43"/>
      <c r="AW789" s="43"/>
      <c r="AX789" s="43"/>
      <c r="AY789" s="43"/>
      <c r="AZ789" s="43"/>
      <c r="BA789" s="43"/>
      <c r="BB789" s="43"/>
      <c r="BC789" s="43"/>
    </row>
    <row r="790" spans="1:55">
      <c r="A790" s="77" t="str">
        <f>IF(MSProject_Schedule!A790="","",MSProject_Schedule!A790)</f>
        <v/>
      </c>
      <c r="B790" s="43"/>
      <c r="C790" s="65" t="str">
        <f>IF(E790="","",Import_Configuration!$B$12)</f>
        <v/>
      </c>
      <c r="D790" s="65" t="str">
        <f>IF(E790="","",IF(A790="",IF(MSProject_Schedule!K790="",IF(Import_Configuration!$B$15="YES",Import_Configuration!$B$16,""),IF(Import_Configuration!$B$17="YES",Import_Configuration!$B$18,"")),""))</f>
        <v/>
      </c>
      <c r="E790" s="65" t="str">
        <f>IF(MSProject_Schedule!B790="","",MSProject_Schedule!B790)</f>
        <v/>
      </c>
      <c r="F790" s="43"/>
      <c r="G790" s="66" t="str">
        <f>IF(E790="","",IF(A790="",Import_Configuration!$B$10,""))</f>
        <v/>
      </c>
      <c r="H790" s="65" t="str">
        <f>IF(E790="","",IF(A790="",Import_Configuration!$B$11,""))</f>
        <v/>
      </c>
      <c r="I790" s="43"/>
      <c r="J790" s="43"/>
      <c r="K790" s="43"/>
      <c r="L790" s="43"/>
      <c r="M790" s="43"/>
      <c r="N790" s="65" t="str">
        <f>IF(E790="","",IF(MSProject_Schedule!E790=0,Import_Configuration!$B$3,IF(MSProject_Schedule!E790=1,Import_Configuration!$B$5,Import_Configuration!$B$4)))</f>
        <v/>
      </c>
      <c r="O790" s="65" t="str">
        <f>IF(Import_Configuration!$B$13="NO","",IF(E790="","",IF(MSProject_Schedule!K790="","",IF(IFERROR(SEARCH(Import_Configuration!$B$14,MSProject_Schedule!K790,1),0)&gt;0,TRIM(MID(MSProject_Schedule!K790,1,SEARCH(Import_Configuration!$B$14,MSProject_Schedule!K790,1)-1)),TRIM(MSProject_Schedule!K790)))))</f>
        <v/>
      </c>
      <c r="P790" s="43"/>
      <c r="Q790" s="66" t="str">
        <f>IF(E790="","",IF(MSProject_Schedule!E790=0,"",IF(Import_Configuration!$B$19="YES",Projeqtor_Import!Z790,Import_Configuration!$B$10)))</f>
        <v/>
      </c>
      <c r="R790" s="43"/>
      <c r="S790" s="66" t="str">
        <f>IF(E790="","",IF(MSProject_Schedule!E790=0,"",IF(MSProject_Schedule!E790=1,IF(Import_Configuration!$B$20="YES",Projeqtor_Import!AE790,Import_Configuration!$B$10),"")))</f>
        <v/>
      </c>
      <c r="T790" s="43"/>
      <c r="U790" s="44"/>
      <c r="V790" s="43"/>
      <c r="W790" s="43"/>
      <c r="X790" s="43"/>
      <c r="Y790" s="66" t="str">
        <f>IF(MSProject_Schedule!H790="","",IF(A790="",MSProject_Schedule!H790,""))</f>
        <v/>
      </c>
      <c r="Z790" s="66" t="str">
        <f>IF(MSProject_Schedule!H790="","",MSProject_Schedule!H790)</f>
        <v/>
      </c>
      <c r="AA790" s="43"/>
      <c r="AB790" s="43"/>
      <c r="AC790" s="65" t="str">
        <f>IF(E790="","",IF(A790="",Import_Configuration!$B$6,""))</f>
        <v/>
      </c>
      <c r="AD790" s="66" t="str">
        <f>IF(MSProject_Schedule!I790="","",IF(A790="",MSProject_Schedule!I790,""))</f>
        <v/>
      </c>
      <c r="AE790" s="66" t="str">
        <f>IF(MSProject_Schedule!I790="","",MSProject_Schedule!I790)</f>
        <v/>
      </c>
      <c r="AF790" s="43"/>
      <c r="AG790" s="43"/>
      <c r="AH790" s="65" t="str">
        <f>IF(E790="","",IF(A790="",Import_Configuration!$B$7,""))</f>
        <v/>
      </c>
      <c r="AI790" s="65" t="str">
        <f>IF(MSProject_Schedule!G790="","",IF(A790="",SUBSTITUTE(SUBSTITUTE(SUBSTITUTE(SUBSTITUTE(MSProject_Schedule!G790,CONCATENATE(" ",Import_Configuration!$B$8,"?"),""),CONCATENATE(" ",Import_Configuration!$B$8),""),CONCATENATE(" ",Import_Configuration!$B$9,"?"),""),CONCATENATE(" ",Import_Configuration!$B$9),""),""))</f>
        <v/>
      </c>
      <c r="AJ790" s="65" t="str">
        <f>IF(MSProject_Schedule!G790="","",SUBSTITUTE(SUBSTITUTE(SUBSTITUTE(SUBSTITUTE(MSProject_Schedule!G790,CONCATENATE(" ",Import_Configuration!$B$8,"?"),""),CONCATENATE(" ",Import_Configuration!$B$8),""),CONCATENATE(" ",Import_Configuration!$B$9,"?"),""),CONCATENATE(" ",Import_Configuration!$B$9),""))</f>
        <v/>
      </c>
      <c r="AK790" s="43"/>
      <c r="AL790" s="43"/>
      <c r="AM790" s="43"/>
      <c r="AN790" s="43"/>
      <c r="AO790" s="43"/>
      <c r="AP790" s="43"/>
      <c r="AQ790" s="43"/>
      <c r="AR790" s="43"/>
      <c r="AS790" s="43"/>
      <c r="AT790" s="43"/>
      <c r="AU790" s="43"/>
      <c r="AV790" s="43"/>
      <c r="AW790" s="43"/>
      <c r="AX790" s="43"/>
      <c r="AY790" s="43"/>
      <c r="AZ790" s="43"/>
      <c r="BA790" s="43"/>
      <c r="BB790" s="43"/>
      <c r="BC790" s="43"/>
    </row>
    <row r="791" spans="1:55">
      <c r="A791" s="77" t="str">
        <f>IF(MSProject_Schedule!A791="","",MSProject_Schedule!A791)</f>
        <v/>
      </c>
      <c r="B791" s="43"/>
      <c r="C791" s="65" t="str">
        <f>IF(E791="","",Import_Configuration!$B$12)</f>
        <v/>
      </c>
      <c r="D791" s="65" t="str">
        <f>IF(E791="","",IF(A791="",IF(MSProject_Schedule!K791="",IF(Import_Configuration!$B$15="YES",Import_Configuration!$B$16,""),IF(Import_Configuration!$B$17="YES",Import_Configuration!$B$18,"")),""))</f>
        <v/>
      </c>
      <c r="E791" s="65" t="str">
        <f>IF(MSProject_Schedule!B791="","",MSProject_Schedule!B791)</f>
        <v/>
      </c>
      <c r="F791" s="43"/>
      <c r="G791" s="66" t="str">
        <f>IF(E791="","",IF(A791="",Import_Configuration!$B$10,""))</f>
        <v/>
      </c>
      <c r="H791" s="65" t="str">
        <f>IF(E791="","",IF(A791="",Import_Configuration!$B$11,""))</f>
        <v/>
      </c>
      <c r="I791" s="43"/>
      <c r="J791" s="43"/>
      <c r="K791" s="43"/>
      <c r="L791" s="43"/>
      <c r="M791" s="43"/>
      <c r="N791" s="65" t="str">
        <f>IF(E791="","",IF(MSProject_Schedule!E791=0,Import_Configuration!$B$3,IF(MSProject_Schedule!E791=1,Import_Configuration!$B$5,Import_Configuration!$B$4)))</f>
        <v/>
      </c>
      <c r="O791" s="65" t="str">
        <f>IF(Import_Configuration!$B$13="NO","",IF(E791="","",IF(MSProject_Schedule!K791="","",IF(IFERROR(SEARCH(Import_Configuration!$B$14,MSProject_Schedule!K791,1),0)&gt;0,TRIM(MID(MSProject_Schedule!K791,1,SEARCH(Import_Configuration!$B$14,MSProject_Schedule!K791,1)-1)),TRIM(MSProject_Schedule!K791)))))</f>
        <v/>
      </c>
      <c r="P791" s="43"/>
      <c r="Q791" s="66" t="str">
        <f>IF(E791="","",IF(MSProject_Schedule!E791=0,"",IF(Import_Configuration!$B$19="YES",Projeqtor_Import!Z791,Import_Configuration!$B$10)))</f>
        <v/>
      </c>
      <c r="R791" s="43"/>
      <c r="S791" s="66" t="str">
        <f>IF(E791="","",IF(MSProject_Schedule!E791=0,"",IF(MSProject_Schedule!E791=1,IF(Import_Configuration!$B$20="YES",Projeqtor_Import!AE791,Import_Configuration!$B$10),"")))</f>
        <v/>
      </c>
      <c r="T791" s="43"/>
      <c r="U791" s="44"/>
      <c r="V791" s="43"/>
      <c r="W791" s="43"/>
      <c r="X791" s="43"/>
      <c r="Y791" s="66" t="str">
        <f>IF(MSProject_Schedule!H791="","",IF(A791="",MSProject_Schedule!H791,""))</f>
        <v/>
      </c>
      <c r="Z791" s="66" t="str">
        <f>IF(MSProject_Schedule!H791="","",MSProject_Schedule!H791)</f>
        <v/>
      </c>
      <c r="AA791" s="43"/>
      <c r="AB791" s="43"/>
      <c r="AC791" s="65" t="str">
        <f>IF(E791="","",IF(A791="",Import_Configuration!$B$6,""))</f>
        <v/>
      </c>
      <c r="AD791" s="66" t="str">
        <f>IF(MSProject_Schedule!I791="","",IF(A791="",MSProject_Schedule!I791,""))</f>
        <v/>
      </c>
      <c r="AE791" s="66" t="str">
        <f>IF(MSProject_Schedule!I791="","",MSProject_Schedule!I791)</f>
        <v/>
      </c>
      <c r="AF791" s="43"/>
      <c r="AG791" s="43"/>
      <c r="AH791" s="65" t="str">
        <f>IF(E791="","",IF(A791="",Import_Configuration!$B$7,""))</f>
        <v/>
      </c>
      <c r="AI791" s="65" t="str">
        <f>IF(MSProject_Schedule!G791="","",IF(A791="",SUBSTITUTE(SUBSTITUTE(SUBSTITUTE(SUBSTITUTE(MSProject_Schedule!G791,CONCATENATE(" ",Import_Configuration!$B$8,"?"),""),CONCATENATE(" ",Import_Configuration!$B$8),""),CONCATENATE(" ",Import_Configuration!$B$9,"?"),""),CONCATENATE(" ",Import_Configuration!$B$9),""),""))</f>
        <v/>
      </c>
      <c r="AJ791" s="65" t="str">
        <f>IF(MSProject_Schedule!G791="","",SUBSTITUTE(SUBSTITUTE(SUBSTITUTE(SUBSTITUTE(MSProject_Schedule!G791,CONCATENATE(" ",Import_Configuration!$B$8,"?"),""),CONCATENATE(" ",Import_Configuration!$B$8),""),CONCATENATE(" ",Import_Configuration!$B$9,"?"),""),CONCATENATE(" ",Import_Configuration!$B$9),""))</f>
        <v/>
      </c>
      <c r="AK791" s="43"/>
      <c r="AL791" s="43"/>
      <c r="AM791" s="43"/>
      <c r="AN791" s="43"/>
      <c r="AO791" s="43"/>
      <c r="AP791" s="43"/>
      <c r="AQ791" s="43"/>
      <c r="AR791" s="43"/>
      <c r="AS791" s="43"/>
      <c r="AT791" s="43"/>
      <c r="AU791" s="43"/>
      <c r="AV791" s="43"/>
      <c r="AW791" s="43"/>
      <c r="AX791" s="43"/>
      <c r="AY791" s="43"/>
      <c r="AZ791" s="43"/>
      <c r="BA791" s="43"/>
      <c r="BB791" s="43"/>
      <c r="BC791" s="43"/>
    </row>
    <row r="792" spans="1:55">
      <c r="A792" s="77" t="str">
        <f>IF(MSProject_Schedule!A792="","",MSProject_Schedule!A792)</f>
        <v/>
      </c>
      <c r="B792" s="43"/>
      <c r="C792" s="65" t="str">
        <f>IF(E792="","",Import_Configuration!$B$12)</f>
        <v/>
      </c>
      <c r="D792" s="65" t="str">
        <f>IF(E792="","",IF(A792="",IF(MSProject_Schedule!K792="",IF(Import_Configuration!$B$15="YES",Import_Configuration!$B$16,""),IF(Import_Configuration!$B$17="YES",Import_Configuration!$B$18,"")),""))</f>
        <v/>
      </c>
      <c r="E792" s="65" t="str">
        <f>IF(MSProject_Schedule!B792="","",MSProject_Schedule!B792)</f>
        <v/>
      </c>
      <c r="F792" s="43"/>
      <c r="G792" s="66" t="str">
        <f>IF(E792="","",IF(A792="",Import_Configuration!$B$10,""))</f>
        <v/>
      </c>
      <c r="H792" s="65" t="str">
        <f>IF(E792="","",IF(A792="",Import_Configuration!$B$11,""))</f>
        <v/>
      </c>
      <c r="I792" s="43"/>
      <c r="J792" s="43"/>
      <c r="K792" s="43"/>
      <c r="L792" s="43"/>
      <c r="M792" s="43"/>
      <c r="N792" s="65" t="str">
        <f>IF(E792="","",IF(MSProject_Schedule!E792=0,Import_Configuration!$B$3,IF(MSProject_Schedule!E792=1,Import_Configuration!$B$5,Import_Configuration!$B$4)))</f>
        <v/>
      </c>
      <c r="O792" s="65" t="str">
        <f>IF(Import_Configuration!$B$13="NO","",IF(E792="","",IF(MSProject_Schedule!K792="","",IF(IFERROR(SEARCH(Import_Configuration!$B$14,MSProject_Schedule!K792,1),0)&gt;0,TRIM(MID(MSProject_Schedule!K792,1,SEARCH(Import_Configuration!$B$14,MSProject_Schedule!K792,1)-1)),TRIM(MSProject_Schedule!K792)))))</f>
        <v/>
      </c>
      <c r="P792" s="43"/>
      <c r="Q792" s="66" t="str">
        <f>IF(E792="","",IF(MSProject_Schedule!E792=0,"",IF(Import_Configuration!$B$19="YES",Projeqtor_Import!Z792,Import_Configuration!$B$10)))</f>
        <v/>
      </c>
      <c r="R792" s="43"/>
      <c r="S792" s="66" t="str">
        <f>IF(E792="","",IF(MSProject_Schedule!E792=0,"",IF(MSProject_Schedule!E792=1,IF(Import_Configuration!$B$20="YES",Projeqtor_Import!AE792,Import_Configuration!$B$10),"")))</f>
        <v/>
      </c>
      <c r="T792" s="43"/>
      <c r="U792" s="44"/>
      <c r="V792" s="43"/>
      <c r="W792" s="43"/>
      <c r="X792" s="43"/>
      <c r="Y792" s="66" t="str">
        <f>IF(MSProject_Schedule!H792="","",IF(A792="",MSProject_Schedule!H792,""))</f>
        <v/>
      </c>
      <c r="Z792" s="66" t="str">
        <f>IF(MSProject_Schedule!H792="","",MSProject_Schedule!H792)</f>
        <v/>
      </c>
      <c r="AA792" s="43"/>
      <c r="AB792" s="43"/>
      <c r="AC792" s="65" t="str">
        <f>IF(E792="","",IF(A792="",Import_Configuration!$B$6,""))</f>
        <v/>
      </c>
      <c r="AD792" s="66" t="str">
        <f>IF(MSProject_Schedule!I792="","",IF(A792="",MSProject_Schedule!I792,""))</f>
        <v/>
      </c>
      <c r="AE792" s="66" t="str">
        <f>IF(MSProject_Schedule!I792="","",MSProject_Schedule!I792)</f>
        <v/>
      </c>
      <c r="AF792" s="43"/>
      <c r="AG792" s="43"/>
      <c r="AH792" s="65" t="str">
        <f>IF(E792="","",IF(A792="",Import_Configuration!$B$7,""))</f>
        <v/>
      </c>
      <c r="AI792" s="65" t="str">
        <f>IF(MSProject_Schedule!G792="","",IF(A792="",SUBSTITUTE(SUBSTITUTE(SUBSTITUTE(SUBSTITUTE(MSProject_Schedule!G792,CONCATENATE(" ",Import_Configuration!$B$8,"?"),""),CONCATENATE(" ",Import_Configuration!$B$8),""),CONCATENATE(" ",Import_Configuration!$B$9,"?"),""),CONCATENATE(" ",Import_Configuration!$B$9),""),""))</f>
        <v/>
      </c>
      <c r="AJ792" s="65" t="str">
        <f>IF(MSProject_Schedule!G792="","",SUBSTITUTE(SUBSTITUTE(SUBSTITUTE(SUBSTITUTE(MSProject_Schedule!G792,CONCATENATE(" ",Import_Configuration!$B$8,"?"),""),CONCATENATE(" ",Import_Configuration!$B$8),""),CONCATENATE(" ",Import_Configuration!$B$9,"?"),""),CONCATENATE(" ",Import_Configuration!$B$9),""))</f>
        <v/>
      </c>
      <c r="AK792" s="43"/>
      <c r="AL792" s="43"/>
      <c r="AM792" s="43"/>
      <c r="AN792" s="43"/>
      <c r="AO792" s="43"/>
      <c r="AP792" s="43"/>
      <c r="AQ792" s="43"/>
      <c r="AR792" s="43"/>
      <c r="AS792" s="43"/>
      <c r="AT792" s="43"/>
      <c r="AU792" s="43"/>
      <c r="AV792" s="43"/>
      <c r="AW792" s="43"/>
      <c r="AX792" s="43"/>
      <c r="AY792" s="43"/>
      <c r="AZ792" s="43"/>
      <c r="BA792" s="43"/>
      <c r="BB792" s="43"/>
      <c r="BC792" s="43"/>
    </row>
    <row r="793" spans="1:55">
      <c r="A793" s="77" t="str">
        <f>IF(MSProject_Schedule!A793="","",MSProject_Schedule!A793)</f>
        <v/>
      </c>
      <c r="B793" s="43"/>
      <c r="C793" s="65" t="str">
        <f>IF(E793="","",Import_Configuration!$B$12)</f>
        <v/>
      </c>
      <c r="D793" s="65" t="str">
        <f>IF(E793="","",IF(A793="",IF(MSProject_Schedule!K793="",IF(Import_Configuration!$B$15="YES",Import_Configuration!$B$16,""),IF(Import_Configuration!$B$17="YES",Import_Configuration!$B$18,"")),""))</f>
        <v/>
      </c>
      <c r="E793" s="65" t="str">
        <f>IF(MSProject_Schedule!B793="","",MSProject_Schedule!B793)</f>
        <v/>
      </c>
      <c r="F793" s="43"/>
      <c r="G793" s="66" t="str">
        <f>IF(E793="","",IF(A793="",Import_Configuration!$B$10,""))</f>
        <v/>
      </c>
      <c r="H793" s="65" t="str">
        <f>IF(E793="","",IF(A793="",Import_Configuration!$B$11,""))</f>
        <v/>
      </c>
      <c r="I793" s="43"/>
      <c r="J793" s="43"/>
      <c r="K793" s="43"/>
      <c r="L793" s="43"/>
      <c r="M793" s="43"/>
      <c r="N793" s="65" t="str">
        <f>IF(E793="","",IF(MSProject_Schedule!E793=0,Import_Configuration!$B$3,IF(MSProject_Schedule!E793=1,Import_Configuration!$B$5,Import_Configuration!$B$4)))</f>
        <v/>
      </c>
      <c r="O793" s="65" t="str">
        <f>IF(Import_Configuration!$B$13="NO","",IF(E793="","",IF(MSProject_Schedule!K793="","",IF(IFERROR(SEARCH(Import_Configuration!$B$14,MSProject_Schedule!K793,1),0)&gt;0,TRIM(MID(MSProject_Schedule!K793,1,SEARCH(Import_Configuration!$B$14,MSProject_Schedule!K793,1)-1)),TRIM(MSProject_Schedule!K793)))))</f>
        <v/>
      </c>
      <c r="P793" s="43"/>
      <c r="Q793" s="66" t="str">
        <f>IF(E793="","",IF(MSProject_Schedule!E793=0,"",IF(Import_Configuration!$B$19="YES",Projeqtor_Import!Z793,Import_Configuration!$B$10)))</f>
        <v/>
      </c>
      <c r="R793" s="43"/>
      <c r="S793" s="66" t="str">
        <f>IF(E793="","",IF(MSProject_Schedule!E793=0,"",IF(MSProject_Schedule!E793=1,IF(Import_Configuration!$B$20="YES",Projeqtor_Import!AE793,Import_Configuration!$B$10),"")))</f>
        <v/>
      </c>
      <c r="T793" s="43"/>
      <c r="U793" s="44"/>
      <c r="V793" s="43"/>
      <c r="W793" s="43"/>
      <c r="X793" s="43"/>
      <c r="Y793" s="66" t="str">
        <f>IF(MSProject_Schedule!H793="","",IF(A793="",MSProject_Schedule!H793,""))</f>
        <v/>
      </c>
      <c r="Z793" s="66" t="str">
        <f>IF(MSProject_Schedule!H793="","",MSProject_Schedule!H793)</f>
        <v/>
      </c>
      <c r="AA793" s="43"/>
      <c r="AB793" s="43"/>
      <c r="AC793" s="65" t="str">
        <f>IF(E793="","",IF(A793="",Import_Configuration!$B$6,""))</f>
        <v/>
      </c>
      <c r="AD793" s="66" t="str">
        <f>IF(MSProject_Schedule!I793="","",IF(A793="",MSProject_Schedule!I793,""))</f>
        <v/>
      </c>
      <c r="AE793" s="66" t="str">
        <f>IF(MSProject_Schedule!I793="","",MSProject_Schedule!I793)</f>
        <v/>
      </c>
      <c r="AF793" s="43"/>
      <c r="AG793" s="43"/>
      <c r="AH793" s="65" t="str">
        <f>IF(E793="","",IF(A793="",Import_Configuration!$B$7,""))</f>
        <v/>
      </c>
      <c r="AI793" s="65" t="str">
        <f>IF(MSProject_Schedule!G793="","",IF(A793="",SUBSTITUTE(SUBSTITUTE(SUBSTITUTE(SUBSTITUTE(MSProject_Schedule!G793,CONCATENATE(" ",Import_Configuration!$B$8,"?"),""),CONCATENATE(" ",Import_Configuration!$B$8),""),CONCATENATE(" ",Import_Configuration!$B$9,"?"),""),CONCATENATE(" ",Import_Configuration!$B$9),""),""))</f>
        <v/>
      </c>
      <c r="AJ793" s="65" t="str">
        <f>IF(MSProject_Schedule!G793="","",SUBSTITUTE(SUBSTITUTE(SUBSTITUTE(SUBSTITUTE(MSProject_Schedule!G793,CONCATENATE(" ",Import_Configuration!$B$8,"?"),""),CONCATENATE(" ",Import_Configuration!$B$8),""),CONCATENATE(" ",Import_Configuration!$B$9,"?"),""),CONCATENATE(" ",Import_Configuration!$B$9),""))</f>
        <v/>
      </c>
      <c r="AK793" s="43"/>
      <c r="AL793" s="43"/>
      <c r="AM793" s="43"/>
      <c r="AN793" s="43"/>
      <c r="AO793" s="43"/>
      <c r="AP793" s="43"/>
      <c r="AQ793" s="43"/>
      <c r="AR793" s="43"/>
      <c r="AS793" s="43"/>
      <c r="AT793" s="43"/>
      <c r="AU793" s="43"/>
      <c r="AV793" s="43"/>
      <c r="AW793" s="43"/>
      <c r="AX793" s="43"/>
      <c r="AY793" s="43"/>
      <c r="AZ793" s="43"/>
      <c r="BA793" s="43"/>
      <c r="BB793" s="43"/>
      <c r="BC793" s="43"/>
    </row>
    <row r="794" spans="1:55">
      <c r="A794" s="77" t="str">
        <f>IF(MSProject_Schedule!A794="","",MSProject_Schedule!A794)</f>
        <v/>
      </c>
      <c r="B794" s="43"/>
      <c r="C794" s="65" t="str">
        <f>IF(E794="","",Import_Configuration!$B$12)</f>
        <v/>
      </c>
      <c r="D794" s="65" t="str">
        <f>IF(E794="","",IF(A794="",IF(MSProject_Schedule!K794="",IF(Import_Configuration!$B$15="YES",Import_Configuration!$B$16,""),IF(Import_Configuration!$B$17="YES",Import_Configuration!$B$18,"")),""))</f>
        <v/>
      </c>
      <c r="E794" s="65" t="str">
        <f>IF(MSProject_Schedule!B794="","",MSProject_Schedule!B794)</f>
        <v/>
      </c>
      <c r="F794" s="43"/>
      <c r="G794" s="66" t="str">
        <f>IF(E794="","",IF(A794="",Import_Configuration!$B$10,""))</f>
        <v/>
      </c>
      <c r="H794" s="65" t="str">
        <f>IF(E794="","",IF(A794="",Import_Configuration!$B$11,""))</f>
        <v/>
      </c>
      <c r="I794" s="43"/>
      <c r="J794" s="43"/>
      <c r="K794" s="43"/>
      <c r="L794" s="43"/>
      <c r="M794" s="43"/>
      <c r="N794" s="65" t="str">
        <f>IF(E794="","",IF(MSProject_Schedule!E794=0,Import_Configuration!$B$3,IF(MSProject_Schedule!E794=1,Import_Configuration!$B$5,Import_Configuration!$B$4)))</f>
        <v/>
      </c>
      <c r="O794" s="65" t="str">
        <f>IF(Import_Configuration!$B$13="NO","",IF(E794="","",IF(MSProject_Schedule!K794="","",IF(IFERROR(SEARCH(Import_Configuration!$B$14,MSProject_Schedule!K794,1),0)&gt;0,TRIM(MID(MSProject_Schedule!K794,1,SEARCH(Import_Configuration!$B$14,MSProject_Schedule!K794,1)-1)),TRIM(MSProject_Schedule!K794)))))</f>
        <v/>
      </c>
      <c r="P794" s="43"/>
      <c r="Q794" s="66" t="str">
        <f>IF(E794="","",IF(MSProject_Schedule!E794=0,"",IF(Import_Configuration!$B$19="YES",Projeqtor_Import!Z794,Import_Configuration!$B$10)))</f>
        <v/>
      </c>
      <c r="R794" s="43"/>
      <c r="S794" s="66" t="str">
        <f>IF(E794="","",IF(MSProject_Schedule!E794=0,"",IF(MSProject_Schedule!E794=1,IF(Import_Configuration!$B$20="YES",Projeqtor_Import!AE794,Import_Configuration!$B$10),"")))</f>
        <v/>
      </c>
      <c r="T794" s="43"/>
      <c r="U794" s="44"/>
      <c r="V794" s="43"/>
      <c r="W794" s="43"/>
      <c r="X794" s="43"/>
      <c r="Y794" s="66" t="str">
        <f>IF(MSProject_Schedule!H794="","",IF(A794="",MSProject_Schedule!H794,""))</f>
        <v/>
      </c>
      <c r="Z794" s="66" t="str">
        <f>IF(MSProject_Schedule!H794="","",MSProject_Schedule!H794)</f>
        <v/>
      </c>
      <c r="AA794" s="43"/>
      <c r="AB794" s="43"/>
      <c r="AC794" s="65" t="str">
        <f>IF(E794="","",IF(A794="",Import_Configuration!$B$6,""))</f>
        <v/>
      </c>
      <c r="AD794" s="66" t="str">
        <f>IF(MSProject_Schedule!I794="","",IF(A794="",MSProject_Schedule!I794,""))</f>
        <v/>
      </c>
      <c r="AE794" s="66" t="str">
        <f>IF(MSProject_Schedule!I794="","",MSProject_Schedule!I794)</f>
        <v/>
      </c>
      <c r="AF794" s="43"/>
      <c r="AG794" s="43"/>
      <c r="AH794" s="65" t="str">
        <f>IF(E794="","",IF(A794="",Import_Configuration!$B$7,""))</f>
        <v/>
      </c>
      <c r="AI794" s="65" t="str">
        <f>IF(MSProject_Schedule!G794="","",IF(A794="",SUBSTITUTE(SUBSTITUTE(SUBSTITUTE(SUBSTITUTE(MSProject_Schedule!G794,CONCATENATE(" ",Import_Configuration!$B$8,"?"),""),CONCATENATE(" ",Import_Configuration!$B$8),""),CONCATENATE(" ",Import_Configuration!$B$9,"?"),""),CONCATENATE(" ",Import_Configuration!$B$9),""),""))</f>
        <v/>
      </c>
      <c r="AJ794" s="65" t="str">
        <f>IF(MSProject_Schedule!G794="","",SUBSTITUTE(SUBSTITUTE(SUBSTITUTE(SUBSTITUTE(MSProject_Schedule!G794,CONCATENATE(" ",Import_Configuration!$B$8,"?"),""),CONCATENATE(" ",Import_Configuration!$B$8),""),CONCATENATE(" ",Import_Configuration!$B$9,"?"),""),CONCATENATE(" ",Import_Configuration!$B$9),""))</f>
        <v/>
      </c>
      <c r="AK794" s="43"/>
      <c r="AL794" s="43"/>
      <c r="AM794" s="43"/>
      <c r="AN794" s="43"/>
      <c r="AO794" s="43"/>
      <c r="AP794" s="43"/>
      <c r="AQ794" s="43"/>
      <c r="AR794" s="43"/>
      <c r="AS794" s="43"/>
      <c r="AT794" s="43"/>
      <c r="AU794" s="43"/>
      <c r="AV794" s="43"/>
      <c r="AW794" s="43"/>
      <c r="AX794" s="43"/>
      <c r="AY794" s="43"/>
      <c r="AZ794" s="43"/>
      <c r="BA794" s="43"/>
      <c r="BB794" s="43"/>
      <c r="BC794" s="43"/>
    </row>
    <row r="795" spans="1:55">
      <c r="A795" s="77" t="str">
        <f>IF(MSProject_Schedule!A795="","",MSProject_Schedule!A795)</f>
        <v/>
      </c>
      <c r="B795" s="43"/>
      <c r="C795" s="65" t="str">
        <f>IF(E795="","",Import_Configuration!$B$12)</f>
        <v/>
      </c>
      <c r="D795" s="65" t="str">
        <f>IF(E795="","",IF(A795="",IF(MSProject_Schedule!K795="",IF(Import_Configuration!$B$15="YES",Import_Configuration!$B$16,""),IF(Import_Configuration!$B$17="YES",Import_Configuration!$B$18,"")),""))</f>
        <v/>
      </c>
      <c r="E795" s="65" t="str">
        <f>IF(MSProject_Schedule!B795="","",MSProject_Schedule!B795)</f>
        <v/>
      </c>
      <c r="F795" s="43"/>
      <c r="G795" s="66" t="str">
        <f>IF(E795="","",IF(A795="",Import_Configuration!$B$10,""))</f>
        <v/>
      </c>
      <c r="H795" s="65" t="str">
        <f>IF(E795="","",IF(A795="",Import_Configuration!$B$11,""))</f>
        <v/>
      </c>
      <c r="I795" s="43"/>
      <c r="J795" s="43"/>
      <c r="K795" s="43"/>
      <c r="L795" s="43"/>
      <c r="M795" s="43"/>
      <c r="N795" s="65" t="str">
        <f>IF(E795="","",IF(MSProject_Schedule!E795=0,Import_Configuration!$B$3,IF(MSProject_Schedule!E795=1,Import_Configuration!$B$5,Import_Configuration!$B$4)))</f>
        <v/>
      </c>
      <c r="O795" s="65" t="str">
        <f>IF(Import_Configuration!$B$13="NO","",IF(E795="","",IF(MSProject_Schedule!K795="","",IF(IFERROR(SEARCH(Import_Configuration!$B$14,MSProject_Schedule!K795,1),0)&gt;0,TRIM(MID(MSProject_Schedule!K795,1,SEARCH(Import_Configuration!$B$14,MSProject_Schedule!K795,1)-1)),TRIM(MSProject_Schedule!K795)))))</f>
        <v/>
      </c>
      <c r="P795" s="43"/>
      <c r="Q795" s="66" t="str">
        <f>IF(E795="","",IF(MSProject_Schedule!E795=0,"",IF(Import_Configuration!$B$19="YES",Projeqtor_Import!Z795,Import_Configuration!$B$10)))</f>
        <v/>
      </c>
      <c r="R795" s="43"/>
      <c r="S795" s="66" t="str">
        <f>IF(E795="","",IF(MSProject_Schedule!E795=0,"",IF(MSProject_Schedule!E795=1,IF(Import_Configuration!$B$20="YES",Projeqtor_Import!AE795,Import_Configuration!$B$10),"")))</f>
        <v/>
      </c>
      <c r="T795" s="43"/>
      <c r="U795" s="44"/>
      <c r="V795" s="43"/>
      <c r="W795" s="43"/>
      <c r="X795" s="43"/>
      <c r="Y795" s="66" t="str">
        <f>IF(MSProject_Schedule!H795="","",IF(A795="",MSProject_Schedule!H795,""))</f>
        <v/>
      </c>
      <c r="Z795" s="66" t="str">
        <f>IF(MSProject_Schedule!H795="","",MSProject_Schedule!H795)</f>
        <v/>
      </c>
      <c r="AA795" s="43"/>
      <c r="AB795" s="43"/>
      <c r="AC795" s="65" t="str">
        <f>IF(E795="","",IF(A795="",Import_Configuration!$B$6,""))</f>
        <v/>
      </c>
      <c r="AD795" s="66" t="str">
        <f>IF(MSProject_Schedule!I795="","",IF(A795="",MSProject_Schedule!I795,""))</f>
        <v/>
      </c>
      <c r="AE795" s="66" t="str">
        <f>IF(MSProject_Schedule!I795="","",MSProject_Schedule!I795)</f>
        <v/>
      </c>
      <c r="AF795" s="43"/>
      <c r="AG795" s="43"/>
      <c r="AH795" s="65" t="str">
        <f>IF(E795="","",IF(A795="",Import_Configuration!$B$7,""))</f>
        <v/>
      </c>
      <c r="AI795" s="65" t="str">
        <f>IF(MSProject_Schedule!G795="","",IF(A795="",SUBSTITUTE(SUBSTITUTE(SUBSTITUTE(SUBSTITUTE(MSProject_Schedule!G795,CONCATENATE(" ",Import_Configuration!$B$8,"?"),""),CONCATENATE(" ",Import_Configuration!$B$8),""),CONCATENATE(" ",Import_Configuration!$B$9,"?"),""),CONCATENATE(" ",Import_Configuration!$B$9),""),""))</f>
        <v/>
      </c>
      <c r="AJ795" s="65" t="str">
        <f>IF(MSProject_Schedule!G795="","",SUBSTITUTE(SUBSTITUTE(SUBSTITUTE(SUBSTITUTE(MSProject_Schedule!G795,CONCATENATE(" ",Import_Configuration!$B$8,"?"),""),CONCATENATE(" ",Import_Configuration!$B$8),""),CONCATENATE(" ",Import_Configuration!$B$9,"?"),""),CONCATENATE(" ",Import_Configuration!$B$9),""))</f>
        <v/>
      </c>
      <c r="AK795" s="43"/>
      <c r="AL795" s="43"/>
      <c r="AM795" s="43"/>
      <c r="AN795" s="43"/>
      <c r="AO795" s="43"/>
      <c r="AP795" s="43"/>
      <c r="AQ795" s="43"/>
      <c r="AR795" s="43"/>
      <c r="AS795" s="43"/>
      <c r="AT795" s="43"/>
      <c r="AU795" s="43"/>
      <c r="AV795" s="43"/>
      <c r="AW795" s="43"/>
      <c r="AX795" s="43"/>
      <c r="AY795" s="43"/>
      <c r="AZ795" s="43"/>
      <c r="BA795" s="43"/>
      <c r="BB795" s="43"/>
      <c r="BC795" s="43"/>
    </row>
    <row r="796" spans="1:55">
      <c r="A796" s="77" t="str">
        <f>IF(MSProject_Schedule!A796="","",MSProject_Schedule!A796)</f>
        <v/>
      </c>
      <c r="B796" s="43"/>
      <c r="C796" s="65" t="str">
        <f>IF(E796="","",Import_Configuration!$B$12)</f>
        <v/>
      </c>
      <c r="D796" s="65" t="str">
        <f>IF(E796="","",IF(A796="",IF(MSProject_Schedule!K796="",IF(Import_Configuration!$B$15="YES",Import_Configuration!$B$16,""),IF(Import_Configuration!$B$17="YES",Import_Configuration!$B$18,"")),""))</f>
        <v/>
      </c>
      <c r="E796" s="65" t="str">
        <f>IF(MSProject_Schedule!B796="","",MSProject_Schedule!B796)</f>
        <v/>
      </c>
      <c r="F796" s="43"/>
      <c r="G796" s="66" t="str">
        <f>IF(E796="","",IF(A796="",Import_Configuration!$B$10,""))</f>
        <v/>
      </c>
      <c r="H796" s="65" t="str">
        <f>IF(E796="","",IF(A796="",Import_Configuration!$B$11,""))</f>
        <v/>
      </c>
      <c r="I796" s="43"/>
      <c r="J796" s="43"/>
      <c r="K796" s="43"/>
      <c r="L796" s="43"/>
      <c r="M796" s="43"/>
      <c r="N796" s="65" t="str">
        <f>IF(E796="","",IF(MSProject_Schedule!E796=0,Import_Configuration!$B$3,IF(MSProject_Schedule!E796=1,Import_Configuration!$B$5,Import_Configuration!$B$4)))</f>
        <v/>
      </c>
      <c r="O796" s="65" t="str">
        <f>IF(Import_Configuration!$B$13="NO","",IF(E796="","",IF(MSProject_Schedule!K796="","",IF(IFERROR(SEARCH(Import_Configuration!$B$14,MSProject_Schedule!K796,1),0)&gt;0,TRIM(MID(MSProject_Schedule!K796,1,SEARCH(Import_Configuration!$B$14,MSProject_Schedule!K796,1)-1)),TRIM(MSProject_Schedule!K796)))))</f>
        <v/>
      </c>
      <c r="P796" s="43"/>
      <c r="Q796" s="66" t="str">
        <f>IF(E796="","",IF(MSProject_Schedule!E796=0,"",IF(Import_Configuration!$B$19="YES",Projeqtor_Import!Z796,Import_Configuration!$B$10)))</f>
        <v/>
      </c>
      <c r="R796" s="43"/>
      <c r="S796" s="66" t="str">
        <f>IF(E796="","",IF(MSProject_Schedule!E796=0,"",IF(MSProject_Schedule!E796=1,IF(Import_Configuration!$B$20="YES",Projeqtor_Import!AE796,Import_Configuration!$B$10),"")))</f>
        <v/>
      </c>
      <c r="T796" s="43"/>
      <c r="U796" s="44"/>
      <c r="V796" s="43"/>
      <c r="W796" s="43"/>
      <c r="X796" s="43"/>
      <c r="Y796" s="66" t="str">
        <f>IF(MSProject_Schedule!H796="","",IF(A796="",MSProject_Schedule!H796,""))</f>
        <v/>
      </c>
      <c r="Z796" s="66" t="str">
        <f>IF(MSProject_Schedule!H796="","",MSProject_Schedule!H796)</f>
        <v/>
      </c>
      <c r="AA796" s="43"/>
      <c r="AB796" s="43"/>
      <c r="AC796" s="65" t="str">
        <f>IF(E796="","",IF(A796="",Import_Configuration!$B$6,""))</f>
        <v/>
      </c>
      <c r="AD796" s="66" t="str">
        <f>IF(MSProject_Schedule!I796="","",IF(A796="",MSProject_Schedule!I796,""))</f>
        <v/>
      </c>
      <c r="AE796" s="66" t="str">
        <f>IF(MSProject_Schedule!I796="","",MSProject_Schedule!I796)</f>
        <v/>
      </c>
      <c r="AF796" s="43"/>
      <c r="AG796" s="43"/>
      <c r="AH796" s="65" t="str">
        <f>IF(E796="","",IF(A796="",Import_Configuration!$B$7,""))</f>
        <v/>
      </c>
      <c r="AI796" s="65" t="str">
        <f>IF(MSProject_Schedule!G796="","",IF(A796="",SUBSTITUTE(SUBSTITUTE(SUBSTITUTE(SUBSTITUTE(MSProject_Schedule!G796,CONCATENATE(" ",Import_Configuration!$B$8,"?"),""),CONCATENATE(" ",Import_Configuration!$B$8),""),CONCATENATE(" ",Import_Configuration!$B$9,"?"),""),CONCATENATE(" ",Import_Configuration!$B$9),""),""))</f>
        <v/>
      </c>
      <c r="AJ796" s="65" t="str">
        <f>IF(MSProject_Schedule!G796="","",SUBSTITUTE(SUBSTITUTE(SUBSTITUTE(SUBSTITUTE(MSProject_Schedule!G796,CONCATENATE(" ",Import_Configuration!$B$8,"?"),""),CONCATENATE(" ",Import_Configuration!$B$8),""),CONCATENATE(" ",Import_Configuration!$B$9,"?"),""),CONCATENATE(" ",Import_Configuration!$B$9),""))</f>
        <v/>
      </c>
      <c r="AK796" s="43"/>
      <c r="AL796" s="43"/>
      <c r="AM796" s="43"/>
      <c r="AN796" s="43"/>
      <c r="AO796" s="43"/>
      <c r="AP796" s="43"/>
      <c r="AQ796" s="43"/>
      <c r="AR796" s="43"/>
      <c r="AS796" s="43"/>
      <c r="AT796" s="43"/>
      <c r="AU796" s="43"/>
      <c r="AV796" s="43"/>
      <c r="AW796" s="43"/>
      <c r="AX796" s="43"/>
      <c r="AY796" s="43"/>
      <c r="AZ796" s="43"/>
      <c r="BA796" s="43"/>
      <c r="BB796" s="43"/>
      <c r="BC796" s="43"/>
    </row>
    <row r="797" spans="1:55">
      <c r="A797" s="77" t="str">
        <f>IF(MSProject_Schedule!A797="","",MSProject_Schedule!A797)</f>
        <v/>
      </c>
      <c r="B797" s="43"/>
      <c r="C797" s="65" t="str">
        <f>IF(E797="","",Import_Configuration!$B$12)</f>
        <v/>
      </c>
      <c r="D797" s="65" t="str">
        <f>IF(E797="","",IF(A797="",IF(MSProject_Schedule!K797="",IF(Import_Configuration!$B$15="YES",Import_Configuration!$B$16,""),IF(Import_Configuration!$B$17="YES",Import_Configuration!$B$18,"")),""))</f>
        <v/>
      </c>
      <c r="E797" s="65" t="str">
        <f>IF(MSProject_Schedule!B797="","",MSProject_Schedule!B797)</f>
        <v/>
      </c>
      <c r="F797" s="43"/>
      <c r="G797" s="66" t="str">
        <f>IF(E797="","",IF(A797="",Import_Configuration!$B$10,""))</f>
        <v/>
      </c>
      <c r="H797" s="65" t="str">
        <f>IF(E797="","",IF(A797="",Import_Configuration!$B$11,""))</f>
        <v/>
      </c>
      <c r="I797" s="43"/>
      <c r="J797" s="43"/>
      <c r="K797" s="43"/>
      <c r="L797" s="43"/>
      <c r="M797" s="43"/>
      <c r="N797" s="65" t="str">
        <f>IF(E797="","",IF(MSProject_Schedule!E797=0,Import_Configuration!$B$3,IF(MSProject_Schedule!E797=1,Import_Configuration!$B$5,Import_Configuration!$B$4)))</f>
        <v/>
      </c>
      <c r="O797" s="65" t="str">
        <f>IF(Import_Configuration!$B$13="NO","",IF(E797="","",IF(MSProject_Schedule!K797="","",IF(IFERROR(SEARCH(Import_Configuration!$B$14,MSProject_Schedule!K797,1),0)&gt;0,TRIM(MID(MSProject_Schedule!K797,1,SEARCH(Import_Configuration!$B$14,MSProject_Schedule!K797,1)-1)),TRIM(MSProject_Schedule!K797)))))</f>
        <v/>
      </c>
      <c r="P797" s="43"/>
      <c r="Q797" s="66" t="str">
        <f>IF(E797="","",IF(MSProject_Schedule!E797=0,"",IF(Import_Configuration!$B$19="YES",Projeqtor_Import!Z797,Import_Configuration!$B$10)))</f>
        <v/>
      </c>
      <c r="R797" s="43"/>
      <c r="S797" s="66" t="str">
        <f>IF(E797="","",IF(MSProject_Schedule!E797=0,"",IF(MSProject_Schedule!E797=1,IF(Import_Configuration!$B$20="YES",Projeqtor_Import!AE797,Import_Configuration!$B$10),"")))</f>
        <v/>
      </c>
      <c r="T797" s="43"/>
      <c r="U797" s="44"/>
      <c r="V797" s="43"/>
      <c r="W797" s="43"/>
      <c r="X797" s="43"/>
      <c r="Y797" s="66" t="str">
        <f>IF(MSProject_Schedule!H797="","",IF(A797="",MSProject_Schedule!H797,""))</f>
        <v/>
      </c>
      <c r="Z797" s="66" t="str">
        <f>IF(MSProject_Schedule!H797="","",MSProject_Schedule!H797)</f>
        <v/>
      </c>
      <c r="AA797" s="43"/>
      <c r="AB797" s="43"/>
      <c r="AC797" s="65" t="str">
        <f>IF(E797="","",IF(A797="",Import_Configuration!$B$6,""))</f>
        <v/>
      </c>
      <c r="AD797" s="66" t="str">
        <f>IF(MSProject_Schedule!I797="","",IF(A797="",MSProject_Schedule!I797,""))</f>
        <v/>
      </c>
      <c r="AE797" s="66" t="str">
        <f>IF(MSProject_Schedule!I797="","",MSProject_Schedule!I797)</f>
        <v/>
      </c>
      <c r="AF797" s="43"/>
      <c r="AG797" s="43"/>
      <c r="AH797" s="65" t="str">
        <f>IF(E797="","",IF(A797="",Import_Configuration!$B$7,""))</f>
        <v/>
      </c>
      <c r="AI797" s="65" t="str">
        <f>IF(MSProject_Schedule!G797="","",IF(A797="",SUBSTITUTE(SUBSTITUTE(SUBSTITUTE(SUBSTITUTE(MSProject_Schedule!G797,CONCATENATE(" ",Import_Configuration!$B$8,"?"),""),CONCATENATE(" ",Import_Configuration!$B$8),""),CONCATENATE(" ",Import_Configuration!$B$9,"?"),""),CONCATENATE(" ",Import_Configuration!$B$9),""),""))</f>
        <v/>
      </c>
      <c r="AJ797" s="65" t="str">
        <f>IF(MSProject_Schedule!G797="","",SUBSTITUTE(SUBSTITUTE(SUBSTITUTE(SUBSTITUTE(MSProject_Schedule!G797,CONCATENATE(" ",Import_Configuration!$B$8,"?"),""),CONCATENATE(" ",Import_Configuration!$B$8),""),CONCATENATE(" ",Import_Configuration!$B$9,"?"),""),CONCATENATE(" ",Import_Configuration!$B$9),""))</f>
        <v/>
      </c>
      <c r="AK797" s="43"/>
      <c r="AL797" s="43"/>
      <c r="AM797" s="43"/>
      <c r="AN797" s="43"/>
      <c r="AO797" s="43"/>
      <c r="AP797" s="43"/>
      <c r="AQ797" s="43"/>
      <c r="AR797" s="43"/>
      <c r="AS797" s="43"/>
      <c r="AT797" s="43"/>
      <c r="AU797" s="43"/>
      <c r="AV797" s="43"/>
      <c r="AW797" s="43"/>
      <c r="AX797" s="43"/>
      <c r="AY797" s="43"/>
      <c r="AZ797" s="43"/>
      <c r="BA797" s="43"/>
      <c r="BB797" s="43"/>
      <c r="BC797" s="43"/>
    </row>
    <row r="798" spans="1:55">
      <c r="A798" s="77" t="str">
        <f>IF(MSProject_Schedule!A798="","",MSProject_Schedule!A798)</f>
        <v/>
      </c>
      <c r="B798" s="43"/>
      <c r="C798" s="65" t="str">
        <f>IF(E798="","",Import_Configuration!$B$12)</f>
        <v/>
      </c>
      <c r="D798" s="65" t="str">
        <f>IF(E798="","",IF(A798="",IF(MSProject_Schedule!K798="",IF(Import_Configuration!$B$15="YES",Import_Configuration!$B$16,""),IF(Import_Configuration!$B$17="YES",Import_Configuration!$B$18,"")),""))</f>
        <v/>
      </c>
      <c r="E798" s="65" t="str">
        <f>IF(MSProject_Schedule!B798="","",MSProject_Schedule!B798)</f>
        <v/>
      </c>
      <c r="F798" s="43"/>
      <c r="G798" s="66" t="str">
        <f>IF(E798="","",IF(A798="",Import_Configuration!$B$10,""))</f>
        <v/>
      </c>
      <c r="H798" s="65" t="str">
        <f>IF(E798="","",IF(A798="",Import_Configuration!$B$11,""))</f>
        <v/>
      </c>
      <c r="I798" s="43"/>
      <c r="J798" s="43"/>
      <c r="K798" s="43"/>
      <c r="L798" s="43"/>
      <c r="M798" s="43"/>
      <c r="N798" s="65" t="str">
        <f>IF(E798="","",IF(MSProject_Schedule!E798=0,Import_Configuration!$B$3,IF(MSProject_Schedule!E798=1,Import_Configuration!$B$5,Import_Configuration!$B$4)))</f>
        <v/>
      </c>
      <c r="O798" s="65" t="str">
        <f>IF(Import_Configuration!$B$13="NO","",IF(E798="","",IF(MSProject_Schedule!K798="","",IF(IFERROR(SEARCH(Import_Configuration!$B$14,MSProject_Schedule!K798,1),0)&gt;0,TRIM(MID(MSProject_Schedule!K798,1,SEARCH(Import_Configuration!$B$14,MSProject_Schedule!K798,1)-1)),TRIM(MSProject_Schedule!K798)))))</f>
        <v/>
      </c>
      <c r="P798" s="43"/>
      <c r="Q798" s="66" t="str">
        <f>IF(E798="","",IF(MSProject_Schedule!E798=0,"",IF(Import_Configuration!$B$19="YES",Projeqtor_Import!Z798,Import_Configuration!$B$10)))</f>
        <v/>
      </c>
      <c r="R798" s="43"/>
      <c r="S798" s="66" t="str">
        <f>IF(E798="","",IF(MSProject_Schedule!E798=0,"",IF(MSProject_Schedule!E798=1,IF(Import_Configuration!$B$20="YES",Projeqtor_Import!AE798,Import_Configuration!$B$10),"")))</f>
        <v/>
      </c>
      <c r="T798" s="43"/>
      <c r="U798" s="44"/>
      <c r="V798" s="43"/>
      <c r="W798" s="43"/>
      <c r="X798" s="43"/>
      <c r="Y798" s="66" t="str">
        <f>IF(MSProject_Schedule!H798="","",IF(A798="",MSProject_Schedule!H798,""))</f>
        <v/>
      </c>
      <c r="Z798" s="66" t="str">
        <f>IF(MSProject_Schedule!H798="","",MSProject_Schedule!H798)</f>
        <v/>
      </c>
      <c r="AA798" s="43"/>
      <c r="AB798" s="43"/>
      <c r="AC798" s="65" t="str">
        <f>IF(E798="","",IF(A798="",Import_Configuration!$B$6,""))</f>
        <v/>
      </c>
      <c r="AD798" s="66" t="str">
        <f>IF(MSProject_Schedule!I798="","",IF(A798="",MSProject_Schedule!I798,""))</f>
        <v/>
      </c>
      <c r="AE798" s="66" t="str">
        <f>IF(MSProject_Schedule!I798="","",MSProject_Schedule!I798)</f>
        <v/>
      </c>
      <c r="AF798" s="43"/>
      <c r="AG798" s="43"/>
      <c r="AH798" s="65" t="str">
        <f>IF(E798="","",IF(A798="",Import_Configuration!$B$7,""))</f>
        <v/>
      </c>
      <c r="AI798" s="65" t="str">
        <f>IF(MSProject_Schedule!G798="","",IF(A798="",SUBSTITUTE(SUBSTITUTE(SUBSTITUTE(SUBSTITUTE(MSProject_Schedule!G798,CONCATENATE(" ",Import_Configuration!$B$8,"?"),""),CONCATENATE(" ",Import_Configuration!$B$8),""),CONCATENATE(" ",Import_Configuration!$B$9,"?"),""),CONCATENATE(" ",Import_Configuration!$B$9),""),""))</f>
        <v/>
      </c>
      <c r="AJ798" s="65" t="str">
        <f>IF(MSProject_Schedule!G798="","",SUBSTITUTE(SUBSTITUTE(SUBSTITUTE(SUBSTITUTE(MSProject_Schedule!G798,CONCATENATE(" ",Import_Configuration!$B$8,"?"),""),CONCATENATE(" ",Import_Configuration!$B$8),""),CONCATENATE(" ",Import_Configuration!$B$9,"?"),""),CONCATENATE(" ",Import_Configuration!$B$9),""))</f>
        <v/>
      </c>
      <c r="AK798" s="43"/>
      <c r="AL798" s="43"/>
      <c r="AM798" s="43"/>
      <c r="AN798" s="43"/>
      <c r="AO798" s="43"/>
      <c r="AP798" s="43"/>
      <c r="AQ798" s="43"/>
      <c r="AR798" s="43"/>
      <c r="AS798" s="43"/>
      <c r="AT798" s="43"/>
      <c r="AU798" s="43"/>
      <c r="AV798" s="43"/>
      <c r="AW798" s="43"/>
      <c r="AX798" s="43"/>
      <c r="AY798" s="43"/>
      <c r="AZ798" s="43"/>
      <c r="BA798" s="43"/>
      <c r="BB798" s="43"/>
      <c r="BC798" s="43"/>
    </row>
    <row r="799" spans="1:55">
      <c r="A799" s="77" t="str">
        <f>IF(MSProject_Schedule!A799="","",MSProject_Schedule!A799)</f>
        <v/>
      </c>
      <c r="B799" s="43"/>
      <c r="C799" s="65" t="str">
        <f>IF(E799="","",Import_Configuration!$B$12)</f>
        <v/>
      </c>
      <c r="D799" s="65" t="str">
        <f>IF(E799="","",IF(A799="",IF(MSProject_Schedule!K799="",IF(Import_Configuration!$B$15="YES",Import_Configuration!$B$16,""),IF(Import_Configuration!$B$17="YES",Import_Configuration!$B$18,"")),""))</f>
        <v/>
      </c>
      <c r="E799" s="65" t="str">
        <f>IF(MSProject_Schedule!B799="","",MSProject_Schedule!B799)</f>
        <v/>
      </c>
      <c r="F799" s="43"/>
      <c r="G799" s="66" t="str">
        <f>IF(E799="","",IF(A799="",Import_Configuration!$B$10,""))</f>
        <v/>
      </c>
      <c r="H799" s="65" t="str">
        <f>IF(E799="","",IF(A799="",Import_Configuration!$B$11,""))</f>
        <v/>
      </c>
      <c r="I799" s="43"/>
      <c r="J799" s="43"/>
      <c r="K799" s="43"/>
      <c r="L799" s="43"/>
      <c r="M799" s="43"/>
      <c r="N799" s="65" t="str">
        <f>IF(E799="","",IF(MSProject_Schedule!E799=0,Import_Configuration!$B$3,IF(MSProject_Schedule!E799=1,Import_Configuration!$B$5,Import_Configuration!$B$4)))</f>
        <v/>
      </c>
      <c r="O799" s="65" t="str">
        <f>IF(Import_Configuration!$B$13="NO","",IF(E799="","",IF(MSProject_Schedule!K799="","",IF(IFERROR(SEARCH(Import_Configuration!$B$14,MSProject_Schedule!K799,1),0)&gt;0,TRIM(MID(MSProject_Schedule!K799,1,SEARCH(Import_Configuration!$B$14,MSProject_Schedule!K799,1)-1)),TRIM(MSProject_Schedule!K799)))))</f>
        <v/>
      </c>
      <c r="P799" s="43"/>
      <c r="Q799" s="66" t="str">
        <f>IF(E799="","",IF(MSProject_Schedule!E799=0,"",IF(Import_Configuration!$B$19="YES",Projeqtor_Import!Z799,Import_Configuration!$B$10)))</f>
        <v/>
      </c>
      <c r="R799" s="43"/>
      <c r="S799" s="66" t="str">
        <f>IF(E799="","",IF(MSProject_Schedule!E799=0,"",IF(MSProject_Schedule!E799=1,IF(Import_Configuration!$B$20="YES",Projeqtor_Import!AE799,Import_Configuration!$B$10),"")))</f>
        <v/>
      </c>
      <c r="T799" s="43"/>
      <c r="U799" s="44"/>
      <c r="V799" s="43"/>
      <c r="W799" s="43"/>
      <c r="X799" s="43"/>
      <c r="Y799" s="66" t="str">
        <f>IF(MSProject_Schedule!H799="","",IF(A799="",MSProject_Schedule!H799,""))</f>
        <v/>
      </c>
      <c r="Z799" s="66" t="str">
        <f>IF(MSProject_Schedule!H799="","",MSProject_Schedule!H799)</f>
        <v/>
      </c>
      <c r="AA799" s="43"/>
      <c r="AB799" s="43"/>
      <c r="AC799" s="65" t="str">
        <f>IF(E799="","",IF(A799="",Import_Configuration!$B$6,""))</f>
        <v/>
      </c>
      <c r="AD799" s="66" t="str">
        <f>IF(MSProject_Schedule!I799="","",IF(A799="",MSProject_Schedule!I799,""))</f>
        <v/>
      </c>
      <c r="AE799" s="66" t="str">
        <f>IF(MSProject_Schedule!I799="","",MSProject_Schedule!I799)</f>
        <v/>
      </c>
      <c r="AF799" s="43"/>
      <c r="AG799" s="43"/>
      <c r="AH799" s="65" t="str">
        <f>IF(E799="","",IF(A799="",Import_Configuration!$B$7,""))</f>
        <v/>
      </c>
      <c r="AI799" s="65" t="str">
        <f>IF(MSProject_Schedule!G799="","",IF(A799="",SUBSTITUTE(SUBSTITUTE(SUBSTITUTE(SUBSTITUTE(MSProject_Schedule!G799,CONCATENATE(" ",Import_Configuration!$B$8,"?"),""),CONCATENATE(" ",Import_Configuration!$B$8),""),CONCATENATE(" ",Import_Configuration!$B$9,"?"),""),CONCATENATE(" ",Import_Configuration!$B$9),""),""))</f>
        <v/>
      </c>
      <c r="AJ799" s="65" t="str">
        <f>IF(MSProject_Schedule!G799="","",SUBSTITUTE(SUBSTITUTE(SUBSTITUTE(SUBSTITUTE(MSProject_Schedule!G799,CONCATENATE(" ",Import_Configuration!$B$8,"?"),""),CONCATENATE(" ",Import_Configuration!$B$8),""),CONCATENATE(" ",Import_Configuration!$B$9,"?"),""),CONCATENATE(" ",Import_Configuration!$B$9),""))</f>
        <v/>
      </c>
      <c r="AK799" s="43"/>
      <c r="AL799" s="43"/>
      <c r="AM799" s="43"/>
      <c r="AN799" s="43"/>
      <c r="AO799" s="43"/>
      <c r="AP799" s="43"/>
      <c r="AQ799" s="43"/>
      <c r="AR799" s="43"/>
      <c r="AS799" s="43"/>
      <c r="AT799" s="43"/>
      <c r="AU799" s="43"/>
      <c r="AV799" s="43"/>
      <c r="AW799" s="43"/>
      <c r="AX799" s="43"/>
      <c r="AY799" s="43"/>
      <c r="AZ799" s="43"/>
      <c r="BA799" s="43"/>
      <c r="BB799" s="43"/>
      <c r="BC799" s="43"/>
    </row>
    <row r="800" spans="1:55">
      <c r="A800" s="77" t="str">
        <f>IF(MSProject_Schedule!A800="","",MSProject_Schedule!A800)</f>
        <v/>
      </c>
      <c r="B800" s="43"/>
      <c r="C800" s="65" t="str">
        <f>IF(E800="","",Import_Configuration!$B$12)</f>
        <v/>
      </c>
      <c r="D800" s="65" t="str">
        <f>IF(E800="","",IF(A800="",IF(MSProject_Schedule!K800="",IF(Import_Configuration!$B$15="YES",Import_Configuration!$B$16,""),IF(Import_Configuration!$B$17="YES",Import_Configuration!$B$18,"")),""))</f>
        <v/>
      </c>
      <c r="E800" s="65" t="str">
        <f>IF(MSProject_Schedule!B800="","",MSProject_Schedule!B800)</f>
        <v/>
      </c>
      <c r="F800" s="43"/>
      <c r="G800" s="66" t="str">
        <f>IF(E800="","",IF(A800="",Import_Configuration!$B$10,""))</f>
        <v/>
      </c>
      <c r="H800" s="65" t="str">
        <f>IF(E800="","",IF(A800="",Import_Configuration!$B$11,""))</f>
        <v/>
      </c>
      <c r="I800" s="43"/>
      <c r="J800" s="43"/>
      <c r="K800" s="43"/>
      <c r="L800" s="43"/>
      <c r="M800" s="43"/>
      <c r="N800" s="65" t="str">
        <f>IF(E800="","",IF(MSProject_Schedule!E800=0,Import_Configuration!$B$3,IF(MSProject_Schedule!E800=1,Import_Configuration!$B$5,Import_Configuration!$B$4)))</f>
        <v/>
      </c>
      <c r="O800" s="65" t="str">
        <f>IF(Import_Configuration!$B$13="NO","",IF(E800="","",IF(MSProject_Schedule!K800="","",IF(IFERROR(SEARCH(Import_Configuration!$B$14,MSProject_Schedule!K800,1),0)&gt;0,TRIM(MID(MSProject_Schedule!K800,1,SEARCH(Import_Configuration!$B$14,MSProject_Schedule!K800,1)-1)),TRIM(MSProject_Schedule!K800)))))</f>
        <v/>
      </c>
      <c r="P800" s="43"/>
      <c r="Q800" s="66" t="str">
        <f>IF(E800="","",IF(MSProject_Schedule!E800=0,"",IF(Import_Configuration!$B$19="YES",Projeqtor_Import!Z800,Import_Configuration!$B$10)))</f>
        <v/>
      </c>
      <c r="R800" s="43"/>
      <c r="S800" s="66" t="str">
        <f>IF(E800="","",IF(MSProject_Schedule!E800=0,"",IF(MSProject_Schedule!E800=1,IF(Import_Configuration!$B$20="YES",Projeqtor_Import!AE800,Import_Configuration!$B$10),"")))</f>
        <v/>
      </c>
      <c r="T800" s="43"/>
      <c r="U800" s="44"/>
      <c r="V800" s="43"/>
      <c r="W800" s="43"/>
      <c r="X800" s="43"/>
      <c r="Y800" s="66" t="str">
        <f>IF(MSProject_Schedule!H800="","",IF(A800="",MSProject_Schedule!H800,""))</f>
        <v/>
      </c>
      <c r="Z800" s="66" t="str">
        <f>IF(MSProject_Schedule!H800="","",MSProject_Schedule!H800)</f>
        <v/>
      </c>
      <c r="AA800" s="43"/>
      <c r="AB800" s="43"/>
      <c r="AC800" s="65" t="str">
        <f>IF(E800="","",IF(A800="",Import_Configuration!$B$6,""))</f>
        <v/>
      </c>
      <c r="AD800" s="66" t="str">
        <f>IF(MSProject_Schedule!I800="","",IF(A800="",MSProject_Schedule!I800,""))</f>
        <v/>
      </c>
      <c r="AE800" s="66" t="str">
        <f>IF(MSProject_Schedule!I800="","",MSProject_Schedule!I800)</f>
        <v/>
      </c>
      <c r="AF800" s="43"/>
      <c r="AG800" s="43"/>
      <c r="AH800" s="65" t="str">
        <f>IF(E800="","",IF(A800="",Import_Configuration!$B$7,""))</f>
        <v/>
      </c>
      <c r="AI800" s="65" t="str">
        <f>IF(MSProject_Schedule!G800="","",IF(A800="",SUBSTITUTE(SUBSTITUTE(SUBSTITUTE(SUBSTITUTE(MSProject_Schedule!G800,CONCATENATE(" ",Import_Configuration!$B$8,"?"),""),CONCATENATE(" ",Import_Configuration!$B$8),""),CONCATENATE(" ",Import_Configuration!$B$9,"?"),""),CONCATENATE(" ",Import_Configuration!$B$9),""),""))</f>
        <v/>
      </c>
      <c r="AJ800" s="65" t="str">
        <f>IF(MSProject_Schedule!G800="","",SUBSTITUTE(SUBSTITUTE(SUBSTITUTE(SUBSTITUTE(MSProject_Schedule!G800,CONCATENATE(" ",Import_Configuration!$B$8,"?"),""),CONCATENATE(" ",Import_Configuration!$B$8),""),CONCATENATE(" ",Import_Configuration!$B$9,"?"),""),CONCATENATE(" ",Import_Configuration!$B$9),""))</f>
        <v/>
      </c>
      <c r="AK800" s="43"/>
      <c r="AL800" s="43"/>
      <c r="AM800" s="43"/>
      <c r="AN800" s="43"/>
      <c r="AO800" s="43"/>
      <c r="AP800" s="43"/>
      <c r="AQ800" s="43"/>
      <c r="AR800" s="43"/>
      <c r="AS800" s="43"/>
      <c r="AT800" s="43"/>
      <c r="AU800" s="43"/>
      <c r="AV800" s="43"/>
      <c r="AW800" s="43"/>
      <c r="AX800" s="43"/>
      <c r="AY800" s="43"/>
      <c r="AZ800" s="43"/>
      <c r="BA800" s="43"/>
      <c r="BB800" s="43"/>
      <c r="BC800" s="43"/>
    </row>
    <row r="801" spans="1:55">
      <c r="A801" s="77" t="str">
        <f>IF(MSProject_Schedule!A801="","",MSProject_Schedule!A801)</f>
        <v/>
      </c>
      <c r="B801" s="43"/>
      <c r="C801" s="65" t="str">
        <f>IF(E801="","",Import_Configuration!$B$12)</f>
        <v/>
      </c>
      <c r="D801" s="65" t="str">
        <f>IF(E801="","",IF(A801="",IF(MSProject_Schedule!K801="",IF(Import_Configuration!$B$15="YES",Import_Configuration!$B$16,""),IF(Import_Configuration!$B$17="YES",Import_Configuration!$B$18,"")),""))</f>
        <v/>
      </c>
      <c r="E801" s="65" t="str">
        <f>IF(MSProject_Schedule!B801="","",MSProject_Schedule!B801)</f>
        <v/>
      </c>
      <c r="F801" s="43"/>
      <c r="G801" s="66" t="str">
        <f>IF(E801="","",IF(A801="",Import_Configuration!$B$10,""))</f>
        <v/>
      </c>
      <c r="H801" s="65" t="str">
        <f>IF(E801="","",IF(A801="",Import_Configuration!$B$11,""))</f>
        <v/>
      </c>
      <c r="I801" s="43"/>
      <c r="J801" s="43"/>
      <c r="K801" s="43"/>
      <c r="L801" s="43"/>
      <c r="M801" s="43"/>
      <c r="N801" s="65" t="str">
        <f>IF(E801="","",IF(MSProject_Schedule!E801=0,Import_Configuration!$B$3,IF(MSProject_Schedule!E801=1,Import_Configuration!$B$5,Import_Configuration!$B$4)))</f>
        <v/>
      </c>
      <c r="O801" s="65" t="str">
        <f>IF(Import_Configuration!$B$13="NO","",IF(E801="","",IF(MSProject_Schedule!K801="","",IF(IFERROR(SEARCH(Import_Configuration!$B$14,MSProject_Schedule!K801,1),0)&gt;0,TRIM(MID(MSProject_Schedule!K801,1,SEARCH(Import_Configuration!$B$14,MSProject_Schedule!K801,1)-1)),TRIM(MSProject_Schedule!K801)))))</f>
        <v/>
      </c>
      <c r="P801" s="43"/>
      <c r="Q801" s="66" t="str">
        <f>IF(E801="","",IF(MSProject_Schedule!E801=0,"",IF(Import_Configuration!$B$19="YES",Projeqtor_Import!Z801,Import_Configuration!$B$10)))</f>
        <v/>
      </c>
      <c r="R801" s="43"/>
      <c r="S801" s="66" t="str">
        <f>IF(E801="","",IF(MSProject_Schedule!E801=0,"",IF(MSProject_Schedule!E801=1,IF(Import_Configuration!$B$20="YES",Projeqtor_Import!AE801,Import_Configuration!$B$10),"")))</f>
        <v/>
      </c>
      <c r="T801" s="43"/>
      <c r="U801" s="44"/>
      <c r="V801" s="43"/>
      <c r="W801" s="43"/>
      <c r="X801" s="43"/>
      <c r="Y801" s="66" t="str">
        <f>IF(MSProject_Schedule!H801="","",IF(A801="",MSProject_Schedule!H801,""))</f>
        <v/>
      </c>
      <c r="Z801" s="66" t="str">
        <f>IF(MSProject_Schedule!H801="","",MSProject_Schedule!H801)</f>
        <v/>
      </c>
      <c r="AA801" s="43"/>
      <c r="AB801" s="43"/>
      <c r="AC801" s="65" t="str">
        <f>IF(E801="","",IF(A801="",Import_Configuration!$B$6,""))</f>
        <v/>
      </c>
      <c r="AD801" s="66" t="str">
        <f>IF(MSProject_Schedule!I801="","",IF(A801="",MSProject_Schedule!I801,""))</f>
        <v/>
      </c>
      <c r="AE801" s="66" t="str">
        <f>IF(MSProject_Schedule!I801="","",MSProject_Schedule!I801)</f>
        <v/>
      </c>
      <c r="AF801" s="43"/>
      <c r="AG801" s="43"/>
      <c r="AH801" s="65" t="str">
        <f>IF(E801="","",IF(A801="",Import_Configuration!$B$7,""))</f>
        <v/>
      </c>
      <c r="AI801" s="65" t="str">
        <f>IF(MSProject_Schedule!G801="","",IF(A801="",SUBSTITUTE(SUBSTITUTE(SUBSTITUTE(SUBSTITUTE(MSProject_Schedule!G801,CONCATENATE(" ",Import_Configuration!$B$8,"?"),""),CONCATENATE(" ",Import_Configuration!$B$8),""),CONCATENATE(" ",Import_Configuration!$B$9,"?"),""),CONCATENATE(" ",Import_Configuration!$B$9),""),""))</f>
        <v/>
      </c>
      <c r="AJ801" s="65" t="str">
        <f>IF(MSProject_Schedule!G801="","",SUBSTITUTE(SUBSTITUTE(SUBSTITUTE(SUBSTITUTE(MSProject_Schedule!G801,CONCATENATE(" ",Import_Configuration!$B$8,"?"),""),CONCATENATE(" ",Import_Configuration!$B$8),""),CONCATENATE(" ",Import_Configuration!$B$9,"?"),""),CONCATENATE(" ",Import_Configuration!$B$9),""))</f>
        <v/>
      </c>
      <c r="AK801" s="43"/>
      <c r="AL801" s="43"/>
      <c r="AM801" s="43"/>
      <c r="AN801" s="43"/>
      <c r="AO801" s="43"/>
      <c r="AP801" s="43"/>
      <c r="AQ801" s="43"/>
      <c r="AR801" s="43"/>
      <c r="AS801" s="43"/>
      <c r="AT801" s="43"/>
      <c r="AU801" s="43"/>
      <c r="AV801" s="43"/>
      <c r="AW801" s="43"/>
      <c r="AX801" s="43"/>
      <c r="AY801" s="43"/>
      <c r="AZ801" s="43"/>
      <c r="BA801" s="43"/>
      <c r="BB801" s="43"/>
      <c r="BC801" s="43"/>
    </row>
    <row r="802" spans="1:55">
      <c r="A802" s="77" t="str">
        <f>IF(MSProject_Schedule!A802="","",MSProject_Schedule!A802)</f>
        <v/>
      </c>
      <c r="B802" s="43"/>
      <c r="C802" s="65" t="str">
        <f>IF(E802="","",Import_Configuration!$B$12)</f>
        <v/>
      </c>
      <c r="D802" s="65" t="str">
        <f>IF(E802="","",IF(A802="",IF(MSProject_Schedule!K802="",IF(Import_Configuration!$B$15="YES",Import_Configuration!$B$16,""),IF(Import_Configuration!$B$17="YES",Import_Configuration!$B$18,"")),""))</f>
        <v/>
      </c>
      <c r="E802" s="65" t="str">
        <f>IF(MSProject_Schedule!B802="","",MSProject_Schedule!B802)</f>
        <v/>
      </c>
      <c r="F802" s="43"/>
      <c r="G802" s="66" t="str">
        <f>IF(E802="","",IF(A802="",Import_Configuration!$B$10,""))</f>
        <v/>
      </c>
      <c r="H802" s="65" t="str">
        <f>IF(E802="","",IF(A802="",Import_Configuration!$B$11,""))</f>
        <v/>
      </c>
      <c r="I802" s="43"/>
      <c r="J802" s="43"/>
      <c r="K802" s="43"/>
      <c r="L802" s="43"/>
      <c r="M802" s="43"/>
      <c r="N802" s="65" t="str">
        <f>IF(E802="","",IF(MSProject_Schedule!E802=0,Import_Configuration!$B$3,IF(MSProject_Schedule!E802=1,Import_Configuration!$B$5,Import_Configuration!$B$4)))</f>
        <v/>
      </c>
      <c r="O802" s="65" t="str">
        <f>IF(Import_Configuration!$B$13="NO","",IF(E802="","",IF(MSProject_Schedule!K802="","",IF(IFERROR(SEARCH(Import_Configuration!$B$14,MSProject_Schedule!K802,1),0)&gt;0,TRIM(MID(MSProject_Schedule!K802,1,SEARCH(Import_Configuration!$B$14,MSProject_Schedule!K802,1)-1)),TRIM(MSProject_Schedule!K802)))))</f>
        <v/>
      </c>
      <c r="P802" s="43"/>
      <c r="Q802" s="66" t="str">
        <f>IF(E802="","",IF(MSProject_Schedule!E802=0,"",IF(Import_Configuration!$B$19="YES",Projeqtor_Import!Z802,Import_Configuration!$B$10)))</f>
        <v/>
      </c>
      <c r="R802" s="43"/>
      <c r="S802" s="66" t="str">
        <f>IF(E802="","",IF(MSProject_Schedule!E802=0,"",IF(MSProject_Schedule!E802=1,IF(Import_Configuration!$B$20="YES",Projeqtor_Import!AE802,Import_Configuration!$B$10),"")))</f>
        <v/>
      </c>
      <c r="T802" s="43"/>
      <c r="U802" s="44"/>
      <c r="V802" s="43"/>
      <c r="W802" s="43"/>
      <c r="X802" s="43"/>
      <c r="Y802" s="66" t="str">
        <f>IF(MSProject_Schedule!H802="","",IF(A802="",MSProject_Schedule!H802,""))</f>
        <v/>
      </c>
      <c r="Z802" s="66" t="str">
        <f>IF(MSProject_Schedule!H802="","",MSProject_Schedule!H802)</f>
        <v/>
      </c>
      <c r="AA802" s="43"/>
      <c r="AB802" s="43"/>
      <c r="AC802" s="65" t="str">
        <f>IF(E802="","",IF(A802="",Import_Configuration!$B$6,""))</f>
        <v/>
      </c>
      <c r="AD802" s="66" t="str">
        <f>IF(MSProject_Schedule!I802="","",IF(A802="",MSProject_Schedule!I802,""))</f>
        <v/>
      </c>
      <c r="AE802" s="66" t="str">
        <f>IF(MSProject_Schedule!I802="","",MSProject_Schedule!I802)</f>
        <v/>
      </c>
      <c r="AF802" s="43"/>
      <c r="AG802" s="43"/>
      <c r="AH802" s="65" t="str">
        <f>IF(E802="","",IF(A802="",Import_Configuration!$B$7,""))</f>
        <v/>
      </c>
      <c r="AI802" s="65" t="str">
        <f>IF(MSProject_Schedule!G802="","",IF(A802="",SUBSTITUTE(SUBSTITUTE(SUBSTITUTE(SUBSTITUTE(MSProject_Schedule!G802,CONCATENATE(" ",Import_Configuration!$B$8,"?"),""),CONCATENATE(" ",Import_Configuration!$B$8),""),CONCATENATE(" ",Import_Configuration!$B$9,"?"),""),CONCATENATE(" ",Import_Configuration!$B$9),""),""))</f>
        <v/>
      </c>
      <c r="AJ802" s="65" t="str">
        <f>IF(MSProject_Schedule!G802="","",SUBSTITUTE(SUBSTITUTE(SUBSTITUTE(SUBSTITUTE(MSProject_Schedule!G802,CONCATENATE(" ",Import_Configuration!$B$8,"?"),""),CONCATENATE(" ",Import_Configuration!$B$8),""),CONCATENATE(" ",Import_Configuration!$B$9,"?"),""),CONCATENATE(" ",Import_Configuration!$B$9),""))</f>
        <v/>
      </c>
      <c r="AK802" s="43"/>
      <c r="AL802" s="43"/>
      <c r="AM802" s="43"/>
      <c r="AN802" s="43"/>
      <c r="AO802" s="43"/>
      <c r="AP802" s="43"/>
      <c r="AQ802" s="43"/>
      <c r="AR802" s="43"/>
      <c r="AS802" s="43"/>
      <c r="AT802" s="43"/>
      <c r="AU802" s="43"/>
      <c r="AV802" s="43"/>
      <c r="AW802" s="43"/>
      <c r="AX802" s="43"/>
      <c r="AY802" s="43"/>
      <c r="AZ802" s="43"/>
      <c r="BA802" s="43"/>
      <c r="BB802" s="43"/>
      <c r="BC802" s="43"/>
    </row>
    <row r="803" spans="1:55">
      <c r="A803" s="77" t="str">
        <f>IF(MSProject_Schedule!A803="","",MSProject_Schedule!A803)</f>
        <v/>
      </c>
      <c r="B803" s="43"/>
      <c r="C803" s="65" t="str">
        <f>IF(E803="","",Import_Configuration!$B$12)</f>
        <v/>
      </c>
      <c r="D803" s="65" t="str">
        <f>IF(E803="","",IF(A803="",IF(MSProject_Schedule!K803="",IF(Import_Configuration!$B$15="YES",Import_Configuration!$B$16,""),IF(Import_Configuration!$B$17="YES",Import_Configuration!$B$18,"")),""))</f>
        <v/>
      </c>
      <c r="E803" s="65" t="str">
        <f>IF(MSProject_Schedule!B803="","",MSProject_Schedule!B803)</f>
        <v/>
      </c>
      <c r="F803" s="43"/>
      <c r="G803" s="66" t="str">
        <f>IF(E803="","",IF(A803="",Import_Configuration!$B$10,""))</f>
        <v/>
      </c>
      <c r="H803" s="65" t="str">
        <f>IF(E803="","",IF(A803="",Import_Configuration!$B$11,""))</f>
        <v/>
      </c>
      <c r="I803" s="43"/>
      <c r="J803" s="43"/>
      <c r="K803" s="43"/>
      <c r="L803" s="43"/>
      <c r="M803" s="43"/>
      <c r="N803" s="65" t="str">
        <f>IF(E803="","",IF(MSProject_Schedule!E803=0,Import_Configuration!$B$3,IF(MSProject_Schedule!E803=1,Import_Configuration!$B$5,Import_Configuration!$B$4)))</f>
        <v/>
      </c>
      <c r="O803" s="65" t="str">
        <f>IF(Import_Configuration!$B$13="NO","",IF(E803="","",IF(MSProject_Schedule!K803="","",IF(IFERROR(SEARCH(Import_Configuration!$B$14,MSProject_Schedule!K803,1),0)&gt;0,TRIM(MID(MSProject_Schedule!K803,1,SEARCH(Import_Configuration!$B$14,MSProject_Schedule!K803,1)-1)),TRIM(MSProject_Schedule!K803)))))</f>
        <v/>
      </c>
      <c r="P803" s="43"/>
      <c r="Q803" s="66" t="str">
        <f>IF(E803="","",IF(MSProject_Schedule!E803=0,"",IF(Import_Configuration!$B$19="YES",Projeqtor_Import!Z803,Import_Configuration!$B$10)))</f>
        <v/>
      </c>
      <c r="R803" s="43"/>
      <c r="S803" s="66" t="str">
        <f>IF(E803="","",IF(MSProject_Schedule!E803=0,"",IF(MSProject_Schedule!E803=1,IF(Import_Configuration!$B$20="YES",Projeqtor_Import!AE803,Import_Configuration!$B$10),"")))</f>
        <v/>
      </c>
      <c r="T803" s="43"/>
      <c r="U803" s="44"/>
      <c r="V803" s="43"/>
      <c r="W803" s="43"/>
      <c r="X803" s="43"/>
      <c r="Y803" s="66" t="str">
        <f>IF(MSProject_Schedule!H803="","",IF(A803="",MSProject_Schedule!H803,""))</f>
        <v/>
      </c>
      <c r="Z803" s="66" t="str">
        <f>IF(MSProject_Schedule!H803="","",MSProject_Schedule!H803)</f>
        <v/>
      </c>
      <c r="AA803" s="43"/>
      <c r="AB803" s="43"/>
      <c r="AC803" s="65" t="str">
        <f>IF(E803="","",IF(A803="",Import_Configuration!$B$6,""))</f>
        <v/>
      </c>
      <c r="AD803" s="66" t="str">
        <f>IF(MSProject_Schedule!I803="","",IF(A803="",MSProject_Schedule!I803,""))</f>
        <v/>
      </c>
      <c r="AE803" s="66" t="str">
        <f>IF(MSProject_Schedule!I803="","",MSProject_Schedule!I803)</f>
        <v/>
      </c>
      <c r="AF803" s="43"/>
      <c r="AG803" s="43"/>
      <c r="AH803" s="65" t="str">
        <f>IF(E803="","",IF(A803="",Import_Configuration!$B$7,""))</f>
        <v/>
      </c>
      <c r="AI803" s="65" t="str">
        <f>IF(MSProject_Schedule!G803="","",IF(A803="",SUBSTITUTE(SUBSTITUTE(SUBSTITUTE(SUBSTITUTE(MSProject_Schedule!G803,CONCATENATE(" ",Import_Configuration!$B$8,"?"),""),CONCATENATE(" ",Import_Configuration!$B$8),""),CONCATENATE(" ",Import_Configuration!$B$9,"?"),""),CONCATENATE(" ",Import_Configuration!$B$9),""),""))</f>
        <v/>
      </c>
      <c r="AJ803" s="65" t="str">
        <f>IF(MSProject_Schedule!G803="","",SUBSTITUTE(SUBSTITUTE(SUBSTITUTE(SUBSTITUTE(MSProject_Schedule!G803,CONCATENATE(" ",Import_Configuration!$B$8,"?"),""),CONCATENATE(" ",Import_Configuration!$B$8),""),CONCATENATE(" ",Import_Configuration!$B$9,"?"),""),CONCATENATE(" ",Import_Configuration!$B$9),""))</f>
        <v/>
      </c>
      <c r="AK803" s="43"/>
      <c r="AL803" s="43"/>
      <c r="AM803" s="43"/>
      <c r="AN803" s="43"/>
      <c r="AO803" s="43"/>
      <c r="AP803" s="43"/>
      <c r="AQ803" s="43"/>
      <c r="AR803" s="43"/>
      <c r="AS803" s="43"/>
      <c r="AT803" s="43"/>
      <c r="AU803" s="43"/>
      <c r="AV803" s="43"/>
      <c r="AW803" s="43"/>
      <c r="AX803" s="43"/>
      <c r="AY803" s="43"/>
      <c r="AZ803" s="43"/>
      <c r="BA803" s="43"/>
      <c r="BB803" s="43"/>
      <c r="BC803" s="43"/>
    </row>
    <row r="804" spans="1:55">
      <c r="A804" s="77" t="str">
        <f>IF(MSProject_Schedule!A804="","",MSProject_Schedule!A804)</f>
        <v/>
      </c>
      <c r="B804" s="43"/>
      <c r="C804" s="65" t="str">
        <f>IF(E804="","",Import_Configuration!$B$12)</f>
        <v/>
      </c>
      <c r="D804" s="65" t="str">
        <f>IF(E804="","",IF(A804="",IF(MSProject_Schedule!K804="",IF(Import_Configuration!$B$15="YES",Import_Configuration!$B$16,""),IF(Import_Configuration!$B$17="YES",Import_Configuration!$B$18,"")),""))</f>
        <v/>
      </c>
      <c r="E804" s="65" t="str">
        <f>IF(MSProject_Schedule!B804="","",MSProject_Schedule!B804)</f>
        <v/>
      </c>
      <c r="F804" s="43"/>
      <c r="G804" s="66" t="str">
        <f>IF(E804="","",IF(A804="",Import_Configuration!$B$10,""))</f>
        <v/>
      </c>
      <c r="H804" s="65" t="str">
        <f>IF(E804="","",IF(A804="",Import_Configuration!$B$11,""))</f>
        <v/>
      </c>
      <c r="I804" s="43"/>
      <c r="J804" s="43"/>
      <c r="K804" s="43"/>
      <c r="L804" s="43"/>
      <c r="M804" s="43"/>
      <c r="N804" s="65" t="str">
        <f>IF(E804="","",IF(MSProject_Schedule!E804=0,Import_Configuration!$B$3,IF(MSProject_Schedule!E804=1,Import_Configuration!$B$5,Import_Configuration!$B$4)))</f>
        <v/>
      </c>
      <c r="O804" s="65" t="str">
        <f>IF(Import_Configuration!$B$13="NO","",IF(E804="","",IF(MSProject_Schedule!K804="","",IF(IFERROR(SEARCH(Import_Configuration!$B$14,MSProject_Schedule!K804,1),0)&gt;0,TRIM(MID(MSProject_Schedule!K804,1,SEARCH(Import_Configuration!$B$14,MSProject_Schedule!K804,1)-1)),TRIM(MSProject_Schedule!K804)))))</f>
        <v/>
      </c>
      <c r="P804" s="43"/>
      <c r="Q804" s="66" t="str">
        <f>IF(E804="","",IF(MSProject_Schedule!E804=0,"",IF(Import_Configuration!$B$19="YES",Projeqtor_Import!Z804,Import_Configuration!$B$10)))</f>
        <v/>
      </c>
      <c r="R804" s="43"/>
      <c r="S804" s="66" t="str">
        <f>IF(E804="","",IF(MSProject_Schedule!E804=0,"",IF(MSProject_Schedule!E804=1,IF(Import_Configuration!$B$20="YES",Projeqtor_Import!AE804,Import_Configuration!$B$10),"")))</f>
        <v/>
      </c>
      <c r="T804" s="43"/>
      <c r="U804" s="44"/>
      <c r="V804" s="43"/>
      <c r="W804" s="43"/>
      <c r="X804" s="43"/>
      <c r="Y804" s="66" t="str">
        <f>IF(MSProject_Schedule!H804="","",IF(A804="",MSProject_Schedule!H804,""))</f>
        <v/>
      </c>
      <c r="Z804" s="66" t="str">
        <f>IF(MSProject_Schedule!H804="","",MSProject_Schedule!H804)</f>
        <v/>
      </c>
      <c r="AA804" s="43"/>
      <c r="AB804" s="43"/>
      <c r="AC804" s="65" t="str">
        <f>IF(E804="","",IF(A804="",Import_Configuration!$B$6,""))</f>
        <v/>
      </c>
      <c r="AD804" s="66" t="str">
        <f>IF(MSProject_Schedule!I804="","",IF(A804="",MSProject_Schedule!I804,""))</f>
        <v/>
      </c>
      <c r="AE804" s="66" t="str">
        <f>IF(MSProject_Schedule!I804="","",MSProject_Schedule!I804)</f>
        <v/>
      </c>
      <c r="AF804" s="43"/>
      <c r="AG804" s="43"/>
      <c r="AH804" s="65" t="str">
        <f>IF(E804="","",IF(A804="",Import_Configuration!$B$7,""))</f>
        <v/>
      </c>
      <c r="AI804" s="65" t="str">
        <f>IF(MSProject_Schedule!G804="","",IF(A804="",SUBSTITUTE(SUBSTITUTE(SUBSTITUTE(SUBSTITUTE(MSProject_Schedule!G804,CONCATENATE(" ",Import_Configuration!$B$8,"?"),""),CONCATENATE(" ",Import_Configuration!$B$8),""),CONCATENATE(" ",Import_Configuration!$B$9,"?"),""),CONCATENATE(" ",Import_Configuration!$B$9),""),""))</f>
        <v/>
      </c>
      <c r="AJ804" s="65" t="str">
        <f>IF(MSProject_Schedule!G804="","",SUBSTITUTE(SUBSTITUTE(SUBSTITUTE(SUBSTITUTE(MSProject_Schedule!G804,CONCATENATE(" ",Import_Configuration!$B$8,"?"),""),CONCATENATE(" ",Import_Configuration!$B$8),""),CONCATENATE(" ",Import_Configuration!$B$9,"?"),""),CONCATENATE(" ",Import_Configuration!$B$9),""))</f>
        <v/>
      </c>
      <c r="AK804" s="43"/>
      <c r="AL804" s="43"/>
      <c r="AM804" s="43"/>
      <c r="AN804" s="43"/>
      <c r="AO804" s="43"/>
      <c r="AP804" s="43"/>
      <c r="AQ804" s="43"/>
      <c r="AR804" s="43"/>
      <c r="AS804" s="43"/>
      <c r="AT804" s="43"/>
      <c r="AU804" s="43"/>
      <c r="AV804" s="43"/>
      <c r="AW804" s="43"/>
      <c r="AX804" s="43"/>
      <c r="AY804" s="43"/>
      <c r="AZ804" s="43"/>
      <c r="BA804" s="43"/>
      <c r="BB804" s="43"/>
      <c r="BC804" s="43"/>
    </row>
    <row r="805" spans="1:55">
      <c r="A805" s="77" t="str">
        <f>IF(MSProject_Schedule!A805="","",MSProject_Schedule!A805)</f>
        <v/>
      </c>
      <c r="B805" s="43"/>
      <c r="C805" s="65" t="str">
        <f>IF(E805="","",Import_Configuration!$B$12)</f>
        <v/>
      </c>
      <c r="D805" s="65" t="str">
        <f>IF(E805="","",IF(A805="",IF(MSProject_Schedule!K805="",IF(Import_Configuration!$B$15="YES",Import_Configuration!$B$16,""),IF(Import_Configuration!$B$17="YES",Import_Configuration!$B$18,"")),""))</f>
        <v/>
      </c>
      <c r="E805" s="65" t="str">
        <f>IF(MSProject_Schedule!B805="","",MSProject_Schedule!B805)</f>
        <v/>
      </c>
      <c r="F805" s="43"/>
      <c r="G805" s="66" t="str">
        <f>IF(E805="","",IF(A805="",Import_Configuration!$B$10,""))</f>
        <v/>
      </c>
      <c r="H805" s="65" t="str">
        <f>IF(E805="","",IF(A805="",Import_Configuration!$B$11,""))</f>
        <v/>
      </c>
      <c r="I805" s="43"/>
      <c r="J805" s="43"/>
      <c r="K805" s="43"/>
      <c r="L805" s="43"/>
      <c r="M805" s="43"/>
      <c r="N805" s="65" t="str">
        <f>IF(E805="","",IF(MSProject_Schedule!E805=0,Import_Configuration!$B$3,IF(MSProject_Schedule!E805=1,Import_Configuration!$B$5,Import_Configuration!$B$4)))</f>
        <v/>
      </c>
      <c r="O805" s="65" t="str">
        <f>IF(Import_Configuration!$B$13="NO","",IF(E805="","",IF(MSProject_Schedule!K805="","",IF(IFERROR(SEARCH(Import_Configuration!$B$14,MSProject_Schedule!K805,1),0)&gt;0,TRIM(MID(MSProject_Schedule!K805,1,SEARCH(Import_Configuration!$B$14,MSProject_Schedule!K805,1)-1)),TRIM(MSProject_Schedule!K805)))))</f>
        <v/>
      </c>
      <c r="P805" s="43"/>
      <c r="Q805" s="66" t="str">
        <f>IF(E805="","",IF(MSProject_Schedule!E805=0,"",IF(Import_Configuration!$B$19="YES",Projeqtor_Import!Z805,Import_Configuration!$B$10)))</f>
        <v/>
      </c>
      <c r="R805" s="43"/>
      <c r="S805" s="66" t="str">
        <f>IF(E805="","",IF(MSProject_Schedule!E805=0,"",IF(MSProject_Schedule!E805=1,IF(Import_Configuration!$B$20="YES",Projeqtor_Import!AE805,Import_Configuration!$B$10),"")))</f>
        <v/>
      </c>
      <c r="T805" s="43"/>
      <c r="U805" s="44"/>
      <c r="V805" s="43"/>
      <c r="W805" s="43"/>
      <c r="X805" s="43"/>
      <c r="Y805" s="66" t="str">
        <f>IF(MSProject_Schedule!H805="","",IF(A805="",MSProject_Schedule!H805,""))</f>
        <v/>
      </c>
      <c r="Z805" s="66" t="str">
        <f>IF(MSProject_Schedule!H805="","",MSProject_Schedule!H805)</f>
        <v/>
      </c>
      <c r="AA805" s="43"/>
      <c r="AB805" s="43"/>
      <c r="AC805" s="65" t="str">
        <f>IF(E805="","",IF(A805="",Import_Configuration!$B$6,""))</f>
        <v/>
      </c>
      <c r="AD805" s="66" t="str">
        <f>IF(MSProject_Schedule!I805="","",IF(A805="",MSProject_Schedule!I805,""))</f>
        <v/>
      </c>
      <c r="AE805" s="66" t="str">
        <f>IF(MSProject_Schedule!I805="","",MSProject_Schedule!I805)</f>
        <v/>
      </c>
      <c r="AF805" s="43"/>
      <c r="AG805" s="43"/>
      <c r="AH805" s="65" t="str">
        <f>IF(E805="","",IF(A805="",Import_Configuration!$B$7,""))</f>
        <v/>
      </c>
      <c r="AI805" s="65" t="str">
        <f>IF(MSProject_Schedule!G805="","",IF(A805="",SUBSTITUTE(SUBSTITUTE(SUBSTITUTE(SUBSTITUTE(MSProject_Schedule!G805,CONCATENATE(" ",Import_Configuration!$B$8,"?"),""),CONCATENATE(" ",Import_Configuration!$B$8),""),CONCATENATE(" ",Import_Configuration!$B$9,"?"),""),CONCATENATE(" ",Import_Configuration!$B$9),""),""))</f>
        <v/>
      </c>
      <c r="AJ805" s="65" t="str">
        <f>IF(MSProject_Schedule!G805="","",SUBSTITUTE(SUBSTITUTE(SUBSTITUTE(SUBSTITUTE(MSProject_Schedule!G805,CONCATENATE(" ",Import_Configuration!$B$8,"?"),""),CONCATENATE(" ",Import_Configuration!$B$8),""),CONCATENATE(" ",Import_Configuration!$B$9,"?"),""),CONCATENATE(" ",Import_Configuration!$B$9),""))</f>
        <v/>
      </c>
      <c r="AK805" s="43"/>
      <c r="AL805" s="43"/>
      <c r="AM805" s="43"/>
      <c r="AN805" s="43"/>
      <c r="AO805" s="43"/>
      <c r="AP805" s="43"/>
      <c r="AQ805" s="43"/>
      <c r="AR805" s="43"/>
      <c r="AS805" s="43"/>
      <c r="AT805" s="43"/>
      <c r="AU805" s="43"/>
      <c r="AV805" s="43"/>
      <c r="AW805" s="43"/>
      <c r="AX805" s="43"/>
      <c r="AY805" s="43"/>
      <c r="AZ805" s="43"/>
      <c r="BA805" s="43"/>
      <c r="BB805" s="43"/>
      <c r="BC805" s="43"/>
    </row>
    <row r="806" spans="1:55">
      <c r="A806" s="77" t="str">
        <f>IF(MSProject_Schedule!A806="","",MSProject_Schedule!A806)</f>
        <v/>
      </c>
      <c r="B806" s="43"/>
      <c r="C806" s="65" t="str">
        <f>IF(E806="","",Import_Configuration!$B$12)</f>
        <v/>
      </c>
      <c r="D806" s="65" t="str">
        <f>IF(E806="","",IF(A806="",IF(MSProject_Schedule!K806="",IF(Import_Configuration!$B$15="YES",Import_Configuration!$B$16,""),IF(Import_Configuration!$B$17="YES",Import_Configuration!$B$18,"")),""))</f>
        <v/>
      </c>
      <c r="E806" s="65" t="str">
        <f>IF(MSProject_Schedule!B806="","",MSProject_Schedule!B806)</f>
        <v/>
      </c>
      <c r="F806" s="43"/>
      <c r="G806" s="66" t="str">
        <f>IF(E806="","",IF(A806="",Import_Configuration!$B$10,""))</f>
        <v/>
      </c>
      <c r="H806" s="65" t="str">
        <f>IF(E806="","",IF(A806="",Import_Configuration!$B$11,""))</f>
        <v/>
      </c>
      <c r="I806" s="43"/>
      <c r="J806" s="43"/>
      <c r="K806" s="43"/>
      <c r="L806" s="43"/>
      <c r="M806" s="43"/>
      <c r="N806" s="65" t="str">
        <f>IF(E806="","",IF(MSProject_Schedule!E806=0,Import_Configuration!$B$3,IF(MSProject_Schedule!E806=1,Import_Configuration!$B$5,Import_Configuration!$B$4)))</f>
        <v/>
      </c>
      <c r="O806" s="65" t="str">
        <f>IF(Import_Configuration!$B$13="NO","",IF(E806="","",IF(MSProject_Schedule!K806="","",IF(IFERROR(SEARCH(Import_Configuration!$B$14,MSProject_Schedule!K806,1),0)&gt;0,TRIM(MID(MSProject_Schedule!K806,1,SEARCH(Import_Configuration!$B$14,MSProject_Schedule!K806,1)-1)),TRIM(MSProject_Schedule!K806)))))</f>
        <v/>
      </c>
      <c r="P806" s="43"/>
      <c r="Q806" s="66" t="str">
        <f>IF(E806="","",IF(MSProject_Schedule!E806=0,"",IF(Import_Configuration!$B$19="YES",Projeqtor_Import!Z806,Import_Configuration!$B$10)))</f>
        <v/>
      </c>
      <c r="R806" s="43"/>
      <c r="S806" s="66" t="str">
        <f>IF(E806="","",IF(MSProject_Schedule!E806=0,"",IF(MSProject_Schedule!E806=1,IF(Import_Configuration!$B$20="YES",Projeqtor_Import!AE806,Import_Configuration!$B$10),"")))</f>
        <v/>
      </c>
      <c r="T806" s="43"/>
      <c r="U806" s="44"/>
      <c r="V806" s="43"/>
      <c r="W806" s="43"/>
      <c r="X806" s="43"/>
      <c r="Y806" s="66" t="str">
        <f>IF(MSProject_Schedule!H806="","",IF(A806="",MSProject_Schedule!H806,""))</f>
        <v/>
      </c>
      <c r="Z806" s="66" t="str">
        <f>IF(MSProject_Schedule!H806="","",MSProject_Schedule!H806)</f>
        <v/>
      </c>
      <c r="AA806" s="43"/>
      <c r="AB806" s="43"/>
      <c r="AC806" s="65" t="str">
        <f>IF(E806="","",IF(A806="",Import_Configuration!$B$6,""))</f>
        <v/>
      </c>
      <c r="AD806" s="66" t="str">
        <f>IF(MSProject_Schedule!I806="","",IF(A806="",MSProject_Schedule!I806,""))</f>
        <v/>
      </c>
      <c r="AE806" s="66" t="str">
        <f>IF(MSProject_Schedule!I806="","",MSProject_Schedule!I806)</f>
        <v/>
      </c>
      <c r="AF806" s="43"/>
      <c r="AG806" s="43"/>
      <c r="AH806" s="65" t="str">
        <f>IF(E806="","",IF(A806="",Import_Configuration!$B$7,""))</f>
        <v/>
      </c>
      <c r="AI806" s="65" t="str">
        <f>IF(MSProject_Schedule!G806="","",IF(A806="",SUBSTITUTE(SUBSTITUTE(SUBSTITUTE(SUBSTITUTE(MSProject_Schedule!G806,CONCATENATE(" ",Import_Configuration!$B$8,"?"),""),CONCATENATE(" ",Import_Configuration!$B$8),""),CONCATENATE(" ",Import_Configuration!$B$9,"?"),""),CONCATENATE(" ",Import_Configuration!$B$9),""),""))</f>
        <v/>
      </c>
      <c r="AJ806" s="65" t="str">
        <f>IF(MSProject_Schedule!G806="","",SUBSTITUTE(SUBSTITUTE(SUBSTITUTE(SUBSTITUTE(MSProject_Schedule!G806,CONCATENATE(" ",Import_Configuration!$B$8,"?"),""),CONCATENATE(" ",Import_Configuration!$B$8),""),CONCATENATE(" ",Import_Configuration!$B$9,"?"),""),CONCATENATE(" ",Import_Configuration!$B$9),""))</f>
        <v/>
      </c>
      <c r="AK806" s="43"/>
      <c r="AL806" s="43"/>
      <c r="AM806" s="43"/>
      <c r="AN806" s="43"/>
      <c r="AO806" s="43"/>
      <c r="AP806" s="43"/>
      <c r="AQ806" s="43"/>
      <c r="AR806" s="43"/>
      <c r="AS806" s="43"/>
      <c r="AT806" s="43"/>
      <c r="AU806" s="43"/>
      <c r="AV806" s="43"/>
      <c r="AW806" s="43"/>
      <c r="AX806" s="43"/>
      <c r="AY806" s="43"/>
      <c r="AZ806" s="43"/>
      <c r="BA806" s="43"/>
      <c r="BB806" s="43"/>
      <c r="BC806" s="43"/>
    </row>
    <row r="807" spans="1:55">
      <c r="A807" s="77" t="str">
        <f>IF(MSProject_Schedule!A807="","",MSProject_Schedule!A807)</f>
        <v/>
      </c>
      <c r="B807" s="43"/>
      <c r="C807" s="65" t="str">
        <f>IF(E807="","",Import_Configuration!$B$12)</f>
        <v/>
      </c>
      <c r="D807" s="65" t="str">
        <f>IF(E807="","",IF(A807="",IF(MSProject_Schedule!K807="",IF(Import_Configuration!$B$15="YES",Import_Configuration!$B$16,""),IF(Import_Configuration!$B$17="YES",Import_Configuration!$B$18,"")),""))</f>
        <v/>
      </c>
      <c r="E807" s="65" t="str">
        <f>IF(MSProject_Schedule!B807="","",MSProject_Schedule!B807)</f>
        <v/>
      </c>
      <c r="F807" s="43"/>
      <c r="G807" s="66" t="str">
        <f>IF(E807="","",IF(A807="",Import_Configuration!$B$10,""))</f>
        <v/>
      </c>
      <c r="H807" s="65" t="str">
        <f>IF(E807="","",IF(A807="",Import_Configuration!$B$11,""))</f>
        <v/>
      </c>
      <c r="I807" s="43"/>
      <c r="J807" s="43"/>
      <c r="K807" s="43"/>
      <c r="L807" s="43"/>
      <c r="M807" s="43"/>
      <c r="N807" s="65" t="str">
        <f>IF(E807="","",IF(MSProject_Schedule!E807=0,Import_Configuration!$B$3,IF(MSProject_Schedule!E807=1,Import_Configuration!$B$5,Import_Configuration!$B$4)))</f>
        <v/>
      </c>
      <c r="O807" s="65" t="str">
        <f>IF(Import_Configuration!$B$13="NO","",IF(E807="","",IF(MSProject_Schedule!K807="","",IF(IFERROR(SEARCH(Import_Configuration!$B$14,MSProject_Schedule!K807,1),0)&gt;0,TRIM(MID(MSProject_Schedule!K807,1,SEARCH(Import_Configuration!$B$14,MSProject_Schedule!K807,1)-1)),TRIM(MSProject_Schedule!K807)))))</f>
        <v/>
      </c>
      <c r="P807" s="43"/>
      <c r="Q807" s="66" t="str">
        <f>IF(E807="","",IF(MSProject_Schedule!E807=0,"",IF(Import_Configuration!$B$19="YES",Projeqtor_Import!Z807,Import_Configuration!$B$10)))</f>
        <v/>
      </c>
      <c r="R807" s="43"/>
      <c r="S807" s="66" t="str">
        <f>IF(E807="","",IF(MSProject_Schedule!E807=0,"",IF(MSProject_Schedule!E807=1,IF(Import_Configuration!$B$20="YES",Projeqtor_Import!AE807,Import_Configuration!$B$10),"")))</f>
        <v/>
      </c>
      <c r="T807" s="43"/>
      <c r="U807" s="44"/>
      <c r="V807" s="43"/>
      <c r="W807" s="43"/>
      <c r="X807" s="43"/>
      <c r="Y807" s="66" t="str">
        <f>IF(MSProject_Schedule!H807="","",IF(A807="",MSProject_Schedule!H807,""))</f>
        <v/>
      </c>
      <c r="Z807" s="66" t="str">
        <f>IF(MSProject_Schedule!H807="","",MSProject_Schedule!H807)</f>
        <v/>
      </c>
      <c r="AA807" s="43"/>
      <c r="AB807" s="43"/>
      <c r="AC807" s="65" t="str">
        <f>IF(E807="","",IF(A807="",Import_Configuration!$B$6,""))</f>
        <v/>
      </c>
      <c r="AD807" s="66" t="str">
        <f>IF(MSProject_Schedule!I807="","",IF(A807="",MSProject_Schedule!I807,""))</f>
        <v/>
      </c>
      <c r="AE807" s="66" t="str">
        <f>IF(MSProject_Schedule!I807="","",MSProject_Schedule!I807)</f>
        <v/>
      </c>
      <c r="AF807" s="43"/>
      <c r="AG807" s="43"/>
      <c r="AH807" s="65" t="str">
        <f>IF(E807="","",IF(A807="",Import_Configuration!$B$7,""))</f>
        <v/>
      </c>
      <c r="AI807" s="65" t="str">
        <f>IF(MSProject_Schedule!G807="","",IF(A807="",SUBSTITUTE(SUBSTITUTE(SUBSTITUTE(SUBSTITUTE(MSProject_Schedule!G807,CONCATENATE(" ",Import_Configuration!$B$8,"?"),""),CONCATENATE(" ",Import_Configuration!$B$8),""),CONCATENATE(" ",Import_Configuration!$B$9,"?"),""),CONCATENATE(" ",Import_Configuration!$B$9),""),""))</f>
        <v/>
      </c>
      <c r="AJ807" s="65" t="str">
        <f>IF(MSProject_Schedule!G807="","",SUBSTITUTE(SUBSTITUTE(SUBSTITUTE(SUBSTITUTE(MSProject_Schedule!G807,CONCATENATE(" ",Import_Configuration!$B$8,"?"),""),CONCATENATE(" ",Import_Configuration!$B$8),""),CONCATENATE(" ",Import_Configuration!$B$9,"?"),""),CONCATENATE(" ",Import_Configuration!$B$9),""))</f>
        <v/>
      </c>
      <c r="AK807" s="43"/>
      <c r="AL807" s="43"/>
      <c r="AM807" s="43"/>
      <c r="AN807" s="43"/>
      <c r="AO807" s="43"/>
      <c r="AP807" s="43"/>
      <c r="AQ807" s="43"/>
      <c r="AR807" s="43"/>
      <c r="AS807" s="43"/>
      <c r="AT807" s="43"/>
      <c r="AU807" s="43"/>
      <c r="AV807" s="43"/>
      <c r="AW807" s="43"/>
      <c r="AX807" s="43"/>
      <c r="AY807" s="43"/>
      <c r="AZ807" s="43"/>
      <c r="BA807" s="43"/>
      <c r="BB807" s="43"/>
      <c r="BC807" s="43"/>
    </row>
    <row r="808" spans="1:55">
      <c r="A808" s="77" t="str">
        <f>IF(MSProject_Schedule!A808="","",MSProject_Schedule!A808)</f>
        <v/>
      </c>
      <c r="B808" s="43"/>
      <c r="C808" s="65" t="str">
        <f>IF(E808="","",Import_Configuration!$B$12)</f>
        <v/>
      </c>
      <c r="D808" s="65" t="str">
        <f>IF(E808="","",IF(A808="",IF(MSProject_Schedule!K808="",IF(Import_Configuration!$B$15="YES",Import_Configuration!$B$16,""),IF(Import_Configuration!$B$17="YES",Import_Configuration!$B$18,"")),""))</f>
        <v/>
      </c>
      <c r="E808" s="65" t="str">
        <f>IF(MSProject_Schedule!B808="","",MSProject_Schedule!B808)</f>
        <v/>
      </c>
      <c r="F808" s="43"/>
      <c r="G808" s="66" t="str">
        <f>IF(E808="","",IF(A808="",Import_Configuration!$B$10,""))</f>
        <v/>
      </c>
      <c r="H808" s="65" t="str">
        <f>IF(E808="","",IF(A808="",Import_Configuration!$B$11,""))</f>
        <v/>
      </c>
      <c r="I808" s="43"/>
      <c r="J808" s="43"/>
      <c r="K808" s="43"/>
      <c r="L808" s="43"/>
      <c r="M808" s="43"/>
      <c r="N808" s="65" t="str">
        <f>IF(E808="","",IF(MSProject_Schedule!E808=0,Import_Configuration!$B$3,IF(MSProject_Schedule!E808=1,Import_Configuration!$B$5,Import_Configuration!$B$4)))</f>
        <v/>
      </c>
      <c r="O808" s="65" t="str">
        <f>IF(Import_Configuration!$B$13="NO","",IF(E808="","",IF(MSProject_Schedule!K808="","",IF(IFERROR(SEARCH(Import_Configuration!$B$14,MSProject_Schedule!K808,1),0)&gt;0,TRIM(MID(MSProject_Schedule!K808,1,SEARCH(Import_Configuration!$B$14,MSProject_Schedule!K808,1)-1)),TRIM(MSProject_Schedule!K808)))))</f>
        <v/>
      </c>
      <c r="P808" s="43"/>
      <c r="Q808" s="66" t="str">
        <f>IF(E808="","",IF(MSProject_Schedule!E808=0,"",IF(Import_Configuration!$B$19="YES",Projeqtor_Import!Z808,Import_Configuration!$B$10)))</f>
        <v/>
      </c>
      <c r="R808" s="43"/>
      <c r="S808" s="66" t="str">
        <f>IF(E808="","",IF(MSProject_Schedule!E808=0,"",IF(MSProject_Schedule!E808=1,IF(Import_Configuration!$B$20="YES",Projeqtor_Import!AE808,Import_Configuration!$B$10),"")))</f>
        <v/>
      </c>
      <c r="T808" s="43"/>
      <c r="U808" s="44"/>
      <c r="V808" s="43"/>
      <c r="W808" s="43"/>
      <c r="X808" s="43"/>
      <c r="Y808" s="66" t="str">
        <f>IF(MSProject_Schedule!H808="","",IF(A808="",MSProject_Schedule!H808,""))</f>
        <v/>
      </c>
      <c r="Z808" s="66" t="str">
        <f>IF(MSProject_Schedule!H808="","",MSProject_Schedule!H808)</f>
        <v/>
      </c>
      <c r="AA808" s="43"/>
      <c r="AB808" s="43"/>
      <c r="AC808" s="65" t="str">
        <f>IF(E808="","",IF(A808="",Import_Configuration!$B$6,""))</f>
        <v/>
      </c>
      <c r="AD808" s="66" t="str">
        <f>IF(MSProject_Schedule!I808="","",IF(A808="",MSProject_Schedule!I808,""))</f>
        <v/>
      </c>
      <c r="AE808" s="66" t="str">
        <f>IF(MSProject_Schedule!I808="","",MSProject_Schedule!I808)</f>
        <v/>
      </c>
      <c r="AF808" s="43"/>
      <c r="AG808" s="43"/>
      <c r="AH808" s="65" t="str">
        <f>IF(E808="","",IF(A808="",Import_Configuration!$B$7,""))</f>
        <v/>
      </c>
      <c r="AI808" s="65" t="str">
        <f>IF(MSProject_Schedule!G808="","",IF(A808="",SUBSTITUTE(SUBSTITUTE(SUBSTITUTE(SUBSTITUTE(MSProject_Schedule!G808,CONCATENATE(" ",Import_Configuration!$B$8,"?"),""),CONCATENATE(" ",Import_Configuration!$B$8),""),CONCATENATE(" ",Import_Configuration!$B$9,"?"),""),CONCATENATE(" ",Import_Configuration!$B$9),""),""))</f>
        <v/>
      </c>
      <c r="AJ808" s="65" t="str">
        <f>IF(MSProject_Schedule!G808="","",SUBSTITUTE(SUBSTITUTE(SUBSTITUTE(SUBSTITUTE(MSProject_Schedule!G808,CONCATENATE(" ",Import_Configuration!$B$8,"?"),""),CONCATENATE(" ",Import_Configuration!$B$8),""),CONCATENATE(" ",Import_Configuration!$B$9,"?"),""),CONCATENATE(" ",Import_Configuration!$B$9),""))</f>
        <v/>
      </c>
      <c r="AK808" s="43"/>
      <c r="AL808" s="43"/>
      <c r="AM808" s="43"/>
      <c r="AN808" s="43"/>
      <c r="AO808" s="43"/>
      <c r="AP808" s="43"/>
      <c r="AQ808" s="43"/>
      <c r="AR808" s="43"/>
      <c r="AS808" s="43"/>
      <c r="AT808" s="43"/>
      <c r="AU808" s="43"/>
      <c r="AV808" s="43"/>
      <c r="AW808" s="43"/>
      <c r="AX808" s="43"/>
      <c r="AY808" s="43"/>
      <c r="AZ808" s="43"/>
      <c r="BA808" s="43"/>
      <c r="BB808" s="43"/>
      <c r="BC808" s="43"/>
    </row>
    <row r="809" spans="1:55">
      <c r="A809" s="77" t="str">
        <f>IF(MSProject_Schedule!A809="","",MSProject_Schedule!A809)</f>
        <v/>
      </c>
      <c r="B809" s="43"/>
      <c r="C809" s="65" t="str">
        <f>IF(E809="","",Import_Configuration!$B$12)</f>
        <v/>
      </c>
      <c r="D809" s="65" t="str">
        <f>IF(E809="","",IF(A809="",IF(MSProject_Schedule!K809="",IF(Import_Configuration!$B$15="YES",Import_Configuration!$B$16,""),IF(Import_Configuration!$B$17="YES",Import_Configuration!$B$18,"")),""))</f>
        <v/>
      </c>
      <c r="E809" s="65" t="str">
        <f>IF(MSProject_Schedule!B809="","",MSProject_Schedule!B809)</f>
        <v/>
      </c>
      <c r="F809" s="43"/>
      <c r="G809" s="66" t="str">
        <f>IF(E809="","",IF(A809="",Import_Configuration!$B$10,""))</f>
        <v/>
      </c>
      <c r="H809" s="65" t="str">
        <f>IF(E809="","",IF(A809="",Import_Configuration!$B$11,""))</f>
        <v/>
      </c>
      <c r="I809" s="43"/>
      <c r="J809" s="43"/>
      <c r="K809" s="43"/>
      <c r="L809" s="43"/>
      <c r="M809" s="43"/>
      <c r="N809" s="65" t="str">
        <f>IF(E809="","",IF(MSProject_Schedule!E809=0,Import_Configuration!$B$3,IF(MSProject_Schedule!E809=1,Import_Configuration!$B$5,Import_Configuration!$B$4)))</f>
        <v/>
      </c>
      <c r="O809" s="65" t="str">
        <f>IF(Import_Configuration!$B$13="NO","",IF(E809="","",IF(MSProject_Schedule!K809="","",IF(IFERROR(SEARCH(Import_Configuration!$B$14,MSProject_Schedule!K809,1),0)&gt;0,TRIM(MID(MSProject_Schedule!K809,1,SEARCH(Import_Configuration!$B$14,MSProject_Schedule!K809,1)-1)),TRIM(MSProject_Schedule!K809)))))</f>
        <v/>
      </c>
      <c r="P809" s="43"/>
      <c r="Q809" s="66" t="str">
        <f>IF(E809="","",IF(MSProject_Schedule!E809=0,"",IF(Import_Configuration!$B$19="YES",Projeqtor_Import!Z809,Import_Configuration!$B$10)))</f>
        <v/>
      </c>
      <c r="R809" s="43"/>
      <c r="S809" s="66" t="str">
        <f>IF(E809="","",IF(MSProject_Schedule!E809=0,"",IF(MSProject_Schedule!E809=1,IF(Import_Configuration!$B$20="YES",Projeqtor_Import!AE809,Import_Configuration!$B$10),"")))</f>
        <v/>
      </c>
      <c r="T809" s="43"/>
      <c r="U809" s="44"/>
      <c r="V809" s="43"/>
      <c r="W809" s="43"/>
      <c r="X809" s="43"/>
      <c r="Y809" s="66" t="str">
        <f>IF(MSProject_Schedule!H809="","",IF(A809="",MSProject_Schedule!H809,""))</f>
        <v/>
      </c>
      <c r="Z809" s="66" t="str">
        <f>IF(MSProject_Schedule!H809="","",MSProject_Schedule!H809)</f>
        <v/>
      </c>
      <c r="AA809" s="43"/>
      <c r="AB809" s="43"/>
      <c r="AC809" s="65" t="str">
        <f>IF(E809="","",IF(A809="",Import_Configuration!$B$6,""))</f>
        <v/>
      </c>
      <c r="AD809" s="66" t="str">
        <f>IF(MSProject_Schedule!I809="","",IF(A809="",MSProject_Schedule!I809,""))</f>
        <v/>
      </c>
      <c r="AE809" s="66" t="str">
        <f>IF(MSProject_Schedule!I809="","",MSProject_Schedule!I809)</f>
        <v/>
      </c>
      <c r="AF809" s="43"/>
      <c r="AG809" s="43"/>
      <c r="AH809" s="65" t="str">
        <f>IF(E809="","",IF(A809="",Import_Configuration!$B$7,""))</f>
        <v/>
      </c>
      <c r="AI809" s="65" t="str">
        <f>IF(MSProject_Schedule!G809="","",IF(A809="",SUBSTITUTE(SUBSTITUTE(SUBSTITUTE(SUBSTITUTE(MSProject_Schedule!G809,CONCATENATE(" ",Import_Configuration!$B$8,"?"),""),CONCATENATE(" ",Import_Configuration!$B$8),""),CONCATENATE(" ",Import_Configuration!$B$9,"?"),""),CONCATENATE(" ",Import_Configuration!$B$9),""),""))</f>
        <v/>
      </c>
      <c r="AJ809" s="65" t="str">
        <f>IF(MSProject_Schedule!G809="","",SUBSTITUTE(SUBSTITUTE(SUBSTITUTE(SUBSTITUTE(MSProject_Schedule!G809,CONCATENATE(" ",Import_Configuration!$B$8,"?"),""),CONCATENATE(" ",Import_Configuration!$B$8),""),CONCATENATE(" ",Import_Configuration!$B$9,"?"),""),CONCATENATE(" ",Import_Configuration!$B$9),""))</f>
        <v/>
      </c>
      <c r="AK809" s="43"/>
      <c r="AL809" s="43"/>
      <c r="AM809" s="43"/>
      <c r="AN809" s="43"/>
      <c r="AO809" s="43"/>
      <c r="AP809" s="43"/>
      <c r="AQ809" s="43"/>
      <c r="AR809" s="43"/>
      <c r="AS809" s="43"/>
      <c r="AT809" s="43"/>
      <c r="AU809" s="43"/>
      <c r="AV809" s="43"/>
      <c r="AW809" s="43"/>
      <c r="AX809" s="43"/>
      <c r="AY809" s="43"/>
      <c r="AZ809" s="43"/>
      <c r="BA809" s="43"/>
      <c r="BB809" s="43"/>
      <c r="BC809" s="43"/>
    </row>
    <row r="810" spans="1:55">
      <c r="A810" s="77" t="str">
        <f>IF(MSProject_Schedule!A810="","",MSProject_Schedule!A810)</f>
        <v/>
      </c>
      <c r="B810" s="43"/>
      <c r="C810" s="65" t="str">
        <f>IF(E810="","",Import_Configuration!$B$12)</f>
        <v/>
      </c>
      <c r="D810" s="65" t="str">
        <f>IF(E810="","",IF(A810="",IF(MSProject_Schedule!K810="",IF(Import_Configuration!$B$15="YES",Import_Configuration!$B$16,""),IF(Import_Configuration!$B$17="YES",Import_Configuration!$B$18,"")),""))</f>
        <v/>
      </c>
      <c r="E810" s="65" t="str">
        <f>IF(MSProject_Schedule!B810="","",MSProject_Schedule!B810)</f>
        <v/>
      </c>
      <c r="F810" s="43"/>
      <c r="G810" s="66" t="str">
        <f>IF(E810="","",IF(A810="",Import_Configuration!$B$10,""))</f>
        <v/>
      </c>
      <c r="H810" s="65" t="str">
        <f>IF(E810="","",IF(A810="",Import_Configuration!$B$11,""))</f>
        <v/>
      </c>
      <c r="I810" s="43"/>
      <c r="J810" s="43"/>
      <c r="K810" s="43"/>
      <c r="L810" s="43"/>
      <c r="M810" s="43"/>
      <c r="N810" s="65" t="str">
        <f>IF(E810="","",IF(MSProject_Schedule!E810=0,Import_Configuration!$B$3,IF(MSProject_Schedule!E810=1,Import_Configuration!$B$5,Import_Configuration!$B$4)))</f>
        <v/>
      </c>
      <c r="O810" s="65" t="str">
        <f>IF(Import_Configuration!$B$13="NO","",IF(E810="","",IF(MSProject_Schedule!K810="","",IF(IFERROR(SEARCH(Import_Configuration!$B$14,MSProject_Schedule!K810,1),0)&gt;0,TRIM(MID(MSProject_Schedule!K810,1,SEARCH(Import_Configuration!$B$14,MSProject_Schedule!K810,1)-1)),TRIM(MSProject_Schedule!K810)))))</f>
        <v/>
      </c>
      <c r="P810" s="43"/>
      <c r="Q810" s="66" t="str">
        <f>IF(E810="","",IF(MSProject_Schedule!E810=0,"",IF(Import_Configuration!$B$19="YES",Projeqtor_Import!Z810,Import_Configuration!$B$10)))</f>
        <v/>
      </c>
      <c r="R810" s="43"/>
      <c r="S810" s="66" t="str">
        <f>IF(E810="","",IF(MSProject_Schedule!E810=0,"",IF(MSProject_Schedule!E810=1,IF(Import_Configuration!$B$20="YES",Projeqtor_Import!AE810,Import_Configuration!$B$10),"")))</f>
        <v/>
      </c>
      <c r="T810" s="43"/>
      <c r="U810" s="44"/>
      <c r="V810" s="43"/>
      <c r="W810" s="43"/>
      <c r="X810" s="43"/>
      <c r="Y810" s="66" t="str">
        <f>IF(MSProject_Schedule!H810="","",IF(A810="",MSProject_Schedule!H810,""))</f>
        <v/>
      </c>
      <c r="Z810" s="66" t="str">
        <f>IF(MSProject_Schedule!H810="","",MSProject_Schedule!H810)</f>
        <v/>
      </c>
      <c r="AA810" s="43"/>
      <c r="AB810" s="43"/>
      <c r="AC810" s="65" t="str">
        <f>IF(E810="","",IF(A810="",Import_Configuration!$B$6,""))</f>
        <v/>
      </c>
      <c r="AD810" s="66" t="str">
        <f>IF(MSProject_Schedule!I810="","",IF(A810="",MSProject_Schedule!I810,""))</f>
        <v/>
      </c>
      <c r="AE810" s="66" t="str">
        <f>IF(MSProject_Schedule!I810="","",MSProject_Schedule!I810)</f>
        <v/>
      </c>
      <c r="AF810" s="43"/>
      <c r="AG810" s="43"/>
      <c r="AH810" s="65" t="str">
        <f>IF(E810="","",IF(A810="",Import_Configuration!$B$7,""))</f>
        <v/>
      </c>
      <c r="AI810" s="65" t="str">
        <f>IF(MSProject_Schedule!G810="","",IF(A810="",SUBSTITUTE(SUBSTITUTE(SUBSTITUTE(SUBSTITUTE(MSProject_Schedule!G810,CONCATENATE(" ",Import_Configuration!$B$8,"?"),""),CONCATENATE(" ",Import_Configuration!$B$8),""),CONCATENATE(" ",Import_Configuration!$B$9,"?"),""),CONCATENATE(" ",Import_Configuration!$B$9),""),""))</f>
        <v/>
      </c>
      <c r="AJ810" s="65" t="str">
        <f>IF(MSProject_Schedule!G810="","",SUBSTITUTE(SUBSTITUTE(SUBSTITUTE(SUBSTITUTE(MSProject_Schedule!G810,CONCATENATE(" ",Import_Configuration!$B$8,"?"),""),CONCATENATE(" ",Import_Configuration!$B$8),""),CONCATENATE(" ",Import_Configuration!$B$9,"?"),""),CONCATENATE(" ",Import_Configuration!$B$9),""))</f>
        <v/>
      </c>
      <c r="AK810" s="43"/>
      <c r="AL810" s="43"/>
      <c r="AM810" s="43"/>
      <c r="AN810" s="43"/>
      <c r="AO810" s="43"/>
      <c r="AP810" s="43"/>
      <c r="AQ810" s="43"/>
      <c r="AR810" s="43"/>
      <c r="AS810" s="43"/>
      <c r="AT810" s="43"/>
      <c r="AU810" s="43"/>
      <c r="AV810" s="43"/>
      <c r="AW810" s="43"/>
      <c r="AX810" s="43"/>
      <c r="AY810" s="43"/>
      <c r="AZ810" s="43"/>
      <c r="BA810" s="43"/>
      <c r="BB810" s="43"/>
      <c r="BC810" s="43"/>
    </row>
    <row r="811" spans="1:55">
      <c r="A811" s="77" t="str">
        <f>IF(MSProject_Schedule!A811="","",MSProject_Schedule!A811)</f>
        <v/>
      </c>
      <c r="B811" s="43"/>
      <c r="C811" s="65" t="str">
        <f>IF(E811="","",Import_Configuration!$B$12)</f>
        <v/>
      </c>
      <c r="D811" s="65" t="str">
        <f>IF(E811="","",IF(A811="",IF(MSProject_Schedule!K811="",IF(Import_Configuration!$B$15="YES",Import_Configuration!$B$16,""),IF(Import_Configuration!$B$17="YES",Import_Configuration!$B$18,"")),""))</f>
        <v/>
      </c>
      <c r="E811" s="65" t="str">
        <f>IF(MSProject_Schedule!B811="","",MSProject_Schedule!B811)</f>
        <v/>
      </c>
      <c r="F811" s="43"/>
      <c r="G811" s="66" t="str">
        <f>IF(E811="","",IF(A811="",Import_Configuration!$B$10,""))</f>
        <v/>
      </c>
      <c r="H811" s="65" t="str">
        <f>IF(E811="","",IF(A811="",Import_Configuration!$B$11,""))</f>
        <v/>
      </c>
      <c r="I811" s="43"/>
      <c r="J811" s="43"/>
      <c r="K811" s="43"/>
      <c r="L811" s="43"/>
      <c r="M811" s="43"/>
      <c r="N811" s="65" t="str">
        <f>IF(E811="","",IF(MSProject_Schedule!E811=0,Import_Configuration!$B$3,IF(MSProject_Schedule!E811=1,Import_Configuration!$B$5,Import_Configuration!$B$4)))</f>
        <v/>
      </c>
      <c r="O811" s="65" t="str">
        <f>IF(Import_Configuration!$B$13="NO","",IF(E811="","",IF(MSProject_Schedule!K811="","",IF(IFERROR(SEARCH(Import_Configuration!$B$14,MSProject_Schedule!K811,1),0)&gt;0,TRIM(MID(MSProject_Schedule!K811,1,SEARCH(Import_Configuration!$B$14,MSProject_Schedule!K811,1)-1)),TRIM(MSProject_Schedule!K811)))))</f>
        <v/>
      </c>
      <c r="P811" s="43"/>
      <c r="Q811" s="66" t="str">
        <f>IF(E811="","",IF(MSProject_Schedule!E811=0,"",IF(Import_Configuration!$B$19="YES",Projeqtor_Import!Z811,Import_Configuration!$B$10)))</f>
        <v/>
      </c>
      <c r="R811" s="43"/>
      <c r="S811" s="66" t="str">
        <f>IF(E811="","",IF(MSProject_Schedule!E811=0,"",IF(MSProject_Schedule!E811=1,IF(Import_Configuration!$B$20="YES",Projeqtor_Import!AE811,Import_Configuration!$B$10),"")))</f>
        <v/>
      </c>
      <c r="T811" s="43"/>
      <c r="U811" s="44"/>
      <c r="V811" s="43"/>
      <c r="W811" s="43"/>
      <c r="X811" s="43"/>
      <c r="Y811" s="66" t="str">
        <f>IF(MSProject_Schedule!H811="","",IF(A811="",MSProject_Schedule!H811,""))</f>
        <v/>
      </c>
      <c r="Z811" s="66" t="str">
        <f>IF(MSProject_Schedule!H811="","",MSProject_Schedule!H811)</f>
        <v/>
      </c>
      <c r="AA811" s="43"/>
      <c r="AB811" s="43"/>
      <c r="AC811" s="65" t="str">
        <f>IF(E811="","",IF(A811="",Import_Configuration!$B$6,""))</f>
        <v/>
      </c>
      <c r="AD811" s="66" t="str">
        <f>IF(MSProject_Schedule!I811="","",IF(A811="",MSProject_Schedule!I811,""))</f>
        <v/>
      </c>
      <c r="AE811" s="66" t="str">
        <f>IF(MSProject_Schedule!I811="","",MSProject_Schedule!I811)</f>
        <v/>
      </c>
      <c r="AF811" s="43"/>
      <c r="AG811" s="43"/>
      <c r="AH811" s="65" t="str">
        <f>IF(E811="","",IF(A811="",Import_Configuration!$B$7,""))</f>
        <v/>
      </c>
      <c r="AI811" s="65" t="str">
        <f>IF(MSProject_Schedule!G811="","",IF(A811="",SUBSTITUTE(SUBSTITUTE(SUBSTITUTE(SUBSTITUTE(MSProject_Schedule!G811,CONCATENATE(" ",Import_Configuration!$B$8,"?"),""),CONCATENATE(" ",Import_Configuration!$B$8),""),CONCATENATE(" ",Import_Configuration!$B$9,"?"),""),CONCATENATE(" ",Import_Configuration!$B$9),""),""))</f>
        <v/>
      </c>
      <c r="AJ811" s="65" t="str">
        <f>IF(MSProject_Schedule!G811="","",SUBSTITUTE(SUBSTITUTE(SUBSTITUTE(SUBSTITUTE(MSProject_Schedule!G811,CONCATENATE(" ",Import_Configuration!$B$8,"?"),""),CONCATENATE(" ",Import_Configuration!$B$8),""),CONCATENATE(" ",Import_Configuration!$B$9,"?"),""),CONCATENATE(" ",Import_Configuration!$B$9),""))</f>
        <v/>
      </c>
      <c r="AK811" s="43"/>
      <c r="AL811" s="43"/>
      <c r="AM811" s="43"/>
      <c r="AN811" s="43"/>
      <c r="AO811" s="43"/>
      <c r="AP811" s="43"/>
      <c r="AQ811" s="43"/>
      <c r="AR811" s="43"/>
      <c r="AS811" s="43"/>
      <c r="AT811" s="43"/>
      <c r="AU811" s="43"/>
      <c r="AV811" s="43"/>
      <c r="AW811" s="43"/>
      <c r="AX811" s="43"/>
      <c r="AY811" s="43"/>
      <c r="AZ811" s="43"/>
      <c r="BA811" s="43"/>
      <c r="BB811" s="43"/>
      <c r="BC811" s="43"/>
    </row>
    <row r="812" spans="1:55">
      <c r="A812" s="77" t="str">
        <f>IF(MSProject_Schedule!A812="","",MSProject_Schedule!A812)</f>
        <v/>
      </c>
      <c r="B812" s="43"/>
      <c r="C812" s="65" t="str">
        <f>IF(E812="","",Import_Configuration!$B$12)</f>
        <v/>
      </c>
      <c r="D812" s="65" t="str">
        <f>IF(E812="","",IF(A812="",IF(MSProject_Schedule!K812="",IF(Import_Configuration!$B$15="YES",Import_Configuration!$B$16,""),IF(Import_Configuration!$B$17="YES",Import_Configuration!$B$18,"")),""))</f>
        <v/>
      </c>
      <c r="E812" s="65" t="str">
        <f>IF(MSProject_Schedule!B812="","",MSProject_Schedule!B812)</f>
        <v/>
      </c>
      <c r="F812" s="43"/>
      <c r="G812" s="66" t="str">
        <f>IF(E812="","",IF(A812="",Import_Configuration!$B$10,""))</f>
        <v/>
      </c>
      <c r="H812" s="65" t="str">
        <f>IF(E812="","",IF(A812="",Import_Configuration!$B$11,""))</f>
        <v/>
      </c>
      <c r="I812" s="43"/>
      <c r="J812" s="43"/>
      <c r="K812" s="43"/>
      <c r="L812" s="43"/>
      <c r="M812" s="43"/>
      <c r="N812" s="65" t="str">
        <f>IF(E812="","",IF(MSProject_Schedule!E812=0,Import_Configuration!$B$3,IF(MSProject_Schedule!E812=1,Import_Configuration!$B$5,Import_Configuration!$B$4)))</f>
        <v/>
      </c>
      <c r="O812" s="65" t="str">
        <f>IF(Import_Configuration!$B$13="NO","",IF(E812="","",IF(MSProject_Schedule!K812="","",IF(IFERROR(SEARCH(Import_Configuration!$B$14,MSProject_Schedule!K812,1),0)&gt;0,TRIM(MID(MSProject_Schedule!K812,1,SEARCH(Import_Configuration!$B$14,MSProject_Schedule!K812,1)-1)),TRIM(MSProject_Schedule!K812)))))</f>
        <v/>
      </c>
      <c r="P812" s="43"/>
      <c r="Q812" s="66" t="str">
        <f>IF(E812="","",IF(MSProject_Schedule!E812=0,"",IF(Import_Configuration!$B$19="YES",Projeqtor_Import!Z812,Import_Configuration!$B$10)))</f>
        <v/>
      </c>
      <c r="R812" s="43"/>
      <c r="S812" s="66" t="str">
        <f>IF(E812="","",IF(MSProject_Schedule!E812=0,"",IF(MSProject_Schedule!E812=1,IF(Import_Configuration!$B$20="YES",Projeqtor_Import!AE812,Import_Configuration!$B$10),"")))</f>
        <v/>
      </c>
      <c r="T812" s="43"/>
      <c r="U812" s="44"/>
      <c r="V812" s="43"/>
      <c r="W812" s="43"/>
      <c r="X812" s="43"/>
      <c r="Y812" s="66" t="str">
        <f>IF(MSProject_Schedule!H812="","",IF(A812="",MSProject_Schedule!H812,""))</f>
        <v/>
      </c>
      <c r="Z812" s="66" t="str">
        <f>IF(MSProject_Schedule!H812="","",MSProject_Schedule!H812)</f>
        <v/>
      </c>
      <c r="AA812" s="43"/>
      <c r="AB812" s="43"/>
      <c r="AC812" s="65" t="str">
        <f>IF(E812="","",IF(A812="",Import_Configuration!$B$6,""))</f>
        <v/>
      </c>
      <c r="AD812" s="66" t="str">
        <f>IF(MSProject_Schedule!I812="","",IF(A812="",MSProject_Schedule!I812,""))</f>
        <v/>
      </c>
      <c r="AE812" s="66" t="str">
        <f>IF(MSProject_Schedule!I812="","",MSProject_Schedule!I812)</f>
        <v/>
      </c>
      <c r="AF812" s="43"/>
      <c r="AG812" s="43"/>
      <c r="AH812" s="65" t="str">
        <f>IF(E812="","",IF(A812="",Import_Configuration!$B$7,""))</f>
        <v/>
      </c>
      <c r="AI812" s="65" t="str">
        <f>IF(MSProject_Schedule!G812="","",IF(A812="",SUBSTITUTE(SUBSTITUTE(SUBSTITUTE(SUBSTITUTE(MSProject_Schedule!G812,CONCATENATE(" ",Import_Configuration!$B$8,"?"),""),CONCATENATE(" ",Import_Configuration!$B$8),""),CONCATENATE(" ",Import_Configuration!$B$9,"?"),""),CONCATENATE(" ",Import_Configuration!$B$9),""),""))</f>
        <v/>
      </c>
      <c r="AJ812" s="65" t="str">
        <f>IF(MSProject_Schedule!G812="","",SUBSTITUTE(SUBSTITUTE(SUBSTITUTE(SUBSTITUTE(MSProject_Schedule!G812,CONCATENATE(" ",Import_Configuration!$B$8,"?"),""),CONCATENATE(" ",Import_Configuration!$B$8),""),CONCATENATE(" ",Import_Configuration!$B$9,"?"),""),CONCATENATE(" ",Import_Configuration!$B$9),""))</f>
        <v/>
      </c>
      <c r="AK812" s="43"/>
      <c r="AL812" s="43"/>
      <c r="AM812" s="43"/>
      <c r="AN812" s="43"/>
      <c r="AO812" s="43"/>
      <c r="AP812" s="43"/>
      <c r="AQ812" s="43"/>
      <c r="AR812" s="43"/>
      <c r="AS812" s="43"/>
      <c r="AT812" s="43"/>
      <c r="AU812" s="43"/>
      <c r="AV812" s="43"/>
      <c r="AW812" s="43"/>
      <c r="AX812" s="43"/>
      <c r="AY812" s="43"/>
      <c r="AZ812" s="43"/>
      <c r="BA812" s="43"/>
      <c r="BB812" s="43"/>
      <c r="BC812" s="43"/>
    </row>
    <row r="813" spans="1:55">
      <c r="A813" s="77" t="str">
        <f>IF(MSProject_Schedule!A813="","",MSProject_Schedule!A813)</f>
        <v/>
      </c>
      <c r="B813" s="43"/>
      <c r="C813" s="65" t="str">
        <f>IF(E813="","",Import_Configuration!$B$12)</f>
        <v/>
      </c>
      <c r="D813" s="65" t="str">
        <f>IF(E813="","",IF(A813="",IF(MSProject_Schedule!K813="",IF(Import_Configuration!$B$15="YES",Import_Configuration!$B$16,""),IF(Import_Configuration!$B$17="YES",Import_Configuration!$B$18,"")),""))</f>
        <v/>
      </c>
      <c r="E813" s="65" t="str">
        <f>IF(MSProject_Schedule!B813="","",MSProject_Schedule!B813)</f>
        <v/>
      </c>
      <c r="F813" s="43"/>
      <c r="G813" s="66" t="str">
        <f>IF(E813="","",IF(A813="",Import_Configuration!$B$10,""))</f>
        <v/>
      </c>
      <c r="H813" s="65" t="str">
        <f>IF(E813="","",IF(A813="",Import_Configuration!$B$11,""))</f>
        <v/>
      </c>
      <c r="I813" s="43"/>
      <c r="J813" s="43"/>
      <c r="K813" s="43"/>
      <c r="L813" s="43"/>
      <c r="M813" s="43"/>
      <c r="N813" s="65" t="str">
        <f>IF(E813="","",IF(MSProject_Schedule!E813=0,Import_Configuration!$B$3,IF(MSProject_Schedule!E813=1,Import_Configuration!$B$5,Import_Configuration!$B$4)))</f>
        <v/>
      </c>
      <c r="O813" s="65" t="str">
        <f>IF(Import_Configuration!$B$13="NO","",IF(E813="","",IF(MSProject_Schedule!K813="","",IF(IFERROR(SEARCH(Import_Configuration!$B$14,MSProject_Schedule!K813,1),0)&gt;0,TRIM(MID(MSProject_Schedule!K813,1,SEARCH(Import_Configuration!$B$14,MSProject_Schedule!K813,1)-1)),TRIM(MSProject_Schedule!K813)))))</f>
        <v/>
      </c>
      <c r="P813" s="43"/>
      <c r="Q813" s="66" t="str">
        <f>IF(E813="","",IF(MSProject_Schedule!E813=0,"",IF(Import_Configuration!$B$19="YES",Projeqtor_Import!Z813,Import_Configuration!$B$10)))</f>
        <v/>
      </c>
      <c r="R813" s="43"/>
      <c r="S813" s="66" t="str">
        <f>IF(E813="","",IF(MSProject_Schedule!E813=0,"",IF(MSProject_Schedule!E813=1,IF(Import_Configuration!$B$20="YES",Projeqtor_Import!AE813,Import_Configuration!$B$10),"")))</f>
        <v/>
      </c>
      <c r="T813" s="43"/>
      <c r="U813" s="44"/>
      <c r="V813" s="43"/>
      <c r="W813" s="43"/>
      <c r="X813" s="43"/>
      <c r="Y813" s="66" t="str">
        <f>IF(MSProject_Schedule!H813="","",IF(A813="",MSProject_Schedule!H813,""))</f>
        <v/>
      </c>
      <c r="Z813" s="66" t="str">
        <f>IF(MSProject_Schedule!H813="","",MSProject_Schedule!H813)</f>
        <v/>
      </c>
      <c r="AA813" s="43"/>
      <c r="AB813" s="43"/>
      <c r="AC813" s="65" t="str">
        <f>IF(E813="","",IF(A813="",Import_Configuration!$B$6,""))</f>
        <v/>
      </c>
      <c r="AD813" s="66" t="str">
        <f>IF(MSProject_Schedule!I813="","",IF(A813="",MSProject_Schedule!I813,""))</f>
        <v/>
      </c>
      <c r="AE813" s="66" t="str">
        <f>IF(MSProject_Schedule!I813="","",MSProject_Schedule!I813)</f>
        <v/>
      </c>
      <c r="AF813" s="43"/>
      <c r="AG813" s="43"/>
      <c r="AH813" s="65" t="str">
        <f>IF(E813="","",IF(A813="",Import_Configuration!$B$7,""))</f>
        <v/>
      </c>
      <c r="AI813" s="65" t="str">
        <f>IF(MSProject_Schedule!G813="","",IF(A813="",SUBSTITUTE(SUBSTITUTE(SUBSTITUTE(SUBSTITUTE(MSProject_Schedule!G813,CONCATENATE(" ",Import_Configuration!$B$8,"?"),""),CONCATENATE(" ",Import_Configuration!$B$8),""),CONCATENATE(" ",Import_Configuration!$B$9,"?"),""),CONCATENATE(" ",Import_Configuration!$B$9),""),""))</f>
        <v/>
      </c>
      <c r="AJ813" s="65" t="str">
        <f>IF(MSProject_Schedule!G813="","",SUBSTITUTE(SUBSTITUTE(SUBSTITUTE(SUBSTITUTE(MSProject_Schedule!G813,CONCATENATE(" ",Import_Configuration!$B$8,"?"),""),CONCATENATE(" ",Import_Configuration!$B$8),""),CONCATENATE(" ",Import_Configuration!$B$9,"?"),""),CONCATENATE(" ",Import_Configuration!$B$9),""))</f>
        <v/>
      </c>
      <c r="AK813" s="43"/>
      <c r="AL813" s="43"/>
      <c r="AM813" s="43"/>
      <c r="AN813" s="43"/>
      <c r="AO813" s="43"/>
      <c r="AP813" s="43"/>
      <c r="AQ813" s="43"/>
      <c r="AR813" s="43"/>
      <c r="AS813" s="43"/>
      <c r="AT813" s="43"/>
      <c r="AU813" s="43"/>
      <c r="AV813" s="43"/>
      <c r="AW813" s="43"/>
      <c r="AX813" s="43"/>
      <c r="AY813" s="43"/>
      <c r="AZ813" s="43"/>
      <c r="BA813" s="43"/>
      <c r="BB813" s="43"/>
      <c r="BC813" s="43"/>
    </row>
    <row r="814" spans="1:55">
      <c r="A814" s="77" t="str">
        <f>IF(MSProject_Schedule!A814="","",MSProject_Schedule!A814)</f>
        <v/>
      </c>
      <c r="B814" s="43"/>
      <c r="C814" s="65" t="str">
        <f>IF(E814="","",Import_Configuration!$B$12)</f>
        <v/>
      </c>
      <c r="D814" s="65" t="str">
        <f>IF(E814="","",IF(A814="",IF(MSProject_Schedule!K814="",IF(Import_Configuration!$B$15="YES",Import_Configuration!$B$16,""),IF(Import_Configuration!$B$17="YES",Import_Configuration!$B$18,"")),""))</f>
        <v/>
      </c>
      <c r="E814" s="65" t="str">
        <f>IF(MSProject_Schedule!B814="","",MSProject_Schedule!B814)</f>
        <v/>
      </c>
      <c r="F814" s="43"/>
      <c r="G814" s="66" t="str">
        <f>IF(E814="","",IF(A814="",Import_Configuration!$B$10,""))</f>
        <v/>
      </c>
      <c r="H814" s="65" t="str">
        <f>IF(E814="","",IF(A814="",Import_Configuration!$B$11,""))</f>
        <v/>
      </c>
      <c r="I814" s="43"/>
      <c r="J814" s="43"/>
      <c r="K814" s="43"/>
      <c r="L814" s="43"/>
      <c r="M814" s="43"/>
      <c r="N814" s="65" t="str">
        <f>IF(E814="","",IF(MSProject_Schedule!E814=0,Import_Configuration!$B$3,IF(MSProject_Schedule!E814=1,Import_Configuration!$B$5,Import_Configuration!$B$4)))</f>
        <v/>
      </c>
      <c r="O814" s="65" t="str">
        <f>IF(Import_Configuration!$B$13="NO","",IF(E814="","",IF(MSProject_Schedule!K814="","",IF(IFERROR(SEARCH(Import_Configuration!$B$14,MSProject_Schedule!K814,1),0)&gt;0,TRIM(MID(MSProject_Schedule!K814,1,SEARCH(Import_Configuration!$B$14,MSProject_Schedule!K814,1)-1)),TRIM(MSProject_Schedule!K814)))))</f>
        <v/>
      </c>
      <c r="P814" s="43"/>
      <c r="Q814" s="66" t="str">
        <f>IF(E814="","",IF(MSProject_Schedule!E814=0,"",IF(Import_Configuration!$B$19="YES",Projeqtor_Import!Z814,Import_Configuration!$B$10)))</f>
        <v/>
      </c>
      <c r="R814" s="43"/>
      <c r="S814" s="66" t="str">
        <f>IF(E814="","",IF(MSProject_Schedule!E814=0,"",IF(MSProject_Schedule!E814=1,IF(Import_Configuration!$B$20="YES",Projeqtor_Import!AE814,Import_Configuration!$B$10),"")))</f>
        <v/>
      </c>
      <c r="T814" s="43"/>
      <c r="U814" s="44"/>
      <c r="V814" s="43"/>
      <c r="W814" s="43"/>
      <c r="X814" s="43"/>
      <c r="Y814" s="66" t="str">
        <f>IF(MSProject_Schedule!H814="","",IF(A814="",MSProject_Schedule!H814,""))</f>
        <v/>
      </c>
      <c r="Z814" s="66" t="str">
        <f>IF(MSProject_Schedule!H814="","",MSProject_Schedule!H814)</f>
        <v/>
      </c>
      <c r="AA814" s="43"/>
      <c r="AB814" s="43"/>
      <c r="AC814" s="65" t="str">
        <f>IF(E814="","",IF(A814="",Import_Configuration!$B$6,""))</f>
        <v/>
      </c>
      <c r="AD814" s="66" t="str">
        <f>IF(MSProject_Schedule!I814="","",IF(A814="",MSProject_Schedule!I814,""))</f>
        <v/>
      </c>
      <c r="AE814" s="66" t="str">
        <f>IF(MSProject_Schedule!I814="","",MSProject_Schedule!I814)</f>
        <v/>
      </c>
      <c r="AF814" s="43"/>
      <c r="AG814" s="43"/>
      <c r="AH814" s="65" t="str">
        <f>IF(E814="","",IF(A814="",Import_Configuration!$B$7,""))</f>
        <v/>
      </c>
      <c r="AI814" s="65" t="str">
        <f>IF(MSProject_Schedule!G814="","",IF(A814="",SUBSTITUTE(SUBSTITUTE(SUBSTITUTE(SUBSTITUTE(MSProject_Schedule!G814,CONCATENATE(" ",Import_Configuration!$B$8,"?"),""),CONCATENATE(" ",Import_Configuration!$B$8),""),CONCATENATE(" ",Import_Configuration!$B$9,"?"),""),CONCATENATE(" ",Import_Configuration!$B$9),""),""))</f>
        <v/>
      </c>
      <c r="AJ814" s="65" t="str">
        <f>IF(MSProject_Schedule!G814="","",SUBSTITUTE(SUBSTITUTE(SUBSTITUTE(SUBSTITUTE(MSProject_Schedule!G814,CONCATENATE(" ",Import_Configuration!$B$8,"?"),""),CONCATENATE(" ",Import_Configuration!$B$8),""),CONCATENATE(" ",Import_Configuration!$B$9,"?"),""),CONCATENATE(" ",Import_Configuration!$B$9),""))</f>
        <v/>
      </c>
      <c r="AK814" s="43"/>
      <c r="AL814" s="43"/>
      <c r="AM814" s="43"/>
      <c r="AN814" s="43"/>
      <c r="AO814" s="43"/>
      <c r="AP814" s="43"/>
      <c r="AQ814" s="43"/>
      <c r="AR814" s="43"/>
      <c r="AS814" s="43"/>
      <c r="AT814" s="43"/>
      <c r="AU814" s="43"/>
      <c r="AV814" s="43"/>
      <c r="AW814" s="43"/>
      <c r="AX814" s="43"/>
      <c r="AY814" s="43"/>
      <c r="AZ814" s="43"/>
      <c r="BA814" s="43"/>
      <c r="BB814" s="43"/>
      <c r="BC814" s="43"/>
    </row>
    <row r="815" spans="1:55">
      <c r="A815" s="77" t="str">
        <f>IF(MSProject_Schedule!A815="","",MSProject_Schedule!A815)</f>
        <v/>
      </c>
      <c r="B815" s="43"/>
      <c r="C815" s="65" t="str">
        <f>IF(E815="","",Import_Configuration!$B$12)</f>
        <v/>
      </c>
      <c r="D815" s="65" t="str">
        <f>IF(E815="","",IF(A815="",IF(MSProject_Schedule!K815="",IF(Import_Configuration!$B$15="YES",Import_Configuration!$B$16,""),IF(Import_Configuration!$B$17="YES",Import_Configuration!$B$18,"")),""))</f>
        <v/>
      </c>
      <c r="E815" s="65" t="str">
        <f>IF(MSProject_Schedule!B815="","",MSProject_Schedule!B815)</f>
        <v/>
      </c>
      <c r="F815" s="43"/>
      <c r="G815" s="66" t="str">
        <f>IF(E815="","",IF(A815="",Import_Configuration!$B$10,""))</f>
        <v/>
      </c>
      <c r="H815" s="65" t="str">
        <f>IF(E815="","",IF(A815="",Import_Configuration!$B$11,""))</f>
        <v/>
      </c>
      <c r="I815" s="43"/>
      <c r="J815" s="43"/>
      <c r="K815" s="43"/>
      <c r="L815" s="43"/>
      <c r="M815" s="43"/>
      <c r="N815" s="65" t="str">
        <f>IF(E815="","",IF(MSProject_Schedule!E815=0,Import_Configuration!$B$3,IF(MSProject_Schedule!E815=1,Import_Configuration!$B$5,Import_Configuration!$B$4)))</f>
        <v/>
      </c>
      <c r="O815" s="65" t="str">
        <f>IF(Import_Configuration!$B$13="NO","",IF(E815="","",IF(MSProject_Schedule!K815="","",IF(IFERROR(SEARCH(Import_Configuration!$B$14,MSProject_Schedule!K815,1),0)&gt;0,TRIM(MID(MSProject_Schedule!K815,1,SEARCH(Import_Configuration!$B$14,MSProject_Schedule!K815,1)-1)),TRIM(MSProject_Schedule!K815)))))</f>
        <v/>
      </c>
      <c r="P815" s="43"/>
      <c r="Q815" s="66" t="str">
        <f>IF(E815="","",IF(MSProject_Schedule!E815=0,"",IF(Import_Configuration!$B$19="YES",Projeqtor_Import!Z815,Import_Configuration!$B$10)))</f>
        <v/>
      </c>
      <c r="R815" s="43"/>
      <c r="S815" s="66" t="str">
        <f>IF(E815="","",IF(MSProject_Schedule!E815=0,"",IF(MSProject_Schedule!E815=1,IF(Import_Configuration!$B$20="YES",Projeqtor_Import!AE815,Import_Configuration!$B$10),"")))</f>
        <v/>
      </c>
      <c r="T815" s="43"/>
      <c r="U815" s="44"/>
      <c r="V815" s="43"/>
      <c r="W815" s="43"/>
      <c r="X815" s="43"/>
      <c r="Y815" s="66" t="str">
        <f>IF(MSProject_Schedule!H815="","",IF(A815="",MSProject_Schedule!H815,""))</f>
        <v/>
      </c>
      <c r="Z815" s="66" t="str">
        <f>IF(MSProject_Schedule!H815="","",MSProject_Schedule!H815)</f>
        <v/>
      </c>
      <c r="AA815" s="43"/>
      <c r="AB815" s="43"/>
      <c r="AC815" s="65" t="str">
        <f>IF(E815="","",IF(A815="",Import_Configuration!$B$6,""))</f>
        <v/>
      </c>
      <c r="AD815" s="66" t="str">
        <f>IF(MSProject_Schedule!I815="","",IF(A815="",MSProject_Schedule!I815,""))</f>
        <v/>
      </c>
      <c r="AE815" s="66" t="str">
        <f>IF(MSProject_Schedule!I815="","",MSProject_Schedule!I815)</f>
        <v/>
      </c>
      <c r="AF815" s="43"/>
      <c r="AG815" s="43"/>
      <c r="AH815" s="65" t="str">
        <f>IF(E815="","",IF(A815="",Import_Configuration!$B$7,""))</f>
        <v/>
      </c>
      <c r="AI815" s="65" t="str">
        <f>IF(MSProject_Schedule!G815="","",IF(A815="",SUBSTITUTE(SUBSTITUTE(SUBSTITUTE(SUBSTITUTE(MSProject_Schedule!G815,CONCATENATE(" ",Import_Configuration!$B$8,"?"),""),CONCATENATE(" ",Import_Configuration!$B$8),""),CONCATENATE(" ",Import_Configuration!$B$9,"?"),""),CONCATENATE(" ",Import_Configuration!$B$9),""),""))</f>
        <v/>
      </c>
      <c r="AJ815" s="65" t="str">
        <f>IF(MSProject_Schedule!G815="","",SUBSTITUTE(SUBSTITUTE(SUBSTITUTE(SUBSTITUTE(MSProject_Schedule!G815,CONCATENATE(" ",Import_Configuration!$B$8,"?"),""),CONCATENATE(" ",Import_Configuration!$B$8),""),CONCATENATE(" ",Import_Configuration!$B$9,"?"),""),CONCATENATE(" ",Import_Configuration!$B$9),""))</f>
        <v/>
      </c>
      <c r="AK815" s="43"/>
      <c r="AL815" s="43"/>
      <c r="AM815" s="43"/>
      <c r="AN815" s="43"/>
      <c r="AO815" s="43"/>
      <c r="AP815" s="43"/>
      <c r="AQ815" s="43"/>
      <c r="AR815" s="43"/>
      <c r="AS815" s="43"/>
      <c r="AT815" s="43"/>
      <c r="AU815" s="43"/>
      <c r="AV815" s="43"/>
      <c r="AW815" s="43"/>
      <c r="AX815" s="43"/>
      <c r="AY815" s="43"/>
      <c r="AZ815" s="43"/>
      <c r="BA815" s="43"/>
      <c r="BB815" s="43"/>
      <c r="BC815" s="43"/>
    </row>
    <row r="816" spans="1:55">
      <c r="A816" s="77" t="str">
        <f>IF(MSProject_Schedule!A816="","",MSProject_Schedule!A816)</f>
        <v/>
      </c>
      <c r="B816" s="43"/>
      <c r="C816" s="65" t="str">
        <f>IF(E816="","",Import_Configuration!$B$12)</f>
        <v/>
      </c>
      <c r="D816" s="65" t="str">
        <f>IF(E816="","",IF(A816="",IF(MSProject_Schedule!K816="",IF(Import_Configuration!$B$15="YES",Import_Configuration!$B$16,""),IF(Import_Configuration!$B$17="YES",Import_Configuration!$B$18,"")),""))</f>
        <v/>
      </c>
      <c r="E816" s="65" t="str">
        <f>IF(MSProject_Schedule!B816="","",MSProject_Schedule!B816)</f>
        <v/>
      </c>
      <c r="F816" s="43"/>
      <c r="G816" s="66" t="str">
        <f>IF(E816="","",IF(A816="",Import_Configuration!$B$10,""))</f>
        <v/>
      </c>
      <c r="H816" s="65" t="str">
        <f>IF(E816="","",IF(A816="",Import_Configuration!$B$11,""))</f>
        <v/>
      </c>
      <c r="I816" s="43"/>
      <c r="J816" s="43"/>
      <c r="K816" s="43"/>
      <c r="L816" s="43"/>
      <c r="M816" s="43"/>
      <c r="N816" s="65" t="str">
        <f>IF(E816="","",IF(MSProject_Schedule!E816=0,Import_Configuration!$B$3,IF(MSProject_Schedule!E816=1,Import_Configuration!$B$5,Import_Configuration!$B$4)))</f>
        <v/>
      </c>
      <c r="O816" s="65" t="str">
        <f>IF(Import_Configuration!$B$13="NO","",IF(E816="","",IF(MSProject_Schedule!K816="","",IF(IFERROR(SEARCH(Import_Configuration!$B$14,MSProject_Schedule!K816,1),0)&gt;0,TRIM(MID(MSProject_Schedule!K816,1,SEARCH(Import_Configuration!$B$14,MSProject_Schedule!K816,1)-1)),TRIM(MSProject_Schedule!K816)))))</f>
        <v/>
      </c>
      <c r="P816" s="43"/>
      <c r="Q816" s="66" t="str">
        <f>IF(E816="","",IF(MSProject_Schedule!E816=0,"",IF(Import_Configuration!$B$19="YES",Projeqtor_Import!Z816,Import_Configuration!$B$10)))</f>
        <v/>
      </c>
      <c r="R816" s="43"/>
      <c r="S816" s="66" t="str">
        <f>IF(E816="","",IF(MSProject_Schedule!E816=0,"",IF(MSProject_Schedule!E816=1,IF(Import_Configuration!$B$20="YES",Projeqtor_Import!AE816,Import_Configuration!$B$10),"")))</f>
        <v/>
      </c>
      <c r="T816" s="43"/>
      <c r="U816" s="44"/>
      <c r="V816" s="43"/>
      <c r="W816" s="43"/>
      <c r="X816" s="43"/>
      <c r="Y816" s="66" t="str">
        <f>IF(MSProject_Schedule!H816="","",IF(A816="",MSProject_Schedule!H816,""))</f>
        <v/>
      </c>
      <c r="Z816" s="66" t="str">
        <f>IF(MSProject_Schedule!H816="","",MSProject_Schedule!H816)</f>
        <v/>
      </c>
      <c r="AA816" s="43"/>
      <c r="AB816" s="43"/>
      <c r="AC816" s="65" t="str">
        <f>IF(E816="","",IF(A816="",Import_Configuration!$B$6,""))</f>
        <v/>
      </c>
      <c r="AD816" s="66" t="str">
        <f>IF(MSProject_Schedule!I816="","",IF(A816="",MSProject_Schedule!I816,""))</f>
        <v/>
      </c>
      <c r="AE816" s="66" t="str">
        <f>IF(MSProject_Schedule!I816="","",MSProject_Schedule!I816)</f>
        <v/>
      </c>
      <c r="AF816" s="43"/>
      <c r="AG816" s="43"/>
      <c r="AH816" s="65" t="str">
        <f>IF(E816="","",IF(A816="",Import_Configuration!$B$7,""))</f>
        <v/>
      </c>
      <c r="AI816" s="65" t="str">
        <f>IF(MSProject_Schedule!G816="","",IF(A816="",SUBSTITUTE(SUBSTITUTE(SUBSTITUTE(SUBSTITUTE(MSProject_Schedule!G816,CONCATENATE(" ",Import_Configuration!$B$8,"?"),""),CONCATENATE(" ",Import_Configuration!$B$8),""),CONCATENATE(" ",Import_Configuration!$B$9,"?"),""),CONCATENATE(" ",Import_Configuration!$B$9),""),""))</f>
        <v/>
      </c>
      <c r="AJ816" s="65" t="str">
        <f>IF(MSProject_Schedule!G816="","",SUBSTITUTE(SUBSTITUTE(SUBSTITUTE(SUBSTITUTE(MSProject_Schedule!G816,CONCATENATE(" ",Import_Configuration!$B$8,"?"),""),CONCATENATE(" ",Import_Configuration!$B$8),""),CONCATENATE(" ",Import_Configuration!$B$9,"?"),""),CONCATENATE(" ",Import_Configuration!$B$9),""))</f>
        <v/>
      </c>
      <c r="AK816" s="43"/>
      <c r="AL816" s="43"/>
      <c r="AM816" s="43"/>
      <c r="AN816" s="43"/>
      <c r="AO816" s="43"/>
      <c r="AP816" s="43"/>
      <c r="AQ816" s="43"/>
      <c r="AR816" s="43"/>
      <c r="AS816" s="43"/>
      <c r="AT816" s="43"/>
      <c r="AU816" s="43"/>
      <c r="AV816" s="43"/>
      <c r="AW816" s="43"/>
      <c r="AX816" s="43"/>
      <c r="AY816" s="43"/>
      <c r="AZ816" s="43"/>
      <c r="BA816" s="43"/>
      <c r="BB816" s="43"/>
      <c r="BC816" s="43"/>
    </row>
    <row r="817" spans="1:55">
      <c r="A817" s="77" t="str">
        <f>IF(MSProject_Schedule!A817="","",MSProject_Schedule!A817)</f>
        <v/>
      </c>
      <c r="B817" s="43"/>
      <c r="C817" s="65" t="str">
        <f>IF(E817="","",Import_Configuration!$B$12)</f>
        <v/>
      </c>
      <c r="D817" s="65" t="str">
        <f>IF(E817="","",IF(A817="",IF(MSProject_Schedule!K817="",IF(Import_Configuration!$B$15="YES",Import_Configuration!$B$16,""),IF(Import_Configuration!$B$17="YES",Import_Configuration!$B$18,"")),""))</f>
        <v/>
      </c>
      <c r="E817" s="65" t="str">
        <f>IF(MSProject_Schedule!B817="","",MSProject_Schedule!B817)</f>
        <v/>
      </c>
      <c r="F817" s="43"/>
      <c r="G817" s="66" t="str">
        <f>IF(E817="","",IF(A817="",Import_Configuration!$B$10,""))</f>
        <v/>
      </c>
      <c r="H817" s="65" t="str">
        <f>IF(E817="","",IF(A817="",Import_Configuration!$B$11,""))</f>
        <v/>
      </c>
      <c r="I817" s="43"/>
      <c r="J817" s="43"/>
      <c r="K817" s="43"/>
      <c r="L817" s="43"/>
      <c r="M817" s="43"/>
      <c r="N817" s="65" t="str">
        <f>IF(E817="","",IF(MSProject_Schedule!E817=0,Import_Configuration!$B$3,IF(MSProject_Schedule!E817=1,Import_Configuration!$B$5,Import_Configuration!$B$4)))</f>
        <v/>
      </c>
      <c r="O817" s="65" t="str">
        <f>IF(Import_Configuration!$B$13="NO","",IF(E817="","",IF(MSProject_Schedule!K817="","",IF(IFERROR(SEARCH(Import_Configuration!$B$14,MSProject_Schedule!K817,1),0)&gt;0,TRIM(MID(MSProject_Schedule!K817,1,SEARCH(Import_Configuration!$B$14,MSProject_Schedule!K817,1)-1)),TRIM(MSProject_Schedule!K817)))))</f>
        <v/>
      </c>
      <c r="P817" s="43"/>
      <c r="Q817" s="66" t="str">
        <f>IF(E817="","",IF(MSProject_Schedule!E817=0,"",IF(Import_Configuration!$B$19="YES",Projeqtor_Import!Z817,Import_Configuration!$B$10)))</f>
        <v/>
      </c>
      <c r="R817" s="43"/>
      <c r="S817" s="66" t="str">
        <f>IF(E817="","",IF(MSProject_Schedule!E817=0,"",IF(MSProject_Schedule!E817=1,IF(Import_Configuration!$B$20="YES",Projeqtor_Import!AE817,Import_Configuration!$B$10),"")))</f>
        <v/>
      </c>
      <c r="T817" s="43"/>
      <c r="U817" s="44"/>
      <c r="V817" s="43"/>
      <c r="W817" s="43"/>
      <c r="X817" s="43"/>
      <c r="Y817" s="66" t="str">
        <f>IF(MSProject_Schedule!H817="","",IF(A817="",MSProject_Schedule!H817,""))</f>
        <v/>
      </c>
      <c r="Z817" s="66" t="str">
        <f>IF(MSProject_Schedule!H817="","",MSProject_Schedule!H817)</f>
        <v/>
      </c>
      <c r="AA817" s="43"/>
      <c r="AB817" s="43"/>
      <c r="AC817" s="65" t="str">
        <f>IF(E817="","",IF(A817="",Import_Configuration!$B$6,""))</f>
        <v/>
      </c>
      <c r="AD817" s="66" t="str">
        <f>IF(MSProject_Schedule!I817="","",IF(A817="",MSProject_Schedule!I817,""))</f>
        <v/>
      </c>
      <c r="AE817" s="66" t="str">
        <f>IF(MSProject_Schedule!I817="","",MSProject_Schedule!I817)</f>
        <v/>
      </c>
      <c r="AF817" s="43"/>
      <c r="AG817" s="43"/>
      <c r="AH817" s="65" t="str">
        <f>IF(E817="","",IF(A817="",Import_Configuration!$B$7,""))</f>
        <v/>
      </c>
      <c r="AI817" s="65" t="str">
        <f>IF(MSProject_Schedule!G817="","",IF(A817="",SUBSTITUTE(SUBSTITUTE(SUBSTITUTE(SUBSTITUTE(MSProject_Schedule!G817,CONCATENATE(" ",Import_Configuration!$B$8,"?"),""),CONCATENATE(" ",Import_Configuration!$B$8),""),CONCATENATE(" ",Import_Configuration!$B$9,"?"),""),CONCATENATE(" ",Import_Configuration!$B$9),""),""))</f>
        <v/>
      </c>
      <c r="AJ817" s="65" t="str">
        <f>IF(MSProject_Schedule!G817="","",SUBSTITUTE(SUBSTITUTE(SUBSTITUTE(SUBSTITUTE(MSProject_Schedule!G817,CONCATENATE(" ",Import_Configuration!$B$8,"?"),""),CONCATENATE(" ",Import_Configuration!$B$8),""),CONCATENATE(" ",Import_Configuration!$B$9,"?"),""),CONCATENATE(" ",Import_Configuration!$B$9),""))</f>
        <v/>
      </c>
      <c r="AK817" s="43"/>
      <c r="AL817" s="43"/>
      <c r="AM817" s="43"/>
      <c r="AN817" s="43"/>
      <c r="AO817" s="43"/>
      <c r="AP817" s="43"/>
      <c r="AQ817" s="43"/>
      <c r="AR817" s="43"/>
      <c r="AS817" s="43"/>
      <c r="AT817" s="43"/>
      <c r="AU817" s="43"/>
      <c r="AV817" s="43"/>
      <c r="AW817" s="43"/>
      <c r="AX817" s="43"/>
      <c r="AY817" s="43"/>
      <c r="AZ817" s="43"/>
      <c r="BA817" s="43"/>
      <c r="BB817" s="43"/>
      <c r="BC817" s="43"/>
    </row>
    <row r="818" spans="1:55">
      <c r="A818" s="77" t="str">
        <f>IF(MSProject_Schedule!A818="","",MSProject_Schedule!A818)</f>
        <v/>
      </c>
      <c r="B818" s="43"/>
      <c r="C818" s="65" t="str">
        <f>IF(E818="","",Import_Configuration!$B$12)</f>
        <v/>
      </c>
      <c r="D818" s="65" t="str">
        <f>IF(E818="","",IF(A818="",IF(MSProject_Schedule!K818="",IF(Import_Configuration!$B$15="YES",Import_Configuration!$B$16,""),IF(Import_Configuration!$B$17="YES",Import_Configuration!$B$18,"")),""))</f>
        <v/>
      </c>
      <c r="E818" s="65" t="str">
        <f>IF(MSProject_Schedule!B818="","",MSProject_Schedule!B818)</f>
        <v/>
      </c>
      <c r="F818" s="43"/>
      <c r="G818" s="66" t="str">
        <f>IF(E818="","",IF(A818="",Import_Configuration!$B$10,""))</f>
        <v/>
      </c>
      <c r="H818" s="65" t="str">
        <f>IF(E818="","",IF(A818="",Import_Configuration!$B$11,""))</f>
        <v/>
      </c>
      <c r="I818" s="43"/>
      <c r="J818" s="43"/>
      <c r="K818" s="43"/>
      <c r="L818" s="43"/>
      <c r="M818" s="43"/>
      <c r="N818" s="65" t="str">
        <f>IF(E818="","",IF(MSProject_Schedule!E818=0,Import_Configuration!$B$3,IF(MSProject_Schedule!E818=1,Import_Configuration!$B$5,Import_Configuration!$B$4)))</f>
        <v/>
      </c>
      <c r="O818" s="65" t="str">
        <f>IF(Import_Configuration!$B$13="NO","",IF(E818="","",IF(MSProject_Schedule!K818="","",IF(IFERROR(SEARCH(Import_Configuration!$B$14,MSProject_Schedule!K818,1),0)&gt;0,TRIM(MID(MSProject_Schedule!K818,1,SEARCH(Import_Configuration!$B$14,MSProject_Schedule!K818,1)-1)),TRIM(MSProject_Schedule!K818)))))</f>
        <v/>
      </c>
      <c r="P818" s="43"/>
      <c r="Q818" s="66" t="str">
        <f>IF(E818="","",IF(MSProject_Schedule!E818=0,"",IF(Import_Configuration!$B$19="YES",Projeqtor_Import!Z818,Import_Configuration!$B$10)))</f>
        <v/>
      </c>
      <c r="R818" s="43"/>
      <c r="S818" s="66" t="str">
        <f>IF(E818="","",IF(MSProject_Schedule!E818=0,"",IF(MSProject_Schedule!E818=1,IF(Import_Configuration!$B$20="YES",Projeqtor_Import!AE818,Import_Configuration!$B$10),"")))</f>
        <v/>
      </c>
      <c r="T818" s="43"/>
      <c r="U818" s="44"/>
      <c r="V818" s="43"/>
      <c r="W818" s="43"/>
      <c r="X818" s="43"/>
      <c r="Y818" s="66" t="str">
        <f>IF(MSProject_Schedule!H818="","",IF(A818="",MSProject_Schedule!H818,""))</f>
        <v/>
      </c>
      <c r="Z818" s="66" t="str">
        <f>IF(MSProject_Schedule!H818="","",MSProject_Schedule!H818)</f>
        <v/>
      </c>
      <c r="AA818" s="43"/>
      <c r="AB818" s="43"/>
      <c r="AC818" s="65" t="str">
        <f>IF(E818="","",IF(A818="",Import_Configuration!$B$6,""))</f>
        <v/>
      </c>
      <c r="AD818" s="66" t="str">
        <f>IF(MSProject_Schedule!I818="","",IF(A818="",MSProject_Schedule!I818,""))</f>
        <v/>
      </c>
      <c r="AE818" s="66" t="str">
        <f>IF(MSProject_Schedule!I818="","",MSProject_Schedule!I818)</f>
        <v/>
      </c>
      <c r="AF818" s="43"/>
      <c r="AG818" s="43"/>
      <c r="AH818" s="65" t="str">
        <f>IF(E818="","",IF(A818="",Import_Configuration!$B$7,""))</f>
        <v/>
      </c>
      <c r="AI818" s="65" t="str">
        <f>IF(MSProject_Schedule!G818="","",IF(A818="",SUBSTITUTE(SUBSTITUTE(SUBSTITUTE(SUBSTITUTE(MSProject_Schedule!G818,CONCATENATE(" ",Import_Configuration!$B$8,"?"),""),CONCATENATE(" ",Import_Configuration!$B$8),""),CONCATENATE(" ",Import_Configuration!$B$9,"?"),""),CONCATENATE(" ",Import_Configuration!$B$9),""),""))</f>
        <v/>
      </c>
      <c r="AJ818" s="65" t="str">
        <f>IF(MSProject_Schedule!G818="","",SUBSTITUTE(SUBSTITUTE(SUBSTITUTE(SUBSTITUTE(MSProject_Schedule!G818,CONCATENATE(" ",Import_Configuration!$B$8,"?"),""),CONCATENATE(" ",Import_Configuration!$B$8),""),CONCATENATE(" ",Import_Configuration!$B$9,"?"),""),CONCATENATE(" ",Import_Configuration!$B$9),""))</f>
        <v/>
      </c>
      <c r="AK818" s="43"/>
      <c r="AL818" s="43"/>
      <c r="AM818" s="43"/>
      <c r="AN818" s="43"/>
      <c r="AO818" s="43"/>
      <c r="AP818" s="43"/>
      <c r="AQ818" s="43"/>
      <c r="AR818" s="43"/>
      <c r="AS818" s="43"/>
      <c r="AT818" s="43"/>
      <c r="AU818" s="43"/>
      <c r="AV818" s="43"/>
      <c r="AW818" s="43"/>
      <c r="AX818" s="43"/>
      <c r="AY818" s="43"/>
      <c r="AZ818" s="43"/>
      <c r="BA818" s="43"/>
      <c r="BB818" s="43"/>
      <c r="BC818" s="43"/>
    </row>
    <row r="819" spans="1:55">
      <c r="A819" s="77" t="str">
        <f>IF(MSProject_Schedule!A819="","",MSProject_Schedule!A819)</f>
        <v/>
      </c>
      <c r="B819" s="43"/>
      <c r="C819" s="65" t="str">
        <f>IF(E819="","",Import_Configuration!$B$12)</f>
        <v/>
      </c>
      <c r="D819" s="65" t="str">
        <f>IF(E819="","",IF(A819="",IF(MSProject_Schedule!K819="",IF(Import_Configuration!$B$15="YES",Import_Configuration!$B$16,""),IF(Import_Configuration!$B$17="YES",Import_Configuration!$B$18,"")),""))</f>
        <v/>
      </c>
      <c r="E819" s="65" t="str">
        <f>IF(MSProject_Schedule!B819="","",MSProject_Schedule!B819)</f>
        <v/>
      </c>
      <c r="F819" s="43"/>
      <c r="G819" s="66" t="str">
        <f>IF(E819="","",IF(A819="",Import_Configuration!$B$10,""))</f>
        <v/>
      </c>
      <c r="H819" s="65" t="str">
        <f>IF(E819="","",IF(A819="",Import_Configuration!$B$11,""))</f>
        <v/>
      </c>
      <c r="I819" s="43"/>
      <c r="J819" s="43"/>
      <c r="K819" s="43"/>
      <c r="L819" s="43"/>
      <c r="M819" s="43"/>
      <c r="N819" s="65" t="str">
        <f>IF(E819="","",IF(MSProject_Schedule!E819=0,Import_Configuration!$B$3,IF(MSProject_Schedule!E819=1,Import_Configuration!$B$5,Import_Configuration!$B$4)))</f>
        <v/>
      </c>
      <c r="O819" s="65" t="str">
        <f>IF(Import_Configuration!$B$13="NO","",IF(E819="","",IF(MSProject_Schedule!K819="","",IF(IFERROR(SEARCH(Import_Configuration!$B$14,MSProject_Schedule!K819,1),0)&gt;0,TRIM(MID(MSProject_Schedule!K819,1,SEARCH(Import_Configuration!$B$14,MSProject_Schedule!K819,1)-1)),TRIM(MSProject_Schedule!K819)))))</f>
        <v/>
      </c>
      <c r="P819" s="43"/>
      <c r="Q819" s="66" t="str">
        <f>IF(E819="","",IF(MSProject_Schedule!E819=0,"",IF(Import_Configuration!$B$19="YES",Projeqtor_Import!Z819,Import_Configuration!$B$10)))</f>
        <v/>
      </c>
      <c r="R819" s="43"/>
      <c r="S819" s="66" t="str">
        <f>IF(E819="","",IF(MSProject_Schedule!E819=0,"",IF(MSProject_Schedule!E819=1,IF(Import_Configuration!$B$20="YES",Projeqtor_Import!AE819,Import_Configuration!$B$10),"")))</f>
        <v/>
      </c>
      <c r="T819" s="43"/>
      <c r="U819" s="44"/>
      <c r="V819" s="43"/>
      <c r="W819" s="43"/>
      <c r="X819" s="43"/>
      <c r="Y819" s="66" t="str">
        <f>IF(MSProject_Schedule!H819="","",IF(A819="",MSProject_Schedule!H819,""))</f>
        <v/>
      </c>
      <c r="Z819" s="66" t="str">
        <f>IF(MSProject_Schedule!H819="","",MSProject_Schedule!H819)</f>
        <v/>
      </c>
      <c r="AA819" s="43"/>
      <c r="AB819" s="43"/>
      <c r="AC819" s="65" t="str">
        <f>IF(E819="","",IF(A819="",Import_Configuration!$B$6,""))</f>
        <v/>
      </c>
      <c r="AD819" s="66" t="str">
        <f>IF(MSProject_Schedule!I819="","",IF(A819="",MSProject_Schedule!I819,""))</f>
        <v/>
      </c>
      <c r="AE819" s="66" t="str">
        <f>IF(MSProject_Schedule!I819="","",MSProject_Schedule!I819)</f>
        <v/>
      </c>
      <c r="AF819" s="43"/>
      <c r="AG819" s="43"/>
      <c r="AH819" s="65" t="str">
        <f>IF(E819="","",IF(A819="",Import_Configuration!$B$7,""))</f>
        <v/>
      </c>
      <c r="AI819" s="65" t="str">
        <f>IF(MSProject_Schedule!G819="","",IF(A819="",SUBSTITUTE(SUBSTITUTE(SUBSTITUTE(SUBSTITUTE(MSProject_Schedule!G819,CONCATENATE(" ",Import_Configuration!$B$8,"?"),""),CONCATENATE(" ",Import_Configuration!$B$8),""),CONCATENATE(" ",Import_Configuration!$B$9,"?"),""),CONCATENATE(" ",Import_Configuration!$B$9),""),""))</f>
        <v/>
      </c>
      <c r="AJ819" s="65" t="str">
        <f>IF(MSProject_Schedule!G819="","",SUBSTITUTE(SUBSTITUTE(SUBSTITUTE(SUBSTITUTE(MSProject_Schedule!G819,CONCATENATE(" ",Import_Configuration!$B$8,"?"),""),CONCATENATE(" ",Import_Configuration!$B$8),""),CONCATENATE(" ",Import_Configuration!$B$9,"?"),""),CONCATENATE(" ",Import_Configuration!$B$9),""))</f>
        <v/>
      </c>
      <c r="AK819" s="43"/>
      <c r="AL819" s="43"/>
      <c r="AM819" s="43"/>
      <c r="AN819" s="43"/>
      <c r="AO819" s="43"/>
      <c r="AP819" s="43"/>
      <c r="AQ819" s="43"/>
      <c r="AR819" s="43"/>
      <c r="AS819" s="43"/>
      <c r="AT819" s="43"/>
      <c r="AU819" s="43"/>
      <c r="AV819" s="43"/>
      <c r="AW819" s="43"/>
      <c r="AX819" s="43"/>
      <c r="AY819" s="43"/>
      <c r="AZ819" s="43"/>
      <c r="BA819" s="43"/>
      <c r="BB819" s="43"/>
      <c r="BC819" s="43"/>
    </row>
    <row r="820" spans="1:55">
      <c r="A820" s="77" t="str">
        <f>IF(MSProject_Schedule!A820="","",MSProject_Schedule!A820)</f>
        <v/>
      </c>
      <c r="B820" s="43"/>
      <c r="C820" s="65" t="str">
        <f>IF(E820="","",Import_Configuration!$B$12)</f>
        <v/>
      </c>
      <c r="D820" s="65" t="str">
        <f>IF(E820="","",IF(A820="",IF(MSProject_Schedule!K820="",IF(Import_Configuration!$B$15="YES",Import_Configuration!$B$16,""),IF(Import_Configuration!$B$17="YES",Import_Configuration!$B$18,"")),""))</f>
        <v/>
      </c>
      <c r="E820" s="65" t="str">
        <f>IF(MSProject_Schedule!B820="","",MSProject_Schedule!B820)</f>
        <v/>
      </c>
      <c r="F820" s="43"/>
      <c r="G820" s="66" t="str">
        <f>IF(E820="","",IF(A820="",Import_Configuration!$B$10,""))</f>
        <v/>
      </c>
      <c r="H820" s="65" t="str">
        <f>IF(E820="","",IF(A820="",Import_Configuration!$B$11,""))</f>
        <v/>
      </c>
      <c r="I820" s="43"/>
      <c r="J820" s="43"/>
      <c r="K820" s="43"/>
      <c r="L820" s="43"/>
      <c r="M820" s="43"/>
      <c r="N820" s="65" t="str">
        <f>IF(E820="","",IF(MSProject_Schedule!E820=0,Import_Configuration!$B$3,IF(MSProject_Schedule!E820=1,Import_Configuration!$B$5,Import_Configuration!$B$4)))</f>
        <v/>
      </c>
      <c r="O820" s="65" t="str">
        <f>IF(Import_Configuration!$B$13="NO","",IF(E820="","",IF(MSProject_Schedule!K820="","",IF(IFERROR(SEARCH(Import_Configuration!$B$14,MSProject_Schedule!K820,1),0)&gt;0,TRIM(MID(MSProject_Schedule!K820,1,SEARCH(Import_Configuration!$B$14,MSProject_Schedule!K820,1)-1)),TRIM(MSProject_Schedule!K820)))))</f>
        <v/>
      </c>
      <c r="P820" s="43"/>
      <c r="Q820" s="66" t="str">
        <f>IF(E820="","",IF(MSProject_Schedule!E820=0,"",IF(Import_Configuration!$B$19="YES",Projeqtor_Import!Z820,Import_Configuration!$B$10)))</f>
        <v/>
      </c>
      <c r="R820" s="43"/>
      <c r="S820" s="66" t="str">
        <f>IF(E820="","",IF(MSProject_Schedule!E820=0,"",IF(MSProject_Schedule!E820=1,IF(Import_Configuration!$B$20="YES",Projeqtor_Import!AE820,Import_Configuration!$B$10),"")))</f>
        <v/>
      </c>
      <c r="T820" s="43"/>
      <c r="U820" s="44"/>
      <c r="V820" s="43"/>
      <c r="W820" s="43"/>
      <c r="X820" s="43"/>
      <c r="Y820" s="66" t="str">
        <f>IF(MSProject_Schedule!H820="","",IF(A820="",MSProject_Schedule!H820,""))</f>
        <v/>
      </c>
      <c r="Z820" s="66" t="str">
        <f>IF(MSProject_Schedule!H820="","",MSProject_Schedule!H820)</f>
        <v/>
      </c>
      <c r="AA820" s="43"/>
      <c r="AB820" s="43"/>
      <c r="AC820" s="65" t="str">
        <f>IF(E820="","",IF(A820="",Import_Configuration!$B$6,""))</f>
        <v/>
      </c>
      <c r="AD820" s="66" t="str">
        <f>IF(MSProject_Schedule!I820="","",IF(A820="",MSProject_Schedule!I820,""))</f>
        <v/>
      </c>
      <c r="AE820" s="66" t="str">
        <f>IF(MSProject_Schedule!I820="","",MSProject_Schedule!I820)</f>
        <v/>
      </c>
      <c r="AF820" s="43"/>
      <c r="AG820" s="43"/>
      <c r="AH820" s="65" t="str">
        <f>IF(E820="","",IF(A820="",Import_Configuration!$B$7,""))</f>
        <v/>
      </c>
      <c r="AI820" s="65" t="str">
        <f>IF(MSProject_Schedule!G820="","",IF(A820="",SUBSTITUTE(SUBSTITUTE(SUBSTITUTE(SUBSTITUTE(MSProject_Schedule!G820,CONCATENATE(" ",Import_Configuration!$B$8,"?"),""),CONCATENATE(" ",Import_Configuration!$B$8),""),CONCATENATE(" ",Import_Configuration!$B$9,"?"),""),CONCATENATE(" ",Import_Configuration!$B$9),""),""))</f>
        <v/>
      </c>
      <c r="AJ820" s="65" t="str">
        <f>IF(MSProject_Schedule!G820="","",SUBSTITUTE(SUBSTITUTE(SUBSTITUTE(SUBSTITUTE(MSProject_Schedule!G820,CONCATENATE(" ",Import_Configuration!$B$8,"?"),""),CONCATENATE(" ",Import_Configuration!$B$8),""),CONCATENATE(" ",Import_Configuration!$B$9,"?"),""),CONCATENATE(" ",Import_Configuration!$B$9),""))</f>
        <v/>
      </c>
      <c r="AK820" s="43"/>
      <c r="AL820" s="43"/>
      <c r="AM820" s="43"/>
      <c r="AN820" s="43"/>
      <c r="AO820" s="43"/>
      <c r="AP820" s="43"/>
      <c r="AQ820" s="43"/>
      <c r="AR820" s="43"/>
      <c r="AS820" s="43"/>
      <c r="AT820" s="43"/>
      <c r="AU820" s="43"/>
      <c r="AV820" s="43"/>
      <c r="AW820" s="43"/>
      <c r="AX820" s="43"/>
      <c r="AY820" s="43"/>
      <c r="AZ820" s="43"/>
      <c r="BA820" s="43"/>
      <c r="BB820" s="43"/>
      <c r="BC820" s="43"/>
    </row>
    <row r="821" spans="1:55">
      <c r="A821" s="77" t="str">
        <f>IF(MSProject_Schedule!A821="","",MSProject_Schedule!A821)</f>
        <v/>
      </c>
      <c r="B821" s="43"/>
      <c r="C821" s="65" t="str">
        <f>IF(E821="","",Import_Configuration!$B$12)</f>
        <v/>
      </c>
      <c r="D821" s="65" t="str">
        <f>IF(E821="","",IF(A821="",IF(MSProject_Schedule!K821="",IF(Import_Configuration!$B$15="YES",Import_Configuration!$B$16,""),IF(Import_Configuration!$B$17="YES",Import_Configuration!$B$18,"")),""))</f>
        <v/>
      </c>
      <c r="E821" s="65" t="str">
        <f>IF(MSProject_Schedule!B821="","",MSProject_Schedule!B821)</f>
        <v/>
      </c>
      <c r="F821" s="43"/>
      <c r="G821" s="66" t="str">
        <f>IF(E821="","",IF(A821="",Import_Configuration!$B$10,""))</f>
        <v/>
      </c>
      <c r="H821" s="65" t="str">
        <f>IF(E821="","",IF(A821="",Import_Configuration!$B$11,""))</f>
        <v/>
      </c>
      <c r="I821" s="43"/>
      <c r="J821" s="43"/>
      <c r="K821" s="43"/>
      <c r="L821" s="43"/>
      <c r="M821" s="43"/>
      <c r="N821" s="65" t="str">
        <f>IF(E821="","",IF(MSProject_Schedule!E821=0,Import_Configuration!$B$3,IF(MSProject_Schedule!E821=1,Import_Configuration!$B$5,Import_Configuration!$B$4)))</f>
        <v/>
      </c>
      <c r="O821" s="65" t="str">
        <f>IF(Import_Configuration!$B$13="NO","",IF(E821="","",IF(MSProject_Schedule!K821="","",IF(IFERROR(SEARCH(Import_Configuration!$B$14,MSProject_Schedule!K821,1),0)&gt;0,TRIM(MID(MSProject_Schedule!K821,1,SEARCH(Import_Configuration!$B$14,MSProject_Schedule!K821,1)-1)),TRIM(MSProject_Schedule!K821)))))</f>
        <v/>
      </c>
      <c r="P821" s="43"/>
      <c r="Q821" s="66" t="str">
        <f>IF(E821="","",IF(MSProject_Schedule!E821=0,"",IF(Import_Configuration!$B$19="YES",Projeqtor_Import!Z821,Import_Configuration!$B$10)))</f>
        <v/>
      </c>
      <c r="R821" s="43"/>
      <c r="S821" s="66" t="str">
        <f>IF(E821="","",IF(MSProject_Schedule!E821=0,"",IF(MSProject_Schedule!E821=1,IF(Import_Configuration!$B$20="YES",Projeqtor_Import!AE821,Import_Configuration!$B$10),"")))</f>
        <v/>
      </c>
      <c r="T821" s="43"/>
      <c r="U821" s="44"/>
      <c r="V821" s="43"/>
      <c r="W821" s="43"/>
      <c r="X821" s="43"/>
      <c r="Y821" s="66" t="str">
        <f>IF(MSProject_Schedule!H821="","",IF(A821="",MSProject_Schedule!H821,""))</f>
        <v/>
      </c>
      <c r="Z821" s="66" t="str">
        <f>IF(MSProject_Schedule!H821="","",MSProject_Schedule!H821)</f>
        <v/>
      </c>
      <c r="AA821" s="43"/>
      <c r="AB821" s="43"/>
      <c r="AC821" s="65" t="str">
        <f>IF(E821="","",IF(A821="",Import_Configuration!$B$6,""))</f>
        <v/>
      </c>
      <c r="AD821" s="66" t="str">
        <f>IF(MSProject_Schedule!I821="","",IF(A821="",MSProject_Schedule!I821,""))</f>
        <v/>
      </c>
      <c r="AE821" s="66" t="str">
        <f>IF(MSProject_Schedule!I821="","",MSProject_Schedule!I821)</f>
        <v/>
      </c>
      <c r="AF821" s="43"/>
      <c r="AG821" s="43"/>
      <c r="AH821" s="65" t="str">
        <f>IF(E821="","",IF(A821="",Import_Configuration!$B$7,""))</f>
        <v/>
      </c>
      <c r="AI821" s="65" t="str">
        <f>IF(MSProject_Schedule!G821="","",IF(A821="",SUBSTITUTE(SUBSTITUTE(SUBSTITUTE(SUBSTITUTE(MSProject_Schedule!G821,CONCATENATE(" ",Import_Configuration!$B$8,"?"),""),CONCATENATE(" ",Import_Configuration!$B$8),""),CONCATENATE(" ",Import_Configuration!$B$9,"?"),""),CONCATENATE(" ",Import_Configuration!$B$9),""),""))</f>
        <v/>
      </c>
      <c r="AJ821" s="65" t="str">
        <f>IF(MSProject_Schedule!G821="","",SUBSTITUTE(SUBSTITUTE(SUBSTITUTE(SUBSTITUTE(MSProject_Schedule!G821,CONCATENATE(" ",Import_Configuration!$B$8,"?"),""),CONCATENATE(" ",Import_Configuration!$B$8),""),CONCATENATE(" ",Import_Configuration!$B$9,"?"),""),CONCATENATE(" ",Import_Configuration!$B$9),""))</f>
        <v/>
      </c>
      <c r="AK821" s="43"/>
      <c r="AL821" s="43"/>
      <c r="AM821" s="43"/>
      <c r="AN821" s="43"/>
      <c r="AO821" s="43"/>
      <c r="AP821" s="43"/>
      <c r="AQ821" s="43"/>
      <c r="AR821" s="43"/>
      <c r="AS821" s="43"/>
      <c r="AT821" s="43"/>
      <c r="AU821" s="43"/>
      <c r="AV821" s="43"/>
      <c r="AW821" s="43"/>
      <c r="AX821" s="43"/>
      <c r="AY821" s="43"/>
      <c r="AZ821" s="43"/>
      <c r="BA821" s="43"/>
      <c r="BB821" s="43"/>
      <c r="BC821" s="43"/>
    </row>
    <row r="822" spans="1:55">
      <c r="A822" s="77" t="str">
        <f>IF(MSProject_Schedule!A822="","",MSProject_Schedule!A822)</f>
        <v/>
      </c>
      <c r="B822" s="43"/>
      <c r="C822" s="65" t="str">
        <f>IF(E822="","",Import_Configuration!$B$12)</f>
        <v/>
      </c>
      <c r="D822" s="65" t="str">
        <f>IF(E822="","",IF(A822="",IF(MSProject_Schedule!K822="",IF(Import_Configuration!$B$15="YES",Import_Configuration!$B$16,""),IF(Import_Configuration!$B$17="YES",Import_Configuration!$B$18,"")),""))</f>
        <v/>
      </c>
      <c r="E822" s="65" t="str">
        <f>IF(MSProject_Schedule!B822="","",MSProject_Schedule!B822)</f>
        <v/>
      </c>
      <c r="F822" s="43"/>
      <c r="G822" s="66" t="str">
        <f>IF(E822="","",IF(A822="",Import_Configuration!$B$10,""))</f>
        <v/>
      </c>
      <c r="H822" s="65" t="str">
        <f>IF(E822="","",IF(A822="",Import_Configuration!$B$11,""))</f>
        <v/>
      </c>
      <c r="I822" s="43"/>
      <c r="J822" s="43"/>
      <c r="K822" s="43"/>
      <c r="L822" s="43"/>
      <c r="M822" s="43"/>
      <c r="N822" s="65" t="str">
        <f>IF(E822="","",IF(MSProject_Schedule!E822=0,Import_Configuration!$B$3,IF(MSProject_Schedule!E822=1,Import_Configuration!$B$5,Import_Configuration!$B$4)))</f>
        <v/>
      </c>
      <c r="O822" s="65" t="str">
        <f>IF(Import_Configuration!$B$13="NO","",IF(E822="","",IF(MSProject_Schedule!K822="","",IF(IFERROR(SEARCH(Import_Configuration!$B$14,MSProject_Schedule!K822,1),0)&gt;0,TRIM(MID(MSProject_Schedule!K822,1,SEARCH(Import_Configuration!$B$14,MSProject_Schedule!K822,1)-1)),TRIM(MSProject_Schedule!K822)))))</f>
        <v/>
      </c>
      <c r="P822" s="43"/>
      <c r="Q822" s="66" t="str">
        <f>IF(E822="","",IF(MSProject_Schedule!E822=0,"",IF(Import_Configuration!$B$19="YES",Projeqtor_Import!Z822,Import_Configuration!$B$10)))</f>
        <v/>
      </c>
      <c r="R822" s="43"/>
      <c r="S822" s="66" t="str">
        <f>IF(E822="","",IF(MSProject_Schedule!E822=0,"",IF(MSProject_Schedule!E822=1,IF(Import_Configuration!$B$20="YES",Projeqtor_Import!AE822,Import_Configuration!$B$10),"")))</f>
        <v/>
      </c>
      <c r="T822" s="43"/>
      <c r="U822" s="44"/>
      <c r="V822" s="43"/>
      <c r="W822" s="43"/>
      <c r="X822" s="43"/>
      <c r="Y822" s="66" t="str">
        <f>IF(MSProject_Schedule!H822="","",IF(A822="",MSProject_Schedule!H822,""))</f>
        <v/>
      </c>
      <c r="Z822" s="66" t="str">
        <f>IF(MSProject_Schedule!H822="","",MSProject_Schedule!H822)</f>
        <v/>
      </c>
      <c r="AA822" s="43"/>
      <c r="AB822" s="43"/>
      <c r="AC822" s="65" t="str">
        <f>IF(E822="","",IF(A822="",Import_Configuration!$B$6,""))</f>
        <v/>
      </c>
      <c r="AD822" s="66" t="str">
        <f>IF(MSProject_Schedule!I822="","",IF(A822="",MSProject_Schedule!I822,""))</f>
        <v/>
      </c>
      <c r="AE822" s="66" t="str">
        <f>IF(MSProject_Schedule!I822="","",MSProject_Schedule!I822)</f>
        <v/>
      </c>
      <c r="AF822" s="43"/>
      <c r="AG822" s="43"/>
      <c r="AH822" s="65" t="str">
        <f>IF(E822="","",IF(A822="",Import_Configuration!$B$7,""))</f>
        <v/>
      </c>
      <c r="AI822" s="65" t="str">
        <f>IF(MSProject_Schedule!G822="","",IF(A822="",SUBSTITUTE(SUBSTITUTE(SUBSTITUTE(SUBSTITUTE(MSProject_Schedule!G822,CONCATENATE(" ",Import_Configuration!$B$8,"?"),""),CONCATENATE(" ",Import_Configuration!$B$8),""),CONCATENATE(" ",Import_Configuration!$B$9,"?"),""),CONCATENATE(" ",Import_Configuration!$B$9),""),""))</f>
        <v/>
      </c>
      <c r="AJ822" s="65" t="str">
        <f>IF(MSProject_Schedule!G822="","",SUBSTITUTE(SUBSTITUTE(SUBSTITUTE(SUBSTITUTE(MSProject_Schedule!G822,CONCATENATE(" ",Import_Configuration!$B$8,"?"),""),CONCATENATE(" ",Import_Configuration!$B$8),""),CONCATENATE(" ",Import_Configuration!$B$9,"?"),""),CONCATENATE(" ",Import_Configuration!$B$9),""))</f>
        <v/>
      </c>
      <c r="AK822" s="43"/>
      <c r="AL822" s="43"/>
      <c r="AM822" s="43"/>
      <c r="AN822" s="43"/>
      <c r="AO822" s="43"/>
      <c r="AP822" s="43"/>
      <c r="AQ822" s="43"/>
      <c r="AR822" s="43"/>
      <c r="AS822" s="43"/>
      <c r="AT822" s="43"/>
      <c r="AU822" s="43"/>
      <c r="AV822" s="43"/>
      <c r="AW822" s="43"/>
      <c r="AX822" s="43"/>
      <c r="AY822" s="43"/>
      <c r="AZ822" s="43"/>
      <c r="BA822" s="43"/>
      <c r="BB822" s="43"/>
      <c r="BC822" s="43"/>
    </row>
    <row r="823" spans="1:55">
      <c r="A823" s="77" t="str">
        <f>IF(MSProject_Schedule!A823="","",MSProject_Schedule!A823)</f>
        <v/>
      </c>
      <c r="B823" s="43"/>
      <c r="C823" s="65" t="str">
        <f>IF(E823="","",Import_Configuration!$B$12)</f>
        <v/>
      </c>
      <c r="D823" s="65" t="str">
        <f>IF(E823="","",IF(A823="",IF(MSProject_Schedule!K823="",IF(Import_Configuration!$B$15="YES",Import_Configuration!$B$16,""),IF(Import_Configuration!$B$17="YES",Import_Configuration!$B$18,"")),""))</f>
        <v/>
      </c>
      <c r="E823" s="65" t="str">
        <f>IF(MSProject_Schedule!B823="","",MSProject_Schedule!B823)</f>
        <v/>
      </c>
      <c r="F823" s="43"/>
      <c r="G823" s="66" t="str">
        <f>IF(E823="","",IF(A823="",Import_Configuration!$B$10,""))</f>
        <v/>
      </c>
      <c r="H823" s="65" t="str">
        <f>IF(E823="","",IF(A823="",Import_Configuration!$B$11,""))</f>
        <v/>
      </c>
      <c r="I823" s="43"/>
      <c r="J823" s="43"/>
      <c r="K823" s="43"/>
      <c r="L823" s="43"/>
      <c r="M823" s="43"/>
      <c r="N823" s="65" t="str">
        <f>IF(E823="","",IF(MSProject_Schedule!E823=0,Import_Configuration!$B$3,IF(MSProject_Schedule!E823=1,Import_Configuration!$B$5,Import_Configuration!$B$4)))</f>
        <v/>
      </c>
      <c r="O823" s="65" t="str">
        <f>IF(Import_Configuration!$B$13="NO","",IF(E823="","",IF(MSProject_Schedule!K823="","",IF(IFERROR(SEARCH(Import_Configuration!$B$14,MSProject_Schedule!K823,1),0)&gt;0,TRIM(MID(MSProject_Schedule!K823,1,SEARCH(Import_Configuration!$B$14,MSProject_Schedule!K823,1)-1)),TRIM(MSProject_Schedule!K823)))))</f>
        <v/>
      </c>
      <c r="P823" s="43"/>
      <c r="Q823" s="66" t="str">
        <f>IF(E823="","",IF(MSProject_Schedule!E823=0,"",IF(Import_Configuration!$B$19="YES",Projeqtor_Import!Z823,Import_Configuration!$B$10)))</f>
        <v/>
      </c>
      <c r="R823" s="43"/>
      <c r="S823" s="66" t="str">
        <f>IF(E823="","",IF(MSProject_Schedule!E823=0,"",IF(MSProject_Schedule!E823=1,IF(Import_Configuration!$B$20="YES",Projeqtor_Import!AE823,Import_Configuration!$B$10),"")))</f>
        <v/>
      </c>
      <c r="T823" s="43"/>
      <c r="U823" s="44"/>
      <c r="V823" s="43"/>
      <c r="W823" s="43"/>
      <c r="X823" s="43"/>
      <c r="Y823" s="66" t="str">
        <f>IF(MSProject_Schedule!H823="","",IF(A823="",MSProject_Schedule!H823,""))</f>
        <v/>
      </c>
      <c r="Z823" s="66" t="str">
        <f>IF(MSProject_Schedule!H823="","",MSProject_Schedule!H823)</f>
        <v/>
      </c>
      <c r="AA823" s="43"/>
      <c r="AB823" s="43"/>
      <c r="AC823" s="65" t="str">
        <f>IF(E823="","",IF(A823="",Import_Configuration!$B$6,""))</f>
        <v/>
      </c>
      <c r="AD823" s="66" t="str">
        <f>IF(MSProject_Schedule!I823="","",IF(A823="",MSProject_Schedule!I823,""))</f>
        <v/>
      </c>
      <c r="AE823" s="66" t="str">
        <f>IF(MSProject_Schedule!I823="","",MSProject_Schedule!I823)</f>
        <v/>
      </c>
      <c r="AF823" s="43"/>
      <c r="AG823" s="43"/>
      <c r="AH823" s="65" t="str">
        <f>IF(E823="","",IF(A823="",Import_Configuration!$B$7,""))</f>
        <v/>
      </c>
      <c r="AI823" s="65" t="str">
        <f>IF(MSProject_Schedule!G823="","",IF(A823="",SUBSTITUTE(SUBSTITUTE(SUBSTITUTE(SUBSTITUTE(MSProject_Schedule!G823,CONCATENATE(" ",Import_Configuration!$B$8,"?"),""),CONCATENATE(" ",Import_Configuration!$B$8),""),CONCATENATE(" ",Import_Configuration!$B$9,"?"),""),CONCATENATE(" ",Import_Configuration!$B$9),""),""))</f>
        <v/>
      </c>
      <c r="AJ823" s="65" t="str">
        <f>IF(MSProject_Schedule!G823="","",SUBSTITUTE(SUBSTITUTE(SUBSTITUTE(SUBSTITUTE(MSProject_Schedule!G823,CONCATENATE(" ",Import_Configuration!$B$8,"?"),""),CONCATENATE(" ",Import_Configuration!$B$8),""),CONCATENATE(" ",Import_Configuration!$B$9,"?"),""),CONCATENATE(" ",Import_Configuration!$B$9),""))</f>
        <v/>
      </c>
      <c r="AK823" s="43"/>
      <c r="AL823" s="43"/>
      <c r="AM823" s="43"/>
      <c r="AN823" s="43"/>
      <c r="AO823" s="43"/>
      <c r="AP823" s="43"/>
      <c r="AQ823" s="43"/>
      <c r="AR823" s="43"/>
      <c r="AS823" s="43"/>
      <c r="AT823" s="43"/>
      <c r="AU823" s="43"/>
      <c r="AV823" s="43"/>
      <c r="AW823" s="43"/>
      <c r="AX823" s="43"/>
      <c r="AY823" s="43"/>
      <c r="AZ823" s="43"/>
      <c r="BA823" s="43"/>
      <c r="BB823" s="43"/>
      <c r="BC823" s="43"/>
    </row>
    <row r="824" spans="1:55">
      <c r="A824" s="77" t="str">
        <f>IF(MSProject_Schedule!A824="","",MSProject_Schedule!A824)</f>
        <v/>
      </c>
      <c r="B824" s="43"/>
      <c r="C824" s="65" t="str">
        <f>IF(E824="","",Import_Configuration!$B$12)</f>
        <v/>
      </c>
      <c r="D824" s="65" t="str">
        <f>IF(E824="","",IF(A824="",IF(MSProject_Schedule!K824="",IF(Import_Configuration!$B$15="YES",Import_Configuration!$B$16,""),IF(Import_Configuration!$B$17="YES",Import_Configuration!$B$18,"")),""))</f>
        <v/>
      </c>
      <c r="E824" s="65" t="str">
        <f>IF(MSProject_Schedule!B824="","",MSProject_Schedule!B824)</f>
        <v/>
      </c>
      <c r="F824" s="43"/>
      <c r="G824" s="66" t="str">
        <f>IF(E824="","",IF(A824="",Import_Configuration!$B$10,""))</f>
        <v/>
      </c>
      <c r="H824" s="65" t="str">
        <f>IF(E824="","",IF(A824="",Import_Configuration!$B$11,""))</f>
        <v/>
      </c>
      <c r="I824" s="43"/>
      <c r="J824" s="43"/>
      <c r="K824" s="43"/>
      <c r="L824" s="43"/>
      <c r="M824" s="43"/>
      <c r="N824" s="65" t="str">
        <f>IF(E824="","",IF(MSProject_Schedule!E824=0,Import_Configuration!$B$3,IF(MSProject_Schedule!E824=1,Import_Configuration!$B$5,Import_Configuration!$B$4)))</f>
        <v/>
      </c>
      <c r="O824" s="65" t="str">
        <f>IF(Import_Configuration!$B$13="NO","",IF(E824="","",IF(MSProject_Schedule!K824="","",IF(IFERROR(SEARCH(Import_Configuration!$B$14,MSProject_Schedule!K824,1),0)&gt;0,TRIM(MID(MSProject_Schedule!K824,1,SEARCH(Import_Configuration!$B$14,MSProject_Schedule!K824,1)-1)),TRIM(MSProject_Schedule!K824)))))</f>
        <v/>
      </c>
      <c r="P824" s="43"/>
      <c r="Q824" s="66" t="str">
        <f>IF(E824="","",IF(MSProject_Schedule!E824=0,"",IF(Import_Configuration!$B$19="YES",Projeqtor_Import!Z824,Import_Configuration!$B$10)))</f>
        <v/>
      </c>
      <c r="R824" s="43"/>
      <c r="S824" s="66" t="str">
        <f>IF(E824="","",IF(MSProject_Schedule!E824=0,"",IF(MSProject_Schedule!E824=1,IF(Import_Configuration!$B$20="YES",Projeqtor_Import!AE824,Import_Configuration!$B$10),"")))</f>
        <v/>
      </c>
      <c r="T824" s="43"/>
      <c r="U824" s="44"/>
      <c r="V824" s="43"/>
      <c r="W824" s="43"/>
      <c r="X824" s="43"/>
      <c r="Y824" s="66" t="str">
        <f>IF(MSProject_Schedule!H824="","",IF(A824="",MSProject_Schedule!H824,""))</f>
        <v/>
      </c>
      <c r="Z824" s="66" t="str">
        <f>IF(MSProject_Schedule!H824="","",MSProject_Schedule!H824)</f>
        <v/>
      </c>
      <c r="AA824" s="43"/>
      <c r="AB824" s="43"/>
      <c r="AC824" s="65" t="str">
        <f>IF(E824="","",IF(A824="",Import_Configuration!$B$6,""))</f>
        <v/>
      </c>
      <c r="AD824" s="66" t="str">
        <f>IF(MSProject_Schedule!I824="","",IF(A824="",MSProject_Schedule!I824,""))</f>
        <v/>
      </c>
      <c r="AE824" s="66" t="str">
        <f>IF(MSProject_Schedule!I824="","",MSProject_Schedule!I824)</f>
        <v/>
      </c>
      <c r="AF824" s="43"/>
      <c r="AG824" s="43"/>
      <c r="AH824" s="65" t="str">
        <f>IF(E824="","",IF(A824="",Import_Configuration!$B$7,""))</f>
        <v/>
      </c>
      <c r="AI824" s="65" t="str">
        <f>IF(MSProject_Schedule!G824="","",IF(A824="",SUBSTITUTE(SUBSTITUTE(SUBSTITUTE(SUBSTITUTE(MSProject_Schedule!G824,CONCATENATE(" ",Import_Configuration!$B$8,"?"),""),CONCATENATE(" ",Import_Configuration!$B$8),""),CONCATENATE(" ",Import_Configuration!$B$9,"?"),""),CONCATENATE(" ",Import_Configuration!$B$9),""),""))</f>
        <v/>
      </c>
      <c r="AJ824" s="65" t="str">
        <f>IF(MSProject_Schedule!G824="","",SUBSTITUTE(SUBSTITUTE(SUBSTITUTE(SUBSTITUTE(MSProject_Schedule!G824,CONCATENATE(" ",Import_Configuration!$B$8,"?"),""),CONCATENATE(" ",Import_Configuration!$B$8),""),CONCATENATE(" ",Import_Configuration!$B$9,"?"),""),CONCATENATE(" ",Import_Configuration!$B$9),""))</f>
        <v/>
      </c>
      <c r="AK824" s="43"/>
      <c r="AL824" s="43"/>
      <c r="AM824" s="43"/>
      <c r="AN824" s="43"/>
      <c r="AO824" s="43"/>
      <c r="AP824" s="43"/>
      <c r="AQ824" s="43"/>
      <c r="AR824" s="43"/>
      <c r="AS824" s="43"/>
      <c r="AT824" s="43"/>
      <c r="AU824" s="43"/>
      <c r="AV824" s="43"/>
      <c r="AW824" s="43"/>
      <c r="AX824" s="43"/>
      <c r="AY824" s="43"/>
      <c r="AZ824" s="43"/>
      <c r="BA824" s="43"/>
      <c r="BB824" s="43"/>
      <c r="BC824" s="43"/>
    </row>
    <row r="825" spans="1:55">
      <c r="A825" s="77" t="str">
        <f>IF(MSProject_Schedule!A825="","",MSProject_Schedule!A825)</f>
        <v/>
      </c>
      <c r="B825" s="43"/>
      <c r="C825" s="65" t="str">
        <f>IF(E825="","",Import_Configuration!$B$12)</f>
        <v/>
      </c>
      <c r="D825" s="65" t="str">
        <f>IF(E825="","",IF(A825="",IF(MSProject_Schedule!K825="",IF(Import_Configuration!$B$15="YES",Import_Configuration!$B$16,""),IF(Import_Configuration!$B$17="YES",Import_Configuration!$B$18,"")),""))</f>
        <v/>
      </c>
      <c r="E825" s="65" t="str">
        <f>IF(MSProject_Schedule!B825="","",MSProject_Schedule!B825)</f>
        <v/>
      </c>
      <c r="F825" s="43"/>
      <c r="G825" s="66" t="str">
        <f>IF(E825="","",IF(A825="",Import_Configuration!$B$10,""))</f>
        <v/>
      </c>
      <c r="H825" s="65" t="str">
        <f>IF(E825="","",IF(A825="",Import_Configuration!$B$11,""))</f>
        <v/>
      </c>
      <c r="I825" s="43"/>
      <c r="J825" s="43"/>
      <c r="K825" s="43"/>
      <c r="L825" s="43"/>
      <c r="M825" s="43"/>
      <c r="N825" s="65" t="str">
        <f>IF(E825="","",IF(MSProject_Schedule!E825=0,Import_Configuration!$B$3,IF(MSProject_Schedule!E825=1,Import_Configuration!$B$5,Import_Configuration!$B$4)))</f>
        <v/>
      </c>
      <c r="O825" s="65" t="str">
        <f>IF(Import_Configuration!$B$13="NO","",IF(E825="","",IF(MSProject_Schedule!K825="","",IF(IFERROR(SEARCH(Import_Configuration!$B$14,MSProject_Schedule!K825,1),0)&gt;0,TRIM(MID(MSProject_Schedule!K825,1,SEARCH(Import_Configuration!$B$14,MSProject_Schedule!K825,1)-1)),TRIM(MSProject_Schedule!K825)))))</f>
        <v/>
      </c>
      <c r="P825" s="43"/>
      <c r="Q825" s="66" t="str">
        <f>IF(E825="","",IF(MSProject_Schedule!E825=0,"",IF(Import_Configuration!$B$19="YES",Projeqtor_Import!Z825,Import_Configuration!$B$10)))</f>
        <v/>
      </c>
      <c r="R825" s="43"/>
      <c r="S825" s="66" t="str">
        <f>IF(E825="","",IF(MSProject_Schedule!E825=0,"",IF(MSProject_Schedule!E825=1,IF(Import_Configuration!$B$20="YES",Projeqtor_Import!AE825,Import_Configuration!$B$10),"")))</f>
        <v/>
      </c>
      <c r="T825" s="43"/>
      <c r="U825" s="44"/>
      <c r="V825" s="43"/>
      <c r="W825" s="43"/>
      <c r="X825" s="43"/>
      <c r="Y825" s="66" t="str">
        <f>IF(MSProject_Schedule!H825="","",IF(A825="",MSProject_Schedule!H825,""))</f>
        <v/>
      </c>
      <c r="Z825" s="66" t="str">
        <f>IF(MSProject_Schedule!H825="","",MSProject_Schedule!H825)</f>
        <v/>
      </c>
      <c r="AA825" s="43"/>
      <c r="AB825" s="43"/>
      <c r="AC825" s="65" t="str">
        <f>IF(E825="","",IF(A825="",Import_Configuration!$B$6,""))</f>
        <v/>
      </c>
      <c r="AD825" s="66" t="str">
        <f>IF(MSProject_Schedule!I825="","",IF(A825="",MSProject_Schedule!I825,""))</f>
        <v/>
      </c>
      <c r="AE825" s="66" t="str">
        <f>IF(MSProject_Schedule!I825="","",MSProject_Schedule!I825)</f>
        <v/>
      </c>
      <c r="AF825" s="43"/>
      <c r="AG825" s="43"/>
      <c r="AH825" s="65" t="str">
        <f>IF(E825="","",IF(A825="",Import_Configuration!$B$7,""))</f>
        <v/>
      </c>
      <c r="AI825" s="65" t="str">
        <f>IF(MSProject_Schedule!G825="","",IF(A825="",SUBSTITUTE(SUBSTITUTE(SUBSTITUTE(SUBSTITUTE(MSProject_Schedule!G825,CONCATENATE(" ",Import_Configuration!$B$8,"?"),""),CONCATENATE(" ",Import_Configuration!$B$8),""),CONCATENATE(" ",Import_Configuration!$B$9,"?"),""),CONCATENATE(" ",Import_Configuration!$B$9),""),""))</f>
        <v/>
      </c>
      <c r="AJ825" s="65" t="str">
        <f>IF(MSProject_Schedule!G825="","",SUBSTITUTE(SUBSTITUTE(SUBSTITUTE(SUBSTITUTE(MSProject_Schedule!G825,CONCATENATE(" ",Import_Configuration!$B$8,"?"),""),CONCATENATE(" ",Import_Configuration!$B$8),""),CONCATENATE(" ",Import_Configuration!$B$9,"?"),""),CONCATENATE(" ",Import_Configuration!$B$9),""))</f>
        <v/>
      </c>
      <c r="AK825" s="43"/>
      <c r="AL825" s="43"/>
      <c r="AM825" s="43"/>
      <c r="AN825" s="43"/>
      <c r="AO825" s="43"/>
      <c r="AP825" s="43"/>
      <c r="AQ825" s="43"/>
      <c r="AR825" s="43"/>
      <c r="AS825" s="43"/>
      <c r="AT825" s="43"/>
      <c r="AU825" s="43"/>
      <c r="AV825" s="43"/>
      <c r="AW825" s="43"/>
      <c r="AX825" s="43"/>
      <c r="AY825" s="43"/>
      <c r="AZ825" s="43"/>
      <c r="BA825" s="43"/>
      <c r="BB825" s="43"/>
      <c r="BC825" s="43"/>
    </row>
    <row r="826" spans="1:55">
      <c r="A826" s="77" t="str">
        <f>IF(MSProject_Schedule!A826="","",MSProject_Schedule!A826)</f>
        <v/>
      </c>
      <c r="B826" s="43"/>
      <c r="C826" s="65" t="str">
        <f>IF(E826="","",Import_Configuration!$B$12)</f>
        <v/>
      </c>
      <c r="D826" s="65" t="str">
        <f>IF(E826="","",IF(A826="",IF(MSProject_Schedule!K826="",IF(Import_Configuration!$B$15="YES",Import_Configuration!$B$16,""),IF(Import_Configuration!$B$17="YES",Import_Configuration!$B$18,"")),""))</f>
        <v/>
      </c>
      <c r="E826" s="65" t="str">
        <f>IF(MSProject_Schedule!B826="","",MSProject_Schedule!B826)</f>
        <v/>
      </c>
      <c r="F826" s="43"/>
      <c r="G826" s="66" t="str">
        <f>IF(E826="","",IF(A826="",Import_Configuration!$B$10,""))</f>
        <v/>
      </c>
      <c r="H826" s="65" t="str">
        <f>IF(E826="","",IF(A826="",Import_Configuration!$B$11,""))</f>
        <v/>
      </c>
      <c r="I826" s="43"/>
      <c r="J826" s="43"/>
      <c r="K826" s="43"/>
      <c r="L826" s="43"/>
      <c r="M826" s="43"/>
      <c r="N826" s="65" t="str">
        <f>IF(E826="","",IF(MSProject_Schedule!E826=0,Import_Configuration!$B$3,IF(MSProject_Schedule!E826=1,Import_Configuration!$B$5,Import_Configuration!$B$4)))</f>
        <v/>
      </c>
      <c r="O826" s="65" t="str">
        <f>IF(Import_Configuration!$B$13="NO","",IF(E826="","",IF(MSProject_Schedule!K826="","",IF(IFERROR(SEARCH(Import_Configuration!$B$14,MSProject_Schedule!K826,1),0)&gt;0,TRIM(MID(MSProject_Schedule!K826,1,SEARCH(Import_Configuration!$B$14,MSProject_Schedule!K826,1)-1)),TRIM(MSProject_Schedule!K826)))))</f>
        <v/>
      </c>
      <c r="P826" s="43"/>
      <c r="Q826" s="66" t="str">
        <f>IF(E826="","",IF(MSProject_Schedule!E826=0,"",IF(Import_Configuration!$B$19="YES",Projeqtor_Import!Z826,Import_Configuration!$B$10)))</f>
        <v/>
      </c>
      <c r="R826" s="43"/>
      <c r="S826" s="66" t="str">
        <f>IF(E826="","",IF(MSProject_Schedule!E826=0,"",IF(MSProject_Schedule!E826=1,IF(Import_Configuration!$B$20="YES",Projeqtor_Import!AE826,Import_Configuration!$B$10),"")))</f>
        <v/>
      </c>
      <c r="T826" s="43"/>
      <c r="U826" s="44"/>
      <c r="V826" s="43"/>
      <c r="W826" s="43"/>
      <c r="X826" s="43"/>
      <c r="Y826" s="66" t="str">
        <f>IF(MSProject_Schedule!H826="","",IF(A826="",MSProject_Schedule!H826,""))</f>
        <v/>
      </c>
      <c r="Z826" s="66" t="str">
        <f>IF(MSProject_Schedule!H826="","",MSProject_Schedule!H826)</f>
        <v/>
      </c>
      <c r="AA826" s="43"/>
      <c r="AB826" s="43"/>
      <c r="AC826" s="65" t="str">
        <f>IF(E826="","",IF(A826="",Import_Configuration!$B$6,""))</f>
        <v/>
      </c>
      <c r="AD826" s="66" t="str">
        <f>IF(MSProject_Schedule!I826="","",IF(A826="",MSProject_Schedule!I826,""))</f>
        <v/>
      </c>
      <c r="AE826" s="66" t="str">
        <f>IF(MSProject_Schedule!I826="","",MSProject_Schedule!I826)</f>
        <v/>
      </c>
      <c r="AF826" s="43"/>
      <c r="AG826" s="43"/>
      <c r="AH826" s="65" t="str">
        <f>IF(E826="","",IF(A826="",Import_Configuration!$B$7,""))</f>
        <v/>
      </c>
      <c r="AI826" s="65" t="str">
        <f>IF(MSProject_Schedule!G826="","",IF(A826="",SUBSTITUTE(SUBSTITUTE(SUBSTITUTE(SUBSTITUTE(MSProject_Schedule!G826,CONCATENATE(" ",Import_Configuration!$B$8,"?"),""),CONCATENATE(" ",Import_Configuration!$B$8),""),CONCATENATE(" ",Import_Configuration!$B$9,"?"),""),CONCATENATE(" ",Import_Configuration!$B$9),""),""))</f>
        <v/>
      </c>
      <c r="AJ826" s="65" t="str">
        <f>IF(MSProject_Schedule!G826="","",SUBSTITUTE(SUBSTITUTE(SUBSTITUTE(SUBSTITUTE(MSProject_Schedule!G826,CONCATENATE(" ",Import_Configuration!$B$8,"?"),""),CONCATENATE(" ",Import_Configuration!$B$8),""),CONCATENATE(" ",Import_Configuration!$B$9,"?"),""),CONCATENATE(" ",Import_Configuration!$B$9),""))</f>
        <v/>
      </c>
      <c r="AK826" s="43"/>
      <c r="AL826" s="43"/>
      <c r="AM826" s="43"/>
      <c r="AN826" s="43"/>
      <c r="AO826" s="43"/>
      <c r="AP826" s="43"/>
      <c r="AQ826" s="43"/>
      <c r="AR826" s="43"/>
      <c r="AS826" s="43"/>
      <c r="AT826" s="43"/>
      <c r="AU826" s="43"/>
      <c r="AV826" s="43"/>
      <c r="AW826" s="43"/>
      <c r="AX826" s="43"/>
      <c r="AY826" s="43"/>
      <c r="AZ826" s="43"/>
      <c r="BA826" s="43"/>
      <c r="BB826" s="43"/>
      <c r="BC826" s="43"/>
    </row>
    <row r="827" spans="1:55">
      <c r="A827" s="77" t="str">
        <f>IF(MSProject_Schedule!A827="","",MSProject_Schedule!A827)</f>
        <v/>
      </c>
      <c r="B827" s="43"/>
      <c r="C827" s="65" t="str">
        <f>IF(E827="","",Import_Configuration!$B$12)</f>
        <v/>
      </c>
      <c r="D827" s="65" t="str">
        <f>IF(E827="","",IF(A827="",IF(MSProject_Schedule!K827="",IF(Import_Configuration!$B$15="YES",Import_Configuration!$B$16,""),IF(Import_Configuration!$B$17="YES",Import_Configuration!$B$18,"")),""))</f>
        <v/>
      </c>
      <c r="E827" s="65" t="str">
        <f>IF(MSProject_Schedule!B827="","",MSProject_Schedule!B827)</f>
        <v/>
      </c>
      <c r="F827" s="43"/>
      <c r="G827" s="66" t="str">
        <f>IF(E827="","",IF(A827="",Import_Configuration!$B$10,""))</f>
        <v/>
      </c>
      <c r="H827" s="65" t="str">
        <f>IF(E827="","",IF(A827="",Import_Configuration!$B$11,""))</f>
        <v/>
      </c>
      <c r="I827" s="43"/>
      <c r="J827" s="43"/>
      <c r="K827" s="43"/>
      <c r="L827" s="43"/>
      <c r="M827" s="43"/>
      <c r="N827" s="65" t="str">
        <f>IF(E827="","",IF(MSProject_Schedule!E827=0,Import_Configuration!$B$3,IF(MSProject_Schedule!E827=1,Import_Configuration!$B$5,Import_Configuration!$B$4)))</f>
        <v/>
      </c>
      <c r="O827" s="65" t="str">
        <f>IF(Import_Configuration!$B$13="NO","",IF(E827="","",IF(MSProject_Schedule!K827="","",IF(IFERROR(SEARCH(Import_Configuration!$B$14,MSProject_Schedule!K827,1),0)&gt;0,TRIM(MID(MSProject_Schedule!K827,1,SEARCH(Import_Configuration!$B$14,MSProject_Schedule!K827,1)-1)),TRIM(MSProject_Schedule!K827)))))</f>
        <v/>
      </c>
      <c r="P827" s="43"/>
      <c r="Q827" s="66" t="str">
        <f>IF(E827="","",IF(MSProject_Schedule!E827=0,"",IF(Import_Configuration!$B$19="YES",Projeqtor_Import!Z827,Import_Configuration!$B$10)))</f>
        <v/>
      </c>
      <c r="R827" s="43"/>
      <c r="S827" s="66" t="str">
        <f>IF(E827="","",IF(MSProject_Schedule!E827=0,"",IF(MSProject_Schedule!E827=1,IF(Import_Configuration!$B$20="YES",Projeqtor_Import!AE827,Import_Configuration!$B$10),"")))</f>
        <v/>
      </c>
      <c r="T827" s="43"/>
      <c r="U827" s="44"/>
      <c r="V827" s="43"/>
      <c r="W827" s="43"/>
      <c r="X827" s="43"/>
      <c r="Y827" s="66" t="str">
        <f>IF(MSProject_Schedule!H827="","",IF(A827="",MSProject_Schedule!H827,""))</f>
        <v/>
      </c>
      <c r="Z827" s="66" t="str">
        <f>IF(MSProject_Schedule!H827="","",MSProject_Schedule!H827)</f>
        <v/>
      </c>
      <c r="AA827" s="43"/>
      <c r="AB827" s="43"/>
      <c r="AC827" s="65" t="str">
        <f>IF(E827="","",IF(A827="",Import_Configuration!$B$6,""))</f>
        <v/>
      </c>
      <c r="AD827" s="66" t="str">
        <f>IF(MSProject_Schedule!I827="","",IF(A827="",MSProject_Schedule!I827,""))</f>
        <v/>
      </c>
      <c r="AE827" s="66" t="str">
        <f>IF(MSProject_Schedule!I827="","",MSProject_Schedule!I827)</f>
        <v/>
      </c>
      <c r="AF827" s="43"/>
      <c r="AG827" s="43"/>
      <c r="AH827" s="65" t="str">
        <f>IF(E827="","",IF(A827="",Import_Configuration!$B$7,""))</f>
        <v/>
      </c>
      <c r="AI827" s="65" t="str">
        <f>IF(MSProject_Schedule!G827="","",IF(A827="",SUBSTITUTE(SUBSTITUTE(SUBSTITUTE(SUBSTITUTE(MSProject_Schedule!G827,CONCATENATE(" ",Import_Configuration!$B$8,"?"),""),CONCATENATE(" ",Import_Configuration!$B$8),""),CONCATENATE(" ",Import_Configuration!$B$9,"?"),""),CONCATENATE(" ",Import_Configuration!$B$9),""),""))</f>
        <v/>
      </c>
      <c r="AJ827" s="65" t="str">
        <f>IF(MSProject_Schedule!G827="","",SUBSTITUTE(SUBSTITUTE(SUBSTITUTE(SUBSTITUTE(MSProject_Schedule!G827,CONCATENATE(" ",Import_Configuration!$B$8,"?"),""),CONCATENATE(" ",Import_Configuration!$B$8),""),CONCATENATE(" ",Import_Configuration!$B$9,"?"),""),CONCATENATE(" ",Import_Configuration!$B$9),""))</f>
        <v/>
      </c>
      <c r="AK827" s="43"/>
      <c r="AL827" s="43"/>
      <c r="AM827" s="43"/>
      <c r="AN827" s="43"/>
      <c r="AO827" s="43"/>
      <c r="AP827" s="43"/>
      <c r="AQ827" s="43"/>
      <c r="AR827" s="43"/>
      <c r="AS827" s="43"/>
      <c r="AT827" s="43"/>
      <c r="AU827" s="43"/>
      <c r="AV827" s="43"/>
      <c r="AW827" s="43"/>
      <c r="AX827" s="43"/>
      <c r="AY827" s="43"/>
      <c r="AZ827" s="43"/>
      <c r="BA827" s="43"/>
      <c r="BB827" s="43"/>
      <c r="BC827" s="43"/>
    </row>
    <row r="828" spans="1:55">
      <c r="A828" s="77" t="str">
        <f>IF(MSProject_Schedule!A828="","",MSProject_Schedule!A828)</f>
        <v/>
      </c>
      <c r="B828" s="43"/>
      <c r="C828" s="65" t="str">
        <f>IF(E828="","",Import_Configuration!$B$12)</f>
        <v/>
      </c>
      <c r="D828" s="65" t="str">
        <f>IF(E828="","",IF(A828="",IF(MSProject_Schedule!K828="",IF(Import_Configuration!$B$15="YES",Import_Configuration!$B$16,""),IF(Import_Configuration!$B$17="YES",Import_Configuration!$B$18,"")),""))</f>
        <v/>
      </c>
      <c r="E828" s="65" t="str">
        <f>IF(MSProject_Schedule!B828="","",MSProject_Schedule!B828)</f>
        <v/>
      </c>
      <c r="F828" s="43"/>
      <c r="G828" s="66" t="str">
        <f>IF(E828="","",IF(A828="",Import_Configuration!$B$10,""))</f>
        <v/>
      </c>
      <c r="H828" s="65" t="str">
        <f>IF(E828="","",IF(A828="",Import_Configuration!$B$11,""))</f>
        <v/>
      </c>
      <c r="I828" s="43"/>
      <c r="J828" s="43"/>
      <c r="K828" s="43"/>
      <c r="L828" s="43"/>
      <c r="M828" s="43"/>
      <c r="N828" s="65" t="str">
        <f>IF(E828="","",IF(MSProject_Schedule!E828=0,Import_Configuration!$B$3,IF(MSProject_Schedule!E828=1,Import_Configuration!$B$5,Import_Configuration!$B$4)))</f>
        <v/>
      </c>
      <c r="O828" s="65" t="str">
        <f>IF(Import_Configuration!$B$13="NO","",IF(E828="","",IF(MSProject_Schedule!K828="","",IF(IFERROR(SEARCH(Import_Configuration!$B$14,MSProject_Schedule!K828,1),0)&gt;0,TRIM(MID(MSProject_Schedule!K828,1,SEARCH(Import_Configuration!$B$14,MSProject_Schedule!K828,1)-1)),TRIM(MSProject_Schedule!K828)))))</f>
        <v/>
      </c>
      <c r="P828" s="43"/>
      <c r="Q828" s="66" t="str">
        <f>IF(E828="","",IF(MSProject_Schedule!E828=0,"",IF(Import_Configuration!$B$19="YES",Projeqtor_Import!Z828,Import_Configuration!$B$10)))</f>
        <v/>
      </c>
      <c r="R828" s="43"/>
      <c r="S828" s="66" t="str">
        <f>IF(E828="","",IF(MSProject_Schedule!E828=0,"",IF(MSProject_Schedule!E828=1,IF(Import_Configuration!$B$20="YES",Projeqtor_Import!AE828,Import_Configuration!$B$10),"")))</f>
        <v/>
      </c>
      <c r="T828" s="43"/>
      <c r="U828" s="44"/>
      <c r="V828" s="43"/>
      <c r="W828" s="43"/>
      <c r="X828" s="43"/>
      <c r="Y828" s="66" t="str">
        <f>IF(MSProject_Schedule!H828="","",IF(A828="",MSProject_Schedule!H828,""))</f>
        <v/>
      </c>
      <c r="Z828" s="66" t="str">
        <f>IF(MSProject_Schedule!H828="","",MSProject_Schedule!H828)</f>
        <v/>
      </c>
      <c r="AA828" s="43"/>
      <c r="AB828" s="43"/>
      <c r="AC828" s="65" t="str">
        <f>IF(E828="","",IF(A828="",Import_Configuration!$B$6,""))</f>
        <v/>
      </c>
      <c r="AD828" s="66" t="str">
        <f>IF(MSProject_Schedule!I828="","",IF(A828="",MSProject_Schedule!I828,""))</f>
        <v/>
      </c>
      <c r="AE828" s="66" t="str">
        <f>IF(MSProject_Schedule!I828="","",MSProject_Schedule!I828)</f>
        <v/>
      </c>
      <c r="AF828" s="43"/>
      <c r="AG828" s="43"/>
      <c r="AH828" s="65" t="str">
        <f>IF(E828="","",IF(A828="",Import_Configuration!$B$7,""))</f>
        <v/>
      </c>
      <c r="AI828" s="65" t="str">
        <f>IF(MSProject_Schedule!G828="","",IF(A828="",SUBSTITUTE(SUBSTITUTE(SUBSTITUTE(SUBSTITUTE(MSProject_Schedule!G828,CONCATENATE(" ",Import_Configuration!$B$8,"?"),""),CONCATENATE(" ",Import_Configuration!$B$8),""),CONCATENATE(" ",Import_Configuration!$B$9,"?"),""),CONCATENATE(" ",Import_Configuration!$B$9),""),""))</f>
        <v/>
      </c>
      <c r="AJ828" s="65" t="str">
        <f>IF(MSProject_Schedule!G828="","",SUBSTITUTE(SUBSTITUTE(SUBSTITUTE(SUBSTITUTE(MSProject_Schedule!G828,CONCATENATE(" ",Import_Configuration!$B$8,"?"),""),CONCATENATE(" ",Import_Configuration!$B$8),""),CONCATENATE(" ",Import_Configuration!$B$9,"?"),""),CONCATENATE(" ",Import_Configuration!$B$9),""))</f>
        <v/>
      </c>
      <c r="AK828" s="43"/>
      <c r="AL828" s="43"/>
      <c r="AM828" s="43"/>
      <c r="AN828" s="43"/>
      <c r="AO828" s="43"/>
      <c r="AP828" s="43"/>
      <c r="AQ828" s="43"/>
      <c r="AR828" s="43"/>
      <c r="AS828" s="43"/>
      <c r="AT828" s="43"/>
      <c r="AU828" s="43"/>
      <c r="AV828" s="43"/>
      <c r="AW828" s="43"/>
      <c r="AX828" s="43"/>
      <c r="AY828" s="43"/>
      <c r="AZ828" s="43"/>
      <c r="BA828" s="43"/>
      <c r="BB828" s="43"/>
      <c r="BC828" s="43"/>
    </row>
    <row r="829" spans="1:55">
      <c r="A829" s="77" t="str">
        <f>IF(MSProject_Schedule!A829="","",MSProject_Schedule!A829)</f>
        <v/>
      </c>
      <c r="B829" s="43"/>
      <c r="C829" s="65" t="str">
        <f>IF(E829="","",Import_Configuration!$B$12)</f>
        <v/>
      </c>
      <c r="D829" s="65" t="str">
        <f>IF(E829="","",IF(A829="",IF(MSProject_Schedule!K829="",IF(Import_Configuration!$B$15="YES",Import_Configuration!$B$16,""),IF(Import_Configuration!$B$17="YES",Import_Configuration!$B$18,"")),""))</f>
        <v/>
      </c>
      <c r="E829" s="65" t="str">
        <f>IF(MSProject_Schedule!B829="","",MSProject_Schedule!B829)</f>
        <v/>
      </c>
      <c r="F829" s="43"/>
      <c r="G829" s="66" t="str">
        <f>IF(E829="","",IF(A829="",Import_Configuration!$B$10,""))</f>
        <v/>
      </c>
      <c r="H829" s="65" t="str">
        <f>IF(E829="","",IF(A829="",Import_Configuration!$B$11,""))</f>
        <v/>
      </c>
      <c r="I829" s="43"/>
      <c r="J829" s="43"/>
      <c r="K829" s="43"/>
      <c r="L829" s="43"/>
      <c r="M829" s="43"/>
      <c r="N829" s="65" t="str">
        <f>IF(E829="","",IF(MSProject_Schedule!E829=0,Import_Configuration!$B$3,IF(MSProject_Schedule!E829=1,Import_Configuration!$B$5,Import_Configuration!$B$4)))</f>
        <v/>
      </c>
      <c r="O829" s="65" t="str">
        <f>IF(Import_Configuration!$B$13="NO","",IF(E829="","",IF(MSProject_Schedule!K829="","",IF(IFERROR(SEARCH(Import_Configuration!$B$14,MSProject_Schedule!K829,1),0)&gt;0,TRIM(MID(MSProject_Schedule!K829,1,SEARCH(Import_Configuration!$B$14,MSProject_Schedule!K829,1)-1)),TRIM(MSProject_Schedule!K829)))))</f>
        <v/>
      </c>
      <c r="P829" s="43"/>
      <c r="Q829" s="66" t="str">
        <f>IF(E829="","",IF(MSProject_Schedule!E829=0,"",IF(Import_Configuration!$B$19="YES",Projeqtor_Import!Z829,Import_Configuration!$B$10)))</f>
        <v/>
      </c>
      <c r="R829" s="43"/>
      <c r="S829" s="66" t="str">
        <f>IF(E829="","",IF(MSProject_Schedule!E829=0,"",IF(MSProject_Schedule!E829=1,IF(Import_Configuration!$B$20="YES",Projeqtor_Import!AE829,Import_Configuration!$B$10),"")))</f>
        <v/>
      </c>
      <c r="T829" s="43"/>
      <c r="U829" s="44"/>
      <c r="V829" s="43"/>
      <c r="W829" s="43"/>
      <c r="X829" s="43"/>
      <c r="Y829" s="66" t="str">
        <f>IF(MSProject_Schedule!H829="","",IF(A829="",MSProject_Schedule!H829,""))</f>
        <v/>
      </c>
      <c r="Z829" s="66" t="str">
        <f>IF(MSProject_Schedule!H829="","",MSProject_Schedule!H829)</f>
        <v/>
      </c>
      <c r="AA829" s="43"/>
      <c r="AB829" s="43"/>
      <c r="AC829" s="65" t="str">
        <f>IF(E829="","",IF(A829="",Import_Configuration!$B$6,""))</f>
        <v/>
      </c>
      <c r="AD829" s="66" t="str">
        <f>IF(MSProject_Schedule!I829="","",IF(A829="",MSProject_Schedule!I829,""))</f>
        <v/>
      </c>
      <c r="AE829" s="66" t="str">
        <f>IF(MSProject_Schedule!I829="","",MSProject_Schedule!I829)</f>
        <v/>
      </c>
      <c r="AF829" s="43"/>
      <c r="AG829" s="43"/>
      <c r="AH829" s="65" t="str">
        <f>IF(E829="","",IF(A829="",Import_Configuration!$B$7,""))</f>
        <v/>
      </c>
      <c r="AI829" s="65" t="str">
        <f>IF(MSProject_Schedule!G829="","",IF(A829="",SUBSTITUTE(SUBSTITUTE(SUBSTITUTE(SUBSTITUTE(MSProject_Schedule!G829,CONCATENATE(" ",Import_Configuration!$B$8,"?"),""),CONCATENATE(" ",Import_Configuration!$B$8),""),CONCATENATE(" ",Import_Configuration!$B$9,"?"),""),CONCATENATE(" ",Import_Configuration!$B$9),""),""))</f>
        <v/>
      </c>
      <c r="AJ829" s="65" t="str">
        <f>IF(MSProject_Schedule!G829="","",SUBSTITUTE(SUBSTITUTE(SUBSTITUTE(SUBSTITUTE(MSProject_Schedule!G829,CONCATENATE(" ",Import_Configuration!$B$8,"?"),""),CONCATENATE(" ",Import_Configuration!$B$8),""),CONCATENATE(" ",Import_Configuration!$B$9,"?"),""),CONCATENATE(" ",Import_Configuration!$B$9),""))</f>
        <v/>
      </c>
      <c r="AK829" s="43"/>
      <c r="AL829" s="43"/>
      <c r="AM829" s="43"/>
      <c r="AN829" s="43"/>
      <c r="AO829" s="43"/>
      <c r="AP829" s="43"/>
      <c r="AQ829" s="43"/>
      <c r="AR829" s="43"/>
      <c r="AS829" s="43"/>
      <c r="AT829" s="43"/>
      <c r="AU829" s="43"/>
      <c r="AV829" s="43"/>
      <c r="AW829" s="43"/>
      <c r="AX829" s="43"/>
      <c r="AY829" s="43"/>
      <c r="AZ829" s="43"/>
      <c r="BA829" s="43"/>
      <c r="BB829" s="43"/>
      <c r="BC829" s="43"/>
    </row>
    <row r="830" spans="1:55">
      <c r="A830" s="77" t="str">
        <f>IF(MSProject_Schedule!A830="","",MSProject_Schedule!A830)</f>
        <v/>
      </c>
      <c r="B830" s="43"/>
      <c r="C830" s="65" t="str">
        <f>IF(E830="","",Import_Configuration!$B$12)</f>
        <v/>
      </c>
      <c r="D830" s="65" t="str">
        <f>IF(E830="","",IF(A830="",IF(MSProject_Schedule!K830="",IF(Import_Configuration!$B$15="YES",Import_Configuration!$B$16,""),IF(Import_Configuration!$B$17="YES",Import_Configuration!$B$18,"")),""))</f>
        <v/>
      </c>
      <c r="E830" s="65" t="str">
        <f>IF(MSProject_Schedule!B830="","",MSProject_Schedule!B830)</f>
        <v/>
      </c>
      <c r="F830" s="43"/>
      <c r="G830" s="66" t="str">
        <f>IF(E830="","",IF(A830="",Import_Configuration!$B$10,""))</f>
        <v/>
      </c>
      <c r="H830" s="65" t="str">
        <f>IF(E830="","",IF(A830="",Import_Configuration!$B$11,""))</f>
        <v/>
      </c>
      <c r="I830" s="43"/>
      <c r="J830" s="43"/>
      <c r="K830" s="43"/>
      <c r="L830" s="43"/>
      <c r="M830" s="43"/>
      <c r="N830" s="65" t="str">
        <f>IF(E830="","",IF(MSProject_Schedule!E830=0,Import_Configuration!$B$3,IF(MSProject_Schedule!E830=1,Import_Configuration!$B$5,Import_Configuration!$B$4)))</f>
        <v/>
      </c>
      <c r="O830" s="65" t="str">
        <f>IF(Import_Configuration!$B$13="NO","",IF(E830="","",IF(MSProject_Schedule!K830="","",IF(IFERROR(SEARCH(Import_Configuration!$B$14,MSProject_Schedule!K830,1),0)&gt;0,TRIM(MID(MSProject_Schedule!K830,1,SEARCH(Import_Configuration!$B$14,MSProject_Schedule!K830,1)-1)),TRIM(MSProject_Schedule!K830)))))</f>
        <v/>
      </c>
      <c r="P830" s="43"/>
      <c r="Q830" s="66" t="str">
        <f>IF(E830="","",IF(MSProject_Schedule!E830=0,"",IF(Import_Configuration!$B$19="YES",Projeqtor_Import!Z830,Import_Configuration!$B$10)))</f>
        <v/>
      </c>
      <c r="R830" s="43"/>
      <c r="S830" s="66" t="str">
        <f>IF(E830="","",IF(MSProject_Schedule!E830=0,"",IF(MSProject_Schedule!E830=1,IF(Import_Configuration!$B$20="YES",Projeqtor_Import!AE830,Import_Configuration!$B$10),"")))</f>
        <v/>
      </c>
      <c r="T830" s="43"/>
      <c r="U830" s="44"/>
      <c r="V830" s="43"/>
      <c r="W830" s="43"/>
      <c r="X830" s="43"/>
      <c r="Y830" s="66" t="str">
        <f>IF(MSProject_Schedule!H830="","",IF(A830="",MSProject_Schedule!H830,""))</f>
        <v/>
      </c>
      <c r="Z830" s="66" t="str">
        <f>IF(MSProject_Schedule!H830="","",MSProject_Schedule!H830)</f>
        <v/>
      </c>
      <c r="AA830" s="43"/>
      <c r="AB830" s="43"/>
      <c r="AC830" s="65" t="str">
        <f>IF(E830="","",IF(A830="",Import_Configuration!$B$6,""))</f>
        <v/>
      </c>
      <c r="AD830" s="66" t="str">
        <f>IF(MSProject_Schedule!I830="","",IF(A830="",MSProject_Schedule!I830,""))</f>
        <v/>
      </c>
      <c r="AE830" s="66" t="str">
        <f>IF(MSProject_Schedule!I830="","",MSProject_Schedule!I830)</f>
        <v/>
      </c>
      <c r="AF830" s="43"/>
      <c r="AG830" s="43"/>
      <c r="AH830" s="65" t="str">
        <f>IF(E830="","",IF(A830="",Import_Configuration!$B$7,""))</f>
        <v/>
      </c>
      <c r="AI830" s="65" t="str">
        <f>IF(MSProject_Schedule!G830="","",IF(A830="",SUBSTITUTE(SUBSTITUTE(SUBSTITUTE(SUBSTITUTE(MSProject_Schedule!G830,CONCATENATE(" ",Import_Configuration!$B$8,"?"),""),CONCATENATE(" ",Import_Configuration!$B$8),""),CONCATENATE(" ",Import_Configuration!$B$9,"?"),""),CONCATENATE(" ",Import_Configuration!$B$9),""),""))</f>
        <v/>
      </c>
      <c r="AJ830" s="65" t="str">
        <f>IF(MSProject_Schedule!G830="","",SUBSTITUTE(SUBSTITUTE(SUBSTITUTE(SUBSTITUTE(MSProject_Schedule!G830,CONCATENATE(" ",Import_Configuration!$B$8,"?"),""),CONCATENATE(" ",Import_Configuration!$B$8),""),CONCATENATE(" ",Import_Configuration!$B$9,"?"),""),CONCATENATE(" ",Import_Configuration!$B$9),""))</f>
        <v/>
      </c>
      <c r="AK830" s="43"/>
      <c r="AL830" s="43"/>
      <c r="AM830" s="43"/>
      <c r="AN830" s="43"/>
      <c r="AO830" s="43"/>
      <c r="AP830" s="43"/>
      <c r="AQ830" s="43"/>
      <c r="AR830" s="43"/>
      <c r="AS830" s="43"/>
      <c r="AT830" s="43"/>
      <c r="AU830" s="43"/>
      <c r="AV830" s="43"/>
      <c r="AW830" s="43"/>
      <c r="AX830" s="43"/>
      <c r="AY830" s="43"/>
      <c r="AZ830" s="43"/>
      <c r="BA830" s="43"/>
      <c r="BB830" s="43"/>
      <c r="BC830" s="43"/>
    </row>
    <row r="831" spans="1:55">
      <c r="A831" s="77" t="str">
        <f>IF(MSProject_Schedule!A831="","",MSProject_Schedule!A831)</f>
        <v/>
      </c>
      <c r="B831" s="43"/>
      <c r="C831" s="65" t="str">
        <f>IF(E831="","",Import_Configuration!$B$12)</f>
        <v/>
      </c>
      <c r="D831" s="65" t="str">
        <f>IF(E831="","",IF(A831="",IF(MSProject_Schedule!K831="",IF(Import_Configuration!$B$15="YES",Import_Configuration!$B$16,""),IF(Import_Configuration!$B$17="YES",Import_Configuration!$B$18,"")),""))</f>
        <v/>
      </c>
      <c r="E831" s="65" t="str">
        <f>IF(MSProject_Schedule!B831="","",MSProject_Schedule!B831)</f>
        <v/>
      </c>
      <c r="F831" s="43"/>
      <c r="G831" s="66" t="str">
        <f>IF(E831="","",IF(A831="",Import_Configuration!$B$10,""))</f>
        <v/>
      </c>
      <c r="H831" s="65" t="str">
        <f>IF(E831="","",IF(A831="",Import_Configuration!$B$11,""))</f>
        <v/>
      </c>
      <c r="I831" s="43"/>
      <c r="J831" s="43"/>
      <c r="K831" s="43"/>
      <c r="L831" s="43"/>
      <c r="M831" s="43"/>
      <c r="N831" s="65" t="str">
        <f>IF(E831="","",IF(MSProject_Schedule!E831=0,Import_Configuration!$B$3,IF(MSProject_Schedule!E831=1,Import_Configuration!$B$5,Import_Configuration!$B$4)))</f>
        <v/>
      </c>
      <c r="O831" s="65" t="str">
        <f>IF(Import_Configuration!$B$13="NO","",IF(E831="","",IF(MSProject_Schedule!K831="","",IF(IFERROR(SEARCH(Import_Configuration!$B$14,MSProject_Schedule!K831,1),0)&gt;0,TRIM(MID(MSProject_Schedule!K831,1,SEARCH(Import_Configuration!$B$14,MSProject_Schedule!K831,1)-1)),TRIM(MSProject_Schedule!K831)))))</f>
        <v/>
      </c>
      <c r="P831" s="43"/>
      <c r="Q831" s="66" t="str">
        <f>IF(E831="","",IF(MSProject_Schedule!E831=0,"",IF(Import_Configuration!$B$19="YES",Projeqtor_Import!Z831,Import_Configuration!$B$10)))</f>
        <v/>
      </c>
      <c r="R831" s="43"/>
      <c r="S831" s="66" t="str">
        <f>IF(E831="","",IF(MSProject_Schedule!E831=0,"",IF(MSProject_Schedule!E831=1,IF(Import_Configuration!$B$20="YES",Projeqtor_Import!AE831,Import_Configuration!$B$10),"")))</f>
        <v/>
      </c>
      <c r="T831" s="43"/>
      <c r="U831" s="44"/>
      <c r="V831" s="43"/>
      <c r="W831" s="43"/>
      <c r="X831" s="43"/>
      <c r="Y831" s="66" t="str">
        <f>IF(MSProject_Schedule!H831="","",IF(A831="",MSProject_Schedule!H831,""))</f>
        <v/>
      </c>
      <c r="Z831" s="66" t="str">
        <f>IF(MSProject_Schedule!H831="","",MSProject_Schedule!H831)</f>
        <v/>
      </c>
      <c r="AA831" s="43"/>
      <c r="AB831" s="43"/>
      <c r="AC831" s="65" t="str">
        <f>IF(E831="","",IF(A831="",Import_Configuration!$B$6,""))</f>
        <v/>
      </c>
      <c r="AD831" s="66" t="str">
        <f>IF(MSProject_Schedule!I831="","",IF(A831="",MSProject_Schedule!I831,""))</f>
        <v/>
      </c>
      <c r="AE831" s="66" t="str">
        <f>IF(MSProject_Schedule!I831="","",MSProject_Schedule!I831)</f>
        <v/>
      </c>
      <c r="AF831" s="43"/>
      <c r="AG831" s="43"/>
      <c r="AH831" s="65" t="str">
        <f>IF(E831="","",IF(A831="",Import_Configuration!$B$7,""))</f>
        <v/>
      </c>
      <c r="AI831" s="65" t="str">
        <f>IF(MSProject_Schedule!G831="","",IF(A831="",SUBSTITUTE(SUBSTITUTE(SUBSTITUTE(SUBSTITUTE(MSProject_Schedule!G831,CONCATENATE(" ",Import_Configuration!$B$8,"?"),""),CONCATENATE(" ",Import_Configuration!$B$8),""),CONCATENATE(" ",Import_Configuration!$B$9,"?"),""),CONCATENATE(" ",Import_Configuration!$B$9),""),""))</f>
        <v/>
      </c>
      <c r="AJ831" s="65" t="str">
        <f>IF(MSProject_Schedule!G831="","",SUBSTITUTE(SUBSTITUTE(SUBSTITUTE(SUBSTITUTE(MSProject_Schedule!G831,CONCATENATE(" ",Import_Configuration!$B$8,"?"),""),CONCATENATE(" ",Import_Configuration!$B$8),""),CONCATENATE(" ",Import_Configuration!$B$9,"?"),""),CONCATENATE(" ",Import_Configuration!$B$9),""))</f>
        <v/>
      </c>
      <c r="AK831" s="43"/>
      <c r="AL831" s="43"/>
      <c r="AM831" s="43"/>
      <c r="AN831" s="43"/>
      <c r="AO831" s="43"/>
      <c r="AP831" s="43"/>
      <c r="AQ831" s="43"/>
      <c r="AR831" s="43"/>
      <c r="AS831" s="43"/>
      <c r="AT831" s="43"/>
      <c r="AU831" s="43"/>
      <c r="AV831" s="43"/>
      <c r="AW831" s="43"/>
      <c r="AX831" s="43"/>
      <c r="AY831" s="43"/>
      <c r="AZ831" s="43"/>
      <c r="BA831" s="43"/>
      <c r="BB831" s="43"/>
      <c r="BC831" s="43"/>
    </row>
    <row r="832" spans="1:55">
      <c r="A832" s="77" t="str">
        <f>IF(MSProject_Schedule!A832="","",MSProject_Schedule!A832)</f>
        <v/>
      </c>
      <c r="B832" s="43"/>
      <c r="C832" s="65" t="str">
        <f>IF(E832="","",Import_Configuration!$B$12)</f>
        <v/>
      </c>
      <c r="D832" s="65" t="str">
        <f>IF(E832="","",IF(A832="",IF(MSProject_Schedule!K832="",IF(Import_Configuration!$B$15="YES",Import_Configuration!$B$16,""),IF(Import_Configuration!$B$17="YES",Import_Configuration!$B$18,"")),""))</f>
        <v/>
      </c>
      <c r="E832" s="65" t="str">
        <f>IF(MSProject_Schedule!B832="","",MSProject_Schedule!B832)</f>
        <v/>
      </c>
      <c r="F832" s="43"/>
      <c r="G832" s="66" t="str">
        <f>IF(E832="","",IF(A832="",Import_Configuration!$B$10,""))</f>
        <v/>
      </c>
      <c r="H832" s="65" t="str">
        <f>IF(E832="","",IF(A832="",Import_Configuration!$B$11,""))</f>
        <v/>
      </c>
      <c r="I832" s="43"/>
      <c r="J832" s="43"/>
      <c r="K832" s="43"/>
      <c r="L832" s="43"/>
      <c r="M832" s="43"/>
      <c r="N832" s="65" t="str">
        <f>IF(E832="","",IF(MSProject_Schedule!E832=0,Import_Configuration!$B$3,IF(MSProject_Schedule!E832=1,Import_Configuration!$B$5,Import_Configuration!$B$4)))</f>
        <v/>
      </c>
      <c r="O832" s="65" t="str">
        <f>IF(Import_Configuration!$B$13="NO","",IF(E832="","",IF(MSProject_Schedule!K832="","",IF(IFERROR(SEARCH(Import_Configuration!$B$14,MSProject_Schedule!K832,1),0)&gt;0,TRIM(MID(MSProject_Schedule!K832,1,SEARCH(Import_Configuration!$B$14,MSProject_Schedule!K832,1)-1)),TRIM(MSProject_Schedule!K832)))))</f>
        <v/>
      </c>
      <c r="P832" s="43"/>
      <c r="Q832" s="66" t="str">
        <f>IF(E832="","",IF(MSProject_Schedule!E832=0,"",IF(Import_Configuration!$B$19="YES",Projeqtor_Import!Z832,Import_Configuration!$B$10)))</f>
        <v/>
      </c>
      <c r="R832" s="43"/>
      <c r="S832" s="66" t="str">
        <f>IF(E832="","",IF(MSProject_Schedule!E832=0,"",IF(MSProject_Schedule!E832=1,IF(Import_Configuration!$B$20="YES",Projeqtor_Import!AE832,Import_Configuration!$B$10),"")))</f>
        <v/>
      </c>
      <c r="T832" s="43"/>
      <c r="U832" s="44"/>
      <c r="V832" s="43"/>
      <c r="W832" s="43"/>
      <c r="X832" s="43"/>
      <c r="Y832" s="66" t="str">
        <f>IF(MSProject_Schedule!H832="","",IF(A832="",MSProject_Schedule!H832,""))</f>
        <v/>
      </c>
      <c r="Z832" s="66" t="str">
        <f>IF(MSProject_Schedule!H832="","",MSProject_Schedule!H832)</f>
        <v/>
      </c>
      <c r="AA832" s="43"/>
      <c r="AB832" s="43"/>
      <c r="AC832" s="65" t="str">
        <f>IF(E832="","",IF(A832="",Import_Configuration!$B$6,""))</f>
        <v/>
      </c>
      <c r="AD832" s="66" t="str">
        <f>IF(MSProject_Schedule!I832="","",IF(A832="",MSProject_Schedule!I832,""))</f>
        <v/>
      </c>
      <c r="AE832" s="66" t="str">
        <f>IF(MSProject_Schedule!I832="","",MSProject_Schedule!I832)</f>
        <v/>
      </c>
      <c r="AF832" s="43"/>
      <c r="AG832" s="43"/>
      <c r="AH832" s="65" t="str">
        <f>IF(E832="","",IF(A832="",Import_Configuration!$B$7,""))</f>
        <v/>
      </c>
      <c r="AI832" s="65" t="str">
        <f>IF(MSProject_Schedule!G832="","",IF(A832="",SUBSTITUTE(SUBSTITUTE(SUBSTITUTE(SUBSTITUTE(MSProject_Schedule!G832,CONCATENATE(" ",Import_Configuration!$B$8,"?"),""),CONCATENATE(" ",Import_Configuration!$B$8),""),CONCATENATE(" ",Import_Configuration!$B$9,"?"),""),CONCATENATE(" ",Import_Configuration!$B$9),""),""))</f>
        <v/>
      </c>
      <c r="AJ832" s="65" t="str">
        <f>IF(MSProject_Schedule!G832="","",SUBSTITUTE(SUBSTITUTE(SUBSTITUTE(SUBSTITUTE(MSProject_Schedule!G832,CONCATENATE(" ",Import_Configuration!$B$8,"?"),""),CONCATENATE(" ",Import_Configuration!$B$8),""),CONCATENATE(" ",Import_Configuration!$B$9,"?"),""),CONCATENATE(" ",Import_Configuration!$B$9),""))</f>
        <v/>
      </c>
      <c r="AK832" s="43"/>
      <c r="AL832" s="43"/>
      <c r="AM832" s="43"/>
      <c r="AN832" s="43"/>
      <c r="AO832" s="43"/>
      <c r="AP832" s="43"/>
      <c r="AQ832" s="43"/>
      <c r="AR832" s="43"/>
      <c r="AS832" s="43"/>
      <c r="AT832" s="43"/>
      <c r="AU832" s="43"/>
      <c r="AV832" s="43"/>
      <c r="AW832" s="43"/>
      <c r="AX832" s="43"/>
      <c r="AY832" s="43"/>
      <c r="AZ832" s="43"/>
      <c r="BA832" s="43"/>
      <c r="BB832" s="43"/>
      <c r="BC832" s="43"/>
    </row>
    <row r="833" spans="1:55">
      <c r="A833" s="77" t="str">
        <f>IF(MSProject_Schedule!A833="","",MSProject_Schedule!A833)</f>
        <v/>
      </c>
      <c r="B833" s="43"/>
      <c r="C833" s="65" t="str">
        <f>IF(E833="","",Import_Configuration!$B$12)</f>
        <v/>
      </c>
      <c r="D833" s="65" t="str">
        <f>IF(E833="","",IF(A833="",IF(MSProject_Schedule!K833="",IF(Import_Configuration!$B$15="YES",Import_Configuration!$B$16,""),IF(Import_Configuration!$B$17="YES",Import_Configuration!$B$18,"")),""))</f>
        <v/>
      </c>
      <c r="E833" s="65" t="str">
        <f>IF(MSProject_Schedule!B833="","",MSProject_Schedule!B833)</f>
        <v/>
      </c>
      <c r="F833" s="43"/>
      <c r="G833" s="66" t="str">
        <f>IF(E833="","",IF(A833="",Import_Configuration!$B$10,""))</f>
        <v/>
      </c>
      <c r="H833" s="65" t="str">
        <f>IF(E833="","",IF(A833="",Import_Configuration!$B$11,""))</f>
        <v/>
      </c>
      <c r="I833" s="43"/>
      <c r="J833" s="43"/>
      <c r="K833" s="43"/>
      <c r="L833" s="43"/>
      <c r="M833" s="43"/>
      <c r="N833" s="65" t="str">
        <f>IF(E833="","",IF(MSProject_Schedule!E833=0,Import_Configuration!$B$3,IF(MSProject_Schedule!E833=1,Import_Configuration!$B$5,Import_Configuration!$B$4)))</f>
        <v/>
      </c>
      <c r="O833" s="65" t="str">
        <f>IF(Import_Configuration!$B$13="NO","",IF(E833="","",IF(MSProject_Schedule!K833="","",IF(IFERROR(SEARCH(Import_Configuration!$B$14,MSProject_Schedule!K833,1),0)&gt;0,TRIM(MID(MSProject_Schedule!K833,1,SEARCH(Import_Configuration!$B$14,MSProject_Schedule!K833,1)-1)),TRIM(MSProject_Schedule!K833)))))</f>
        <v/>
      </c>
      <c r="P833" s="43"/>
      <c r="Q833" s="66" t="str">
        <f>IF(E833="","",IF(MSProject_Schedule!E833=0,"",IF(Import_Configuration!$B$19="YES",Projeqtor_Import!Z833,Import_Configuration!$B$10)))</f>
        <v/>
      </c>
      <c r="R833" s="43"/>
      <c r="S833" s="66" t="str">
        <f>IF(E833="","",IF(MSProject_Schedule!E833=0,"",IF(MSProject_Schedule!E833=1,IF(Import_Configuration!$B$20="YES",Projeqtor_Import!AE833,Import_Configuration!$B$10),"")))</f>
        <v/>
      </c>
      <c r="T833" s="43"/>
      <c r="U833" s="44"/>
      <c r="V833" s="43"/>
      <c r="W833" s="43"/>
      <c r="X833" s="43"/>
      <c r="Y833" s="66" t="str">
        <f>IF(MSProject_Schedule!H833="","",IF(A833="",MSProject_Schedule!H833,""))</f>
        <v/>
      </c>
      <c r="Z833" s="66" t="str">
        <f>IF(MSProject_Schedule!H833="","",MSProject_Schedule!H833)</f>
        <v/>
      </c>
      <c r="AA833" s="43"/>
      <c r="AB833" s="43"/>
      <c r="AC833" s="65" t="str">
        <f>IF(E833="","",IF(A833="",Import_Configuration!$B$6,""))</f>
        <v/>
      </c>
      <c r="AD833" s="66" t="str">
        <f>IF(MSProject_Schedule!I833="","",IF(A833="",MSProject_Schedule!I833,""))</f>
        <v/>
      </c>
      <c r="AE833" s="66" t="str">
        <f>IF(MSProject_Schedule!I833="","",MSProject_Schedule!I833)</f>
        <v/>
      </c>
      <c r="AF833" s="43"/>
      <c r="AG833" s="43"/>
      <c r="AH833" s="65" t="str">
        <f>IF(E833="","",IF(A833="",Import_Configuration!$B$7,""))</f>
        <v/>
      </c>
      <c r="AI833" s="65" t="str">
        <f>IF(MSProject_Schedule!G833="","",IF(A833="",SUBSTITUTE(SUBSTITUTE(SUBSTITUTE(SUBSTITUTE(MSProject_Schedule!G833,CONCATENATE(" ",Import_Configuration!$B$8,"?"),""),CONCATENATE(" ",Import_Configuration!$B$8),""),CONCATENATE(" ",Import_Configuration!$B$9,"?"),""),CONCATENATE(" ",Import_Configuration!$B$9),""),""))</f>
        <v/>
      </c>
      <c r="AJ833" s="65" t="str">
        <f>IF(MSProject_Schedule!G833="","",SUBSTITUTE(SUBSTITUTE(SUBSTITUTE(SUBSTITUTE(MSProject_Schedule!G833,CONCATENATE(" ",Import_Configuration!$B$8,"?"),""),CONCATENATE(" ",Import_Configuration!$B$8),""),CONCATENATE(" ",Import_Configuration!$B$9,"?"),""),CONCATENATE(" ",Import_Configuration!$B$9),""))</f>
        <v/>
      </c>
      <c r="AK833" s="43"/>
      <c r="AL833" s="43"/>
      <c r="AM833" s="43"/>
      <c r="AN833" s="43"/>
      <c r="AO833" s="43"/>
      <c r="AP833" s="43"/>
      <c r="AQ833" s="43"/>
      <c r="AR833" s="43"/>
      <c r="AS833" s="43"/>
      <c r="AT833" s="43"/>
      <c r="AU833" s="43"/>
      <c r="AV833" s="43"/>
      <c r="AW833" s="43"/>
      <c r="AX833" s="43"/>
      <c r="AY833" s="43"/>
      <c r="AZ833" s="43"/>
      <c r="BA833" s="43"/>
      <c r="BB833" s="43"/>
      <c r="BC833" s="43"/>
    </row>
    <row r="834" spans="1:55">
      <c r="A834" s="77" t="str">
        <f>IF(MSProject_Schedule!A834="","",MSProject_Schedule!A834)</f>
        <v/>
      </c>
      <c r="B834" s="43"/>
      <c r="C834" s="65" t="str">
        <f>IF(E834="","",Import_Configuration!$B$12)</f>
        <v/>
      </c>
      <c r="D834" s="65" t="str">
        <f>IF(E834="","",IF(A834="",IF(MSProject_Schedule!K834="",IF(Import_Configuration!$B$15="YES",Import_Configuration!$B$16,""),IF(Import_Configuration!$B$17="YES",Import_Configuration!$B$18,"")),""))</f>
        <v/>
      </c>
      <c r="E834" s="65" t="str">
        <f>IF(MSProject_Schedule!B834="","",MSProject_Schedule!B834)</f>
        <v/>
      </c>
      <c r="F834" s="43"/>
      <c r="G834" s="66" t="str">
        <f>IF(E834="","",IF(A834="",Import_Configuration!$B$10,""))</f>
        <v/>
      </c>
      <c r="H834" s="65" t="str">
        <f>IF(E834="","",IF(A834="",Import_Configuration!$B$11,""))</f>
        <v/>
      </c>
      <c r="I834" s="43"/>
      <c r="J834" s="43"/>
      <c r="K834" s="43"/>
      <c r="L834" s="43"/>
      <c r="M834" s="43"/>
      <c r="N834" s="65" t="str">
        <f>IF(E834="","",IF(MSProject_Schedule!E834=0,Import_Configuration!$B$3,IF(MSProject_Schedule!E834=1,Import_Configuration!$B$5,Import_Configuration!$B$4)))</f>
        <v/>
      </c>
      <c r="O834" s="65" t="str">
        <f>IF(Import_Configuration!$B$13="NO","",IF(E834="","",IF(MSProject_Schedule!K834="","",IF(IFERROR(SEARCH(Import_Configuration!$B$14,MSProject_Schedule!K834,1),0)&gt;0,TRIM(MID(MSProject_Schedule!K834,1,SEARCH(Import_Configuration!$B$14,MSProject_Schedule!K834,1)-1)),TRIM(MSProject_Schedule!K834)))))</f>
        <v/>
      </c>
      <c r="P834" s="43"/>
      <c r="Q834" s="66" t="str">
        <f>IF(E834="","",IF(MSProject_Schedule!E834=0,"",IF(Import_Configuration!$B$19="YES",Projeqtor_Import!Z834,Import_Configuration!$B$10)))</f>
        <v/>
      </c>
      <c r="R834" s="43"/>
      <c r="S834" s="66" t="str">
        <f>IF(E834="","",IF(MSProject_Schedule!E834=0,"",IF(MSProject_Schedule!E834=1,IF(Import_Configuration!$B$20="YES",Projeqtor_Import!AE834,Import_Configuration!$B$10),"")))</f>
        <v/>
      </c>
      <c r="T834" s="43"/>
      <c r="U834" s="44"/>
      <c r="V834" s="43"/>
      <c r="W834" s="43"/>
      <c r="X834" s="43"/>
      <c r="Y834" s="66" t="str">
        <f>IF(MSProject_Schedule!H834="","",IF(A834="",MSProject_Schedule!H834,""))</f>
        <v/>
      </c>
      <c r="Z834" s="66" t="str">
        <f>IF(MSProject_Schedule!H834="","",MSProject_Schedule!H834)</f>
        <v/>
      </c>
      <c r="AA834" s="43"/>
      <c r="AB834" s="43"/>
      <c r="AC834" s="65" t="str">
        <f>IF(E834="","",IF(A834="",Import_Configuration!$B$6,""))</f>
        <v/>
      </c>
      <c r="AD834" s="66" t="str">
        <f>IF(MSProject_Schedule!I834="","",IF(A834="",MSProject_Schedule!I834,""))</f>
        <v/>
      </c>
      <c r="AE834" s="66" t="str">
        <f>IF(MSProject_Schedule!I834="","",MSProject_Schedule!I834)</f>
        <v/>
      </c>
      <c r="AF834" s="43"/>
      <c r="AG834" s="43"/>
      <c r="AH834" s="65" t="str">
        <f>IF(E834="","",IF(A834="",Import_Configuration!$B$7,""))</f>
        <v/>
      </c>
      <c r="AI834" s="65" t="str">
        <f>IF(MSProject_Schedule!G834="","",IF(A834="",SUBSTITUTE(SUBSTITUTE(SUBSTITUTE(SUBSTITUTE(MSProject_Schedule!G834,CONCATENATE(" ",Import_Configuration!$B$8,"?"),""),CONCATENATE(" ",Import_Configuration!$B$8),""),CONCATENATE(" ",Import_Configuration!$B$9,"?"),""),CONCATENATE(" ",Import_Configuration!$B$9),""),""))</f>
        <v/>
      </c>
      <c r="AJ834" s="65" t="str">
        <f>IF(MSProject_Schedule!G834="","",SUBSTITUTE(SUBSTITUTE(SUBSTITUTE(SUBSTITUTE(MSProject_Schedule!G834,CONCATENATE(" ",Import_Configuration!$B$8,"?"),""),CONCATENATE(" ",Import_Configuration!$B$8),""),CONCATENATE(" ",Import_Configuration!$B$9,"?"),""),CONCATENATE(" ",Import_Configuration!$B$9),""))</f>
        <v/>
      </c>
      <c r="AK834" s="43"/>
      <c r="AL834" s="43"/>
      <c r="AM834" s="43"/>
      <c r="AN834" s="43"/>
      <c r="AO834" s="43"/>
      <c r="AP834" s="43"/>
      <c r="AQ834" s="43"/>
      <c r="AR834" s="43"/>
      <c r="AS834" s="43"/>
      <c r="AT834" s="43"/>
      <c r="AU834" s="43"/>
      <c r="AV834" s="43"/>
      <c r="AW834" s="43"/>
      <c r="AX834" s="43"/>
      <c r="AY834" s="43"/>
      <c r="AZ834" s="43"/>
      <c r="BA834" s="43"/>
      <c r="BB834" s="43"/>
      <c r="BC834" s="43"/>
    </row>
    <row r="835" spans="1:55">
      <c r="A835" s="77" t="str">
        <f>IF(MSProject_Schedule!A835="","",MSProject_Schedule!A835)</f>
        <v/>
      </c>
      <c r="B835" s="43"/>
      <c r="C835" s="65" t="str">
        <f>IF(E835="","",Import_Configuration!$B$12)</f>
        <v/>
      </c>
      <c r="D835" s="65" t="str">
        <f>IF(E835="","",IF(A835="",IF(MSProject_Schedule!K835="",IF(Import_Configuration!$B$15="YES",Import_Configuration!$B$16,""),IF(Import_Configuration!$B$17="YES",Import_Configuration!$B$18,"")),""))</f>
        <v/>
      </c>
      <c r="E835" s="65" t="str">
        <f>IF(MSProject_Schedule!B835="","",MSProject_Schedule!B835)</f>
        <v/>
      </c>
      <c r="F835" s="43"/>
      <c r="G835" s="66" t="str">
        <f>IF(E835="","",IF(A835="",Import_Configuration!$B$10,""))</f>
        <v/>
      </c>
      <c r="H835" s="65" t="str">
        <f>IF(E835="","",IF(A835="",Import_Configuration!$B$11,""))</f>
        <v/>
      </c>
      <c r="I835" s="43"/>
      <c r="J835" s="43"/>
      <c r="K835" s="43"/>
      <c r="L835" s="43"/>
      <c r="M835" s="43"/>
      <c r="N835" s="65" t="str">
        <f>IF(E835="","",IF(MSProject_Schedule!E835=0,Import_Configuration!$B$3,IF(MSProject_Schedule!E835=1,Import_Configuration!$B$5,Import_Configuration!$B$4)))</f>
        <v/>
      </c>
      <c r="O835" s="65" t="str">
        <f>IF(Import_Configuration!$B$13="NO","",IF(E835="","",IF(MSProject_Schedule!K835="","",IF(IFERROR(SEARCH(Import_Configuration!$B$14,MSProject_Schedule!K835,1),0)&gt;0,TRIM(MID(MSProject_Schedule!K835,1,SEARCH(Import_Configuration!$B$14,MSProject_Schedule!K835,1)-1)),TRIM(MSProject_Schedule!K835)))))</f>
        <v/>
      </c>
      <c r="P835" s="43"/>
      <c r="Q835" s="66" t="str">
        <f>IF(E835="","",IF(MSProject_Schedule!E835=0,"",IF(Import_Configuration!$B$19="YES",Projeqtor_Import!Z835,Import_Configuration!$B$10)))</f>
        <v/>
      </c>
      <c r="R835" s="43"/>
      <c r="S835" s="66" t="str">
        <f>IF(E835="","",IF(MSProject_Schedule!E835=0,"",IF(MSProject_Schedule!E835=1,IF(Import_Configuration!$B$20="YES",Projeqtor_Import!AE835,Import_Configuration!$B$10),"")))</f>
        <v/>
      </c>
      <c r="T835" s="43"/>
      <c r="U835" s="44"/>
      <c r="V835" s="43"/>
      <c r="W835" s="43"/>
      <c r="X835" s="43"/>
      <c r="Y835" s="66" t="str">
        <f>IF(MSProject_Schedule!H835="","",IF(A835="",MSProject_Schedule!H835,""))</f>
        <v/>
      </c>
      <c r="Z835" s="66" t="str">
        <f>IF(MSProject_Schedule!H835="","",MSProject_Schedule!H835)</f>
        <v/>
      </c>
      <c r="AA835" s="43"/>
      <c r="AB835" s="43"/>
      <c r="AC835" s="65" t="str">
        <f>IF(E835="","",IF(A835="",Import_Configuration!$B$6,""))</f>
        <v/>
      </c>
      <c r="AD835" s="66" t="str">
        <f>IF(MSProject_Schedule!I835="","",IF(A835="",MSProject_Schedule!I835,""))</f>
        <v/>
      </c>
      <c r="AE835" s="66" t="str">
        <f>IF(MSProject_Schedule!I835="","",MSProject_Schedule!I835)</f>
        <v/>
      </c>
      <c r="AF835" s="43"/>
      <c r="AG835" s="43"/>
      <c r="AH835" s="65" t="str">
        <f>IF(E835="","",IF(A835="",Import_Configuration!$B$7,""))</f>
        <v/>
      </c>
      <c r="AI835" s="65" t="str">
        <f>IF(MSProject_Schedule!G835="","",IF(A835="",SUBSTITUTE(SUBSTITUTE(SUBSTITUTE(SUBSTITUTE(MSProject_Schedule!G835,CONCATENATE(" ",Import_Configuration!$B$8,"?"),""),CONCATENATE(" ",Import_Configuration!$B$8),""),CONCATENATE(" ",Import_Configuration!$B$9,"?"),""),CONCATENATE(" ",Import_Configuration!$B$9),""),""))</f>
        <v/>
      </c>
      <c r="AJ835" s="65" t="str">
        <f>IF(MSProject_Schedule!G835="","",SUBSTITUTE(SUBSTITUTE(SUBSTITUTE(SUBSTITUTE(MSProject_Schedule!G835,CONCATENATE(" ",Import_Configuration!$B$8,"?"),""),CONCATENATE(" ",Import_Configuration!$B$8),""),CONCATENATE(" ",Import_Configuration!$B$9,"?"),""),CONCATENATE(" ",Import_Configuration!$B$9),""))</f>
        <v/>
      </c>
      <c r="AK835" s="43"/>
      <c r="AL835" s="43"/>
      <c r="AM835" s="43"/>
      <c r="AN835" s="43"/>
      <c r="AO835" s="43"/>
      <c r="AP835" s="43"/>
      <c r="AQ835" s="43"/>
      <c r="AR835" s="43"/>
      <c r="AS835" s="43"/>
      <c r="AT835" s="43"/>
      <c r="AU835" s="43"/>
      <c r="AV835" s="43"/>
      <c r="AW835" s="43"/>
      <c r="AX835" s="43"/>
      <c r="AY835" s="43"/>
      <c r="AZ835" s="43"/>
      <c r="BA835" s="43"/>
      <c r="BB835" s="43"/>
      <c r="BC835" s="43"/>
    </row>
    <row r="836" spans="1:55">
      <c r="A836" s="77" t="str">
        <f>IF(MSProject_Schedule!A836="","",MSProject_Schedule!A836)</f>
        <v/>
      </c>
      <c r="B836" s="43"/>
      <c r="C836" s="65" t="str">
        <f>IF(E836="","",Import_Configuration!$B$12)</f>
        <v/>
      </c>
      <c r="D836" s="65" t="str">
        <f>IF(E836="","",IF(A836="",IF(MSProject_Schedule!K836="",IF(Import_Configuration!$B$15="YES",Import_Configuration!$B$16,""),IF(Import_Configuration!$B$17="YES",Import_Configuration!$B$18,"")),""))</f>
        <v/>
      </c>
      <c r="E836" s="65" t="str">
        <f>IF(MSProject_Schedule!B836="","",MSProject_Schedule!B836)</f>
        <v/>
      </c>
      <c r="F836" s="43"/>
      <c r="G836" s="66" t="str">
        <f>IF(E836="","",IF(A836="",Import_Configuration!$B$10,""))</f>
        <v/>
      </c>
      <c r="H836" s="65" t="str">
        <f>IF(E836="","",IF(A836="",Import_Configuration!$B$11,""))</f>
        <v/>
      </c>
      <c r="I836" s="43"/>
      <c r="J836" s="43"/>
      <c r="K836" s="43"/>
      <c r="L836" s="43"/>
      <c r="M836" s="43"/>
      <c r="N836" s="65" t="str">
        <f>IF(E836="","",IF(MSProject_Schedule!E836=0,Import_Configuration!$B$3,IF(MSProject_Schedule!E836=1,Import_Configuration!$B$5,Import_Configuration!$B$4)))</f>
        <v/>
      </c>
      <c r="O836" s="65" t="str">
        <f>IF(Import_Configuration!$B$13="NO","",IF(E836="","",IF(MSProject_Schedule!K836="","",IF(IFERROR(SEARCH(Import_Configuration!$B$14,MSProject_Schedule!K836,1),0)&gt;0,TRIM(MID(MSProject_Schedule!K836,1,SEARCH(Import_Configuration!$B$14,MSProject_Schedule!K836,1)-1)),TRIM(MSProject_Schedule!K836)))))</f>
        <v/>
      </c>
      <c r="P836" s="43"/>
      <c r="Q836" s="66" t="str">
        <f>IF(E836="","",IF(MSProject_Schedule!E836=0,"",IF(Import_Configuration!$B$19="YES",Projeqtor_Import!Z836,Import_Configuration!$B$10)))</f>
        <v/>
      </c>
      <c r="R836" s="43"/>
      <c r="S836" s="66" t="str">
        <f>IF(E836="","",IF(MSProject_Schedule!E836=0,"",IF(MSProject_Schedule!E836=1,IF(Import_Configuration!$B$20="YES",Projeqtor_Import!AE836,Import_Configuration!$B$10),"")))</f>
        <v/>
      </c>
      <c r="T836" s="43"/>
      <c r="U836" s="44"/>
      <c r="V836" s="43"/>
      <c r="W836" s="43"/>
      <c r="X836" s="43"/>
      <c r="Y836" s="66" t="str">
        <f>IF(MSProject_Schedule!H836="","",IF(A836="",MSProject_Schedule!H836,""))</f>
        <v/>
      </c>
      <c r="Z836" s="66" t="str">
        <f>IF(MSProject_Schedule!H836="","",MSProject_Schedule!H836)</f>
        <v/>
      </c>
      <c r="AA836" s="43"/>
      <c r="AB836" s="43"/>
      <c r="AC836" s="65" t="str">
        <f>IF(E836="","",IF(A836="",Import_Configuration!$B$6,""))</f>
        <v/>
      </c>
      <c r="AD836" s="66" t="str">
        <f>IF(MSProject_Schedule!I836="","",IF(A836="",MSProject_Schedule!I836,""))</f>
        <v/>
      </c>
      <c r="AE836" s="66" t="str">
        <f>IF(MSProject_Schedule!I836="","",MSProject_Schedule!I836)</f>
        <v/>
      </c>
      <c r="AF836" s="43"/>
      <c r="AG836" s="43"/>
      <c r="AH836" s="65" t="str">
        <f>IF(E836="","",IF(A836="",Import_Configuration!$B$7,""))</f>
        <v/>
      </c>
      <c r="AI836" s="65" t="str">
        <f>IF(MSProject_Schedule!G836="","",IF(A836="",SUBSTITUTE(SUBSTITUTE(SUBSTITUTE(SUBSTITUTE(MSProject_Schedule!G836,CONCATENATE(" ",Import_Configuration!$B$8,"?"),""),CONCATENATE(" ",Import_Configuration!$B$8),""),CONCATENATE(" ",Import_Configuration!$B$9,"?"),""),CONCATENATE(" ",Import_Configuration!$B$9),""),""))</f>
        <v/>
      </c>
      <c r="AJ836" s="65" t="str">
        <f>IF(MSProject_Schedule!G836="","",SUBSTITUTE(SUBSTITUTE(SUBSTITUTE(SUBSTITUTE(MSProject_Schedule!G836,CONCATENATE(" ",Import_Configuration!$B$8,"?"),""),CONCATENATE(" ",Import_Configuration!$B$8),""),CONCATENATE(" ",Import_Configuration!$B$9,"?"),""),CONCATENATE(" ",Import_Configuration!$B$9),""))</f>
        <v/>
      </c>
      <c r="AK836" s="43"/>
      <c r="AL836" s="43"/>
      <c r="AM836" s="43"/>
      <c r="AN836" s="43"/>
      <c r="AO836" s="43"/>
      <c r="AP836" s="43"/>
      <c r="AQ836" s="43"/>
      <c r="AR836" s="43"/>
      <c r="AS836" s="43"/>
      <c r="AT836" s="43"/>
      <c r="AU836" s="43"/>
      <c r="AV836" s="43"/>
      <c r="AW836" s="43"/>
      <c r="AX836" s="43"/>
      <c r="AY836" s="43"/>
      <c r="AZ836" s="43"/>
      <c r="BA836" s="43"/>
      <c r="BB836" s="43"/>
      <c r="BC836" s="43"/>
    </row>
    <row r="837" spans="1:55">
      <c r="A837" s="77" t="str">
        <f>IF(MSProject_Schedule!A837="","",MSProject_Schedule!A837)</f>
        <v/>
      </c>
      <c r="B837" s="43"/>
      <c r="C837" s="65" t="str">
        <f>IF(E837="","",Import_Configuration!$B$12)</f>
        <v/>
      </c>
      <c r="D837" s="65" t="str">
        <f>IF(E837="","",IF(A837="",IF(MSProject_Schedule!K837="",IF(Import_Configuration!$B$15="YES",Import_Configuration!$B$16,""),IF(Import_Configuration!$B$17="YES",Import_Configuration!$B$18,"")),""))</f>
        <v/>
      </c>
      <c r="E837" s="65" t="str">
        <f>IF(MSProject_Schedule!B837="","",MSProject_Schedule!B837)</f>
        <v/>
      </c>
      <c r="F837" s="43"/>
      <c r="G837" s="66" t="str">
        <f>IF(E837="","",IF(A837="",Import_Configuration!$B$10,""))</f>
        <v/>
      </c>
      <c r="H837" s="65" t="str">
        <f>IF(E837="","",IF(A837="",Import_Configuration!$B$11,""))</f>
        <v/>
      </c>
      <c r="I837" s="43"/>
      <c r="J837" s="43"/>
      <c r="K837" s="43"/>
      <c r="L837" s="43"/>
      <c r="M837" s="43"/>
      <c r="N837" s="65" t="str">
        <f>IF(E837="","",IF(MSProject_Schedule!E837=0,Import_Configuration!$B$3,IF(MSProject_Schedule!E837=1,Import_Configuration!$B$5,Import_Configuration!$B$4)))</f>
        <v/>
      </c>
      <c r="O837" s="65" t="str">
        <f>IF(Import_Configuration!$B$13="NO","",IF(E837="","",IF(MSProject_Schedule!K837="","",IF(IFERROR(SEARCH(Import_Configuration!$B$14,MSProject_Schedule!K837,1),0)&gt;0,TRIM(MID(MSProject_Schedule!K837,1,SEARCH(Import_Configuration!$B$14,MSProject_Schedule!K837,1)-1)),TRIM(MSProject_Schedule!K837)))))</f>
        <v/>
      </c>
      <c r="P837" s="43"/>
      <c r="Q837" s="66" t="str">
        <f>IF(E837="","",IF(MSProject_Schedule!E837=0,"",IF(Import_Configuration!$B$19="YES",Projeqtor_Import!Z837,Import_Configuration!$B$10)))</f>
        <v/>
      </c>
      <c r="R837" s="43"/>
      <c r="S837" s="66" t="str">
        <f>IF(E837="","",IF(MSProject_Schedule!E837=0,"",IF(MSProject_Schedule!E837=1,IF(Import_Configuration!$B$20="YES",Projeqtor_Import!AE837,Import_Configuration!$B$10),"")))</f>
        <v/>
      </c>
      <c r="T837" s="43"/>
      <c r="U837" s="44"/>
      <c r="V837" s="43"/>
      <c r="W837" s="43"/>
      <c r="X837" s="43"/>
      <c r="Y837" s="66" t="str">
        <f>IF(MSProject_Schedule!H837="","",IF(A837="",MSProject_Schedule!H837,""))</f>
        <v/>
      </c>
      <c r="Z837" s="66" t="str">
        <f>IF(MSProject_Schedule!H837="","",MSProject_Schedule!H837)</f>
        <v/>
      </c>
      <c r="AA837" s="43"/>
      <c r="AB837" s="43"/>
      <c r="AC837" s="65" t="str">
        <f>IF(E837="","",IF(A837="",Import_Configuration!$B$6,""))</f>
        <v/>
      </c>
      <c r="AD837" s="66" t="str">
        <f>IF(MSProject_Schedule!I837="","",IF(A837="",MSProject_Schedule!I837,""))</f>
        <v/>
      </c>
      <c r="AE837" s="66" t="str">
        <f>IF(MSProject_Schedule!I837="","",MSProject_Schedule!I837)</f>
        <v/>
      </c>
      <c r="AF837" s="43"/>
      <c r="AG837" s="43"/>
      <c r="AH837" s="65" t="str">
        <f>IF(E837="","",IF(A837="",Import_Configuration!$B$7,""))</f>
        <v/>
      </c>
      <c r="AI837" s="65" t="str">
        <f>IF(MSProject_Schedule!G837="","",IF(A837="",SUBSTITUTE(SUBSTITUTE(SUBSTITUTE(SUBSTITUTE(MSProject_Schedule!G837,CONCATENATE(" ",Import_Configuration!$B$8,"?"),""),CONCATENATE(" ",Import_Configuration!$B$8),""),CONCATENATE(" ",Import_Configuration!$B$9,"?"),""),CONCATENATE(" ",Import_Configuration!$B$9),""),""))</f>
        <v/>
      </c>
      <c r="AJ837" s="65" t="str">
        <f>IF(MSProject_Schedule!G837="","",SUBSTITUTE(SUBSTITUTE(SUBSTITUTE(SUBSTITUTE(MSProject_Schedule!G837,CONCATENATE(" ",Import_Configuration!$B$8,"?"),""),CONCATENATE(" ",Import_Configuration!$B$8),""),CONCATENATE(" ",Import_Configuration!$B$9,"?"),""),CONCATENATE(" ",Import_Configuration!$B$9),""))</f>
        <v/>
      </c>
      <c r="AK837" s="43"/>
      <c r="AL837" s="43"/>
      <c r="AM837" s="43"/>
      <c r="AN837" s="43"/>
      <c r="AO837" s="43"/>
      <c r="AP837" s="43"/>
      <c r="AQ837" s="43"/>
      <c r="AR837" s="43"/>
      <c r="AS837" s="43"/>
      <c r="AT837" s="43"/>
      <c r="AU837" s="43"/>
      <c r="AV837" s="43"/>
      <c r="AW837" s="43"/>
      <c r="AX837" s="43"/>
      <c r="AY837" s="43"/>
      <c r="AZ837" s="43"/>
      <c r="BA837" s="43"/>
      <c r="BB837" s="43"/>
      <c r="BC837" s="43"/>
    </row>
    <row r="838" spans="1:55">
      <c r="A838" s="77" t="str">
        <f>IF(MSProject_Schedule!A838="","",MSProject_Schedule!A838)</f>
        <v/>
      </c>
      <c r="B838" s="43"/>
      <c r="C838" s="65" t="str">
        <f>IF(E838="","",Import_Configuration!$B$12)</f>
        <v/>
      </c>
      <c r="D838" s="65" t="str">
        <f>IF(E838="","",IF(A838="",IF(MSProject_Schedule!K838="",IF(Import_Configuration!$B$15="YES",Import_Configuration!$B$16,""),IF(Import_Configuration!$B$17="YES",Import_Configuration!$B$18,"")),""))</f>
        <v/>
      </c>
      <c r="E838" s="65" t="str">
        <f>IF(MSProject_Schedule!B838="","",MSProject_Schedule!B838)</f>
        <v/>
      </c>
      <c r="F838" s="43"/>
      <c r="G838" s="66" t="str">
        <f>IF(E838="","",IF(A838="",Import_Configuration!$B$10,""))</f>
        <v/>
      </c>
      <c r="H838" s="65" t="str">
        <f>IF(E838="","",IF(A838="",Import_Configuration!$B$11,""))</f>
        <v/>
      </c>
      <c r="I838" s="43"/>
      <c r="J838" s="43"/>
      <c r="K838" s="43"/>
      <c r="L838" s="43"/>
      <c r="M838" s="43"/>
      <c r="N838" s="65" t="str">
        <f>IF(E838="","",IF(MSProject_Schedule!E838=0,Import_Configuration!$B$3,IF(MSProject_Schedule!E838=1,Import_Configuration!$B$5,Import_Configuration!$B$4)))</f>
        <v/>
      </c>
      <c r="O838" s="65" t="str">
        <f>IF(Import_Configuration!$B$13="NO","",IF(E838="","",IF(MSProject_Schedule!K838="","",IF(IFERROR(SEARCH(Import_Configuration!$B$14,MSProject_Schedule!K838,1),0)&gt;0,TRIM(MID(MSProject_Schedule!K838,1,SEARCH(Import_Configuration!$B$14,MSProject_Schedule!K838,1)-1)),TRIM(MSProject_Schedule!K838)))))</f>
        <v/>
      </c>
      <c r="P838" s="43"/>
      <c r="Q838" s="66" t="str">
        <f>IF(E838="","",IF(MSProject_Schedule!E838=0,"",IF(Import_Configuration!$B$19="YES",Projeqtor_Import!Z838,Import_Configuration!$B$10)))</f>
        <v/>
      </c>
      <c r="R838" s="43"/>
      <c r="S838" s="66" t="str">
        <f>IF(E838="","",IF(MSProject_Schedule!E838=0,"",IF(MSProject_Schedule!E838=1,IF(Import_Configuration!$B$20="YES",Projeqtor_Import!AE838,Import_Configuration!$B$10),"")))</f>
        <v/>
      </c>
      <c r="T838" s="43"/>
      <c r="U838" s="44"/>
      <c r="V838" s="43"/>
      <c r="W838" s="43"/>
      <c r="X838" s="43"/>
      <c r="Y838" s="66" t="str">
        <f>IF(MSProject_Schedule!H838="","",IF(A838="",MSProject_Schedule!H838,""))</f>
        <v/>
      </c>
      <c r="Z838" s="66" t="str">
        <f>IF(MSProject_Schedule!H838="","",MSProject_Schedule!H838)</f>
        <v/>
      </c>
      <c r="AA838" s="43"/>
      <c r="AB838" s="43"/>
      <c r="AC838" s="65" t="str">
        <f>IF(E838="","",IF(A838="",Import_Configuration!$B$6,""))</f>
        <v/>
      </c>
      <c r="AD838" s="66" t="str">
        <f>IF(MSProject_Schedule!I838="","",IF(A838="",MSProject_Schedule!I838,""))</f>
        <v/>
      </c>
      <c r="AE838" s="66" t="str">
        <f>IF(MSProject_Schedule!I838="","",MSProject_Schedule!I838)</f>
        <v/>
      </c>
      <c r="AF838" s="43"/>
      <c r="AG838" s="43"/>
      <c r="AH838" s="65" t="str">
        <f>IF(E838="","",IF(A838="",Import_Configuration!$B$7,""))</f>
        <v/>
      </c>
      <c r="AI838" s="65" t="str">
        <f>IF(MSProject_Schedule!G838="","",IF(A838="",SUBSTITUTE(SUBSTITUTE(SUBSTITUTE(SUBSTITUTE(MSProject_Schedule!G838,CONCATENATE(" ",Import_Configuration!$B$8,"?"),""),CONCATENATE(" ",Import_Configuration!$B$8),""),CONCATENATE(" ",Import_Configuration!$B$9,"?"),""),CONCATENATE(" ",Import_Configuration!$B$9),""),""))</f>
        <v/>
      </c>
      <c r="AJ838" s="65" t="str">
        <f>IF(MSProject_Schedule!G838="","",SUBSTITUTE(SUBSTITUTE(SUBSTITUTE(SUBSTITUTE(MSProject_Schedule!G838,CONCATENATE(" ",Import_Configuration!$B$8,"?"),""),CONCATENATE(" ",Import_Configuration!$B$8),""),CONCATENATE(" ",Import_Configuration!$B$9,"?"),""),CONCATENATE(" ",Import_Configuration!$B$9),""))</f>
        <v/>
      </c>
      <c r="AK838" s="43"/>
      <c r="AL838" s="43"/>
      <c r="AM838" s="43"/>
      <c r="AN838" s="43"/>
      <c r="AO838" s="43"/>
      <c r="AP838" s="43"/>
      <c r="AQ838" s="43"/>
      <c r="AR838" s="43"/>
      <c r="AS838" s="43"/>
      <c r="AT838" s="43"/>
      <c r="AU838" s="43"/>
      <c r="AV838" s="43"/>
      <c r="AW838" s="43"/>
      <c r="AX838" s="43"/>
      <c r="AY838" s="43"/>
      <c r="AZ838" s="43"/>
      <c r="BA838" s="43"/>
      <c r="BB838" s="43"/>
      <c r="BC838" s="43"/>
    </row>
    <row r="839" spans="1:55">
      <c r="A839" s="77" t="str">
        <f>IF(MSProject_Schedule!A839="","",MSProject_Schedule!A839)</f>
        <v/>
      </c>
      <c r="B839" s="43"/>
      <c r="C839" s="65" t="str">
        <f>IF(E839="","",Import_Configuration!$B$12)</f>
        <v/>
      </c>
      <c r="D839" s="65" t="str">
        <f>IF(E839="","",IF(A839="",IF(MSProject_Schedule!K839="",IF(Import_Configuration!$B$15="YES",Import_Configuration!$B$16,""),IF(Import_Configuration!$B$17="YES",Import_Configuration!$B$18,"")),""))</f>
        <v/>
      </c>
      <c r="E839" s="65" t="str">
        <f>IF(MSProject_Schedule!B839="","",MSProject_Schedule!B839)</f>
        <v/>
      </c>
      <c r="F839" s="43"/>
      <c r="G839" s="66" t="str">
        <f>IF(E839="","",IF(A839="",Import_Configuration!$B$10,""))</f>
        <v/>
      </c>
      <c r="H839" s="65" t="str">
        <f>IF(E839="","",IF(A839="",Import_Configuration!$B$11,""))</f>
        <v/>
      </c>
      <c r="I839" s="43"/>
      <c r="J839" s="43"/>
      <c r="K839" s="43"/>
      <c r="L839" s="43"/>
      <c r="M839" s="43"/>
      <c r="N839" s="65" t="str">
        <f>IF(E839="","",IF(MSProject_Schedule!E839=0,Import_Configuration!$B$3,IF(MSProject_Schedule!E839=1,Import_Configuration!$B$5,Import_Configuration!$B$4)))</f>
        <v/>
      </c>
      <c r="O839" s="65" t="str">
        <f>IF(Import_Configuration!$B$13="NO","",IF(E839="","",IF(MSProject_Schedule!K839="","",IF(IFERROR(SEARCH(Import_Configuration!$B$14,MSProject_Schedule!K839,1),0)&gt;0,TRIM(MID(MSProject_Schedule!K839,1,SEARCH(Import_Configuration!$B$14,MSProject_Schedule!K839,1)-1)),TRIM(MSProject_Schedule!K839)))))</f>
        <v/>
      </c>
      <c r="P839" s="43"/>
      <c r="Q839" s="66" t="str">
        <f>IF(E839="","",IF(MSProject_Schedule!E839=0,"",IF(Import_Configuration!$B$19="YES",Projeqtor_Import!Z839,Import_Configuration!$B$10)))</f>
        <v/>
      </c>
      <c r="R839" s="43"/>
      <c r="S839" s="66" t="str">
        <f>IF(E839="","",IF(MSProject_Schedule!E839=0,"",IF(MSProject_Schedule!E839=1,IF(Import_Configuration!$B$20="YES",Projeqtor_Import!AE839,Import_Configuration!$B$10),"")))</f>
        <v/>
      </c>
      <c r="T839" s="43"/>
      <c r="U839" s="44"/>
      <c r="V839" s="43"/>
      <c r="W839" s="43"/>
      <c r="X839" s="43"/>
      <c r="Y839" s="66" t="str">
        <f>IF(MSProject_Schedule!H839="","",IF(A839="",MSProject_Schedule!H839,""))</f>
        <v/>
      </c>
      <c r="Z839" s="66" t="str">
        <f>IF(MSProject_Schedule!H839="","",MSProject_Schedule!H839)</f>
        <v/>
      </c>
      <c r="AA839" s="43"/>
      <c r="AB839" s="43"/>
      <c r="AC839" s="65" t="str">
        <f>IF(E839="","",IF(A839="",Import_Configuration!$B$6,""))</f>
        <v/>
      </c>
      <c r="AD839" s="66" t="str">
        <f>IF(MSProject_Schedule!I839="","",IF(A839="",MSProject_Schedule!I839,""))</f>
        <v/>
      </c>
      <c r="AE839" s="66" t="str">
        <f>IF(MSProject_Schedule!I839="","",MSProject_Schedule!I839)</f>
        <v/>
      </c>
      <c r="AF839" s="43"/>
      <c r="AG839" s="43"/>
      <c r="AH839" s="65" t="str">
        <f>IF(E839="","",IF(A839="",Import_Configuration!$B$7,""))</f>
        <v/>
      </c>
      <c r="AI839" s="65" t="str">
        <f>IF(MSProject_Schedule!G839="","",IF(A839="",SUBSTITUTE(SUBSTITUTE(SUBSTITUTE(SUBSTITUTE(MSProject_Schedule!G839,CONCATENATE(" ",Import_Configuration!$B$8,"?"),""),CONCATENATE(" ",Import_Configuration!$B$8),""),CONCATENATE(" ",Import_Configuration!$B$9,"?"),""),CONCATENATE(" ",Import_Configuration!$B$9),""),""))</f>
        <v/>
      </c>
      <c r="AJ839" s="65" t="str">
        <f>IF(MSProject_Schedule!G839="","",SUBSTITUTE(SUBSTITUTE(SUBSTITUTE(SUBSTITUTE(MSProject_Schedule!G839,CONCATENATE(" ",Import_Configuration!$B$8,"?"),""),CONCATENATE(" ",Import_Configuration!$B$8),""),CONCATENATE(" ",Import_Configuration!$B$9,"?"),""),CONCATENATE(" ",Import_Configuration!$B$9),""))</f>
        <v/>
      </c>
      <c r="AK839" s="43"/>
      <c r="AL839" s="43"/>
      <c r="AM839" s="43"/>
      <c r="AN839" s="43"/>
      <c r="AO839" s="43"/>
      <c r="AP839" s="43"/>
      <c r="AQ839" s="43"/>
      <c r="AR839" s="43"/>
      <c r="AS839" s="43"/>
      <c r="AT839" s="43"/>
      <c r="AU839" s="43"/>
      <c r="AV839" s="43"/>
      <c r="AW839" s="43"/>
      <c r="AX839" s="43"/>
      <c r="AY839" s="43"/>
      <c r="AZ839" s="43"/>
      <c r="BA839" s="43"/>
      <c r="BB839" s="43"/>
      <c r="BC839" s="43"/>
    </row>
    <row r="840" spans="1:55">
      <c r="A840" s="77" t="str">
        <f>IF(MSProject_Schedule!A840="","",MSProject_Schedule!A840)</f>
        <v/>
      </c>
      <c r="B840" s="43"/>
      <c r="C840" s="65" t="str">
        <f>IF(E840="","",Import_Configuration!$B$12)</f>
        <v/>
      </c>
      <c r="D840" s="65" t="str">
        <f>IF(E840="","",IF(A840="",IF(MSProject_Schedule!K840="",IF(Import_Configuration!$B$15="YES",Import_Configuration!$B$16,""),IF(Import_Configuration!$B$17="YES",Import_Configuration!$B$18,"")),""))</f>
        <v/>
      </c>
      <c r="E840" s="65" t="str">
        <f>IF(MSProject_Schedule!B840="","",MSProject_Schedule!B840)</f>
        <v/>
      </c>
      <c r="F840" s="43"/>
      <c r="G840" s="66" t="str">
        <f>IF(E840="","",IF(A840="",Import_Configuration!$B$10,""))</f>
        <v/>
      </c>
      <c r="H840" s="65" t="str">
        <f>IF(E840="","",IF(A840="",Import_Configuration!$B$11,""))</f>
        <v/>
      </c>
      <c r="I840" s="43"/>
      <c r="J840" s="43"/>
      <c r="K840" s="43"/>
      <c r="L840" s="43"/>
      <c r="M840" s="43"/>
      <c r="N840" s="65" t="str">
        <f>IF(E840="","",IF(MSProject_Schedule!E840=0,Import_Configuration!$B$3,IF(MSProject_Schedule!E840=1,Import_Configuration!$B$5,Import_Configuration!$B$4)))</f>
        <v/>
      </c>
      <c r="O840" s="65" t="str">
        <f>IF(Import_Configuration!$B$13="NO","",IF(E840="","",IF(MSProject_Schedule!K840="","",IF(IFERROR(SEARCH(Import_Configuration!$B$14,MSProject_Schedule!K840,1),0)&gt;0,TRIM(MID(MSProject_Schedule!K840,1,SEARCH(Import_Configuration!$B$14,MSProject_Schedule!K840,1)-1)),TRIM(MSProject_Schedule!K840)))))</f>
        <v/>
      </c>
      <c r="P840" s="43"/>
      <c r="Q840" s="66" t="str">
        <f>IF(E840="","",IF(MSProject_Schedule!E840=0,"",IF(Import_Configuration!$B$19="YES",Projeqtor_Import!Z840,Import_Configuration!$B$10)))</f>
        <v/>
      </c>
      <c r="R840" s="43"/>
      <c r="S840" s="66" t="str">
        <f>IF(E840="","",IF(MSProject_Schedule!E840=0,"",IF(MSProject_Schedule!E840=1,IF(Import_Configuration!$B$20="YES",Projeqtor_Import!AE840,Import_Configuration!$B$10),"")))</f>
        <v/>
      </c>
      <c r="T840" s="43"/>
      <c r="U840" s="44"/>
      <c r="V840" s="43"/>
      <c r="W840" s="43"/>
      <c r="X840" s="43"/>
      <c r="Y840" s="66" t="str">
        <f>IF(MSProject_Schedule!H840="","",IF(A840="",MSProject_Schedule!H840,""))</f>
        <v/>
      </c>
      <c r="Z840" s="66" t="str">
        <f>IF(MSProject_Schedule!H840="","",MSProject_Schedule!H840)</f>
        <v/>
      </c>
      <c r="AA840" s="43"/>
      <c r="AB840" s="43"/>
      <c r="AC840" s="65" t="str">
        <f>IF(E840="","",IF(A840="",Import_Configuration!$B$6,""))</f>
        <v/>
      </c>
      <c r="AD840" s="66" t="str">
        <f>IF(MSProject_Schedule!I840="","",IF(A840="",MSProject_Schedule!I840,""))</f>
        <v/>
      </c>
      <c r="AE840" s="66" t="str">
        <f>IF(MSProject_Schedule!I840="","",MSProject_Schedule!I840)</f>
        <v/>
      </c>
      <c r="AF840" s="43"/>
      <c r="AG840" s="43"/>
      <c r="AH840" s="65" t="str">
        <f>IF(E840="","",IF(A840="",Import_Configuration!$B$7,""))</f>
        <v/>
      </c>
      <c r="AI840" s="65" t="str">
        <f>IF(MSProject_Schedule!G840="","",IF(A840="",SUBSTITUTE(SUBSTITUTE(SUBSTITUTE(SUBSTITUTE(MSProject_Schedule!G840,CONCATENATE(" ",Import_Configuration!$B$8,"?"),""),CONCATENATE(" ",Import_Configuration!$B$8),""),CONCATENATE(" ",Import_Configuration!$B$9,"?"),""),CONCATENATE(" ",Import_Configuration!$B$9),""),""))</f>
        <v/>
      </c>
      <c r="AJ840" s="65" t="str">
        <f>IF(MSProject_Schedule!G840="","",SUBSTITUTE(SUBSTITUTE(SUBSTITUTE(SUBSTITUTE(MSProject_Schedule!G840,CONCATENATE(" ",Import_Configuration!$B$8,"?"),""),CONCATENATE(" ",Import_Configuration!$B$8),""),CONCATENATE(" ",Import_Configuration!$B$9,"?"),""),CONCATENATE(" ",Import_Configuration!$B$9),""))</f>
        <v/>
      </c>
      <c r="AK840" s="43"/>
      <c r="AL840" s="43"/>
      <c r="AM840" s="43"/>
      <c r="AN840" s="43"/>
      <c r="AO840" s="43"/>
      <c r="AP840" s="43"/>
      <c r="AQ840" s="43"/>
      <c r="AR840" s="43"/>
      <c r="AS840" s="43"/>
      <c r="AT840" s="43"/>
      <c r="AU840" s="43"/>
      <c r="AV840" s="43"/>
      <c r="AW840" s="43"/>
      <c r="AX840" s="43"/>
      <c r="AY840" s="43"/>
      <c r="AZ840" s="43"/>
      <c r="BA840" s="43"/>
      <c r="BB840" s="43"/>
      <c r="BC840" s="43"/>
    </row>
    <row r="841" spans="1:55">
      <c r="A841" s="77" t="str">
        <f>IF(MSProject_Schedule!A841="","",MSProject_Schedule!A841)</f>
        <v/>
      </c>
      <c r="B841" s="43"/>
      <c r="C841" s="65" t="str">
        <f>IF(E841="","",Import_Configuration!$B$12)</f>
        <v/>
      </c>
      <c r="D841" s="65" t="str">
        <f>IF(E841="","",IF(A841="",IF(MSProject_Schedule!K841="",IF(Import_Configuration!$B$15="YES",Import_Configuration!$B$16,""),IF(Import_Configuration!$B$17="YES",Import_Configuration!$B$18,"")),""))</f>
        <v/>
      </c>
      <c r="E841" s="65" t="str">
        <f>IF(MSProject_Schedule!B841="","",MSProject_Schedule!B841)</f>
        <v/>
      </c>
      <c r="F841" s="43"/>
      <c r="G841" s="66" t="str">
        <f>IF(E841="","",IF(A841="",Import_Configuration!$B$10,""))</f>
        <v/>
      </c>
      <c r="H841" s="65" t="str">
        <f>IF(E841="","",IF(A841="",Import_Configuration!$B$11,""))</f>
        <v/>
      </c>
      <c r="I841" s="43"/>
      <c r="J841" s="43"/>
      <c r="K841" s="43"/>
      <c r="L841" s="43"/>
      <c r="M841" s="43"/>
      <c r="N841" s="65" t="str">
        <f>IF(E841="","",IF(MSProject_Schedule!E841=0,Import_Configuration!$B$3,IF(MSProject_Schedule!E841=1,Import_Configuration!$B$5,Import_Configuration!$B$4)))</f>
        <v/>
      </c>
      <c r="O841" s="65" t="str">
        <f>IF(Import_Configuration!$B$13="NO","",IF(E841="","",IF(MSProject_Schedule!K841="","",IF(IFERROR(SEARCH(Import_Configuration!$B$14,MSProject_Schedule!K841,1),0)&gt;0,TRIM(MID(MSProject_Schedule!K841,1,SEARCH(Import_Configuration!$B$14,MSProject_Schedule!K841,1)-1)),TRIM(MSProject_Schedule!K841)))))</f>
        <v/>
      </c>
      <c r="P841" s="43"/>
      <c r="Q841" s="66" t="str">
        <f>IF(E841="","",IF(MSProject_Schedule!E841=0,"",IF(Import_Configuration!$B$19="YES",Projeqtor_Import!Z841,Import_Configuration!$B$10)))</f>
        <v/>
      </c>
      <c r="R841" s="43"/>
      <c r="S841" s="66" t="str">
        <f>IF(E841="","",IF(MSProject_Schedule!E841=0,"",IF(MSProject_Schedule!E841=1,IF(Import_Configuration!$B$20="YES",Projeqtor_Import!AE841,Import_Configuration!$B$10),"")))</f>
        <v/>
      </c>
      <c r="T841" s="43"/>
      <c r="U841" s="44"/>
      <c r="V841" s="43"/>
      <c r="W841" s="43"/>
      <c r="X841" s="43"/>
      <c r="Y841" s="66" t="str">
        <f>IF(MSProject_Schedule!H841="","",IF(A841="",MSProject_Schedule!H841,""))</f>
        <v/>
      </c>
      <c r="Z841" s="66" t="str">
        <f>IF(MSProject_Schedule!H841="","",MSProject_Schedule!H841)</f>
        <v/>
      </c>
      <c r="AA841" s="43"/>
      <c r="AB841" s="43"/>
      <c r="AC841" s="65" t="str">
        <f>IF(E841="","",IF(A841="",Import_Configuration!$B$6,""))</f>
        <v/>
      </c>
      <c r="AD841" s="66" t="str">
        <f>IF(MSProject_Schedule!I841="","",IF(A841="",MSProject_Schedule!I841,""))</f>
        <v/>
      </c>
      <c r="AE841" s="66" t="str">
        <f>IF(MSProject_Schedule!I841="","",MSProject_Schedule!I841)</f>
        <v/>
      </c>
      <c r="AF841" s="43"/>
      <c r="AG841" s="43"/>
      <c r="AH841" s="65" t="str">
        <f>IF(E841="","",IF(A841="",Import_Configuration!$B$7,""))</f>
        <v/>
      </c>
      <c r="AI841" s="65" t="str">
        <f>IF(MSProject_Schedule!G841="","",IF(A841="",SUBSTITUTE(SUBSTITUTE(SUBSTITUTE(SUBSTITUTE(MSProject_Schedule!G841,CONCATENATE(" ",Import_Configuration!$B$8,"?"),""),CONCATENATE(" ",Import_Configuration!$B$8),""),CONCATENATE(" ",Import_Configuration!$B$9,"?"),""),CONCATENATE(" ",Import_Configuration!$B$9),""),""))</f>
        <v/>
      </c>
      <c r="AJ841" s="65" t="str">
        <f>IF(MSProject_Schedule!G841="","",SUBSTITUTE(SUBSTITUTE(SUBSTITUTE(SUBSTITUTE(MSProject_Schedule!G841,CONCATENATE(" ",Import_Configuration!$B$8,"?"),""),CONCATENATE(" ",Import_Configuration!$B$8),""),CONCATENATE(" ",Import_Configuration!$B$9,"?"),""),CONCATENATE(" ",Import_Configuration!$B$9),""))</f>
        <v/>
      </c>
      <c r="AK841" s="43"/>
      <c r="AL841" s="43"/>
      <c r="AM841" s="43"/>
      <c r="AN841" s="43"/>
      <c r="AO841" s="43"/>
      <c r="AP841" s="43"/>
      <c r="AQ841" s="43"/>
      <c r="AR841" s="43"/>
      <c r="AS841" s="43"/>
      <c r="AT841" s="43"/>
      <c r="AU841" s="43"/>
      <c r="AV841" s="43"/>
      <c r="AW841" s="43"/>
      <c r="AX841" s="43"/>
      <c r="AY841" s="43"/>
      <c r="AZ841" s="43"/>
      <c r="BA841" s="43"/>
      <c r="BB841" s="43"/>
      <c r="BC841" s="43"/>
    </row>
    <row r="842" spans="1:55">
      <c r="A842" s="77" t="str">
        <f>IF(MSProject_Schedule!A842="","",MSProject_Schedule!A842)</f>
        <v/>
      </c>
      <c r="B842" s="43"/>
      <c r="C842" s="65" t="str">
        <f>IF(E842="","",Import_Configuration!$B$12)</f>
        <v/>
      </c>
      <c r="D842" s="65" t="str">
        <f>IF(E842="","",IF(A842="",IF(MSProject_Schedule!K842="",IF(Import_Configuration!$B$15="YES",Import_Configuration!$B$16,""),IF(Import_Configuration!$B$17="YES",Import_Configuration!$B$18,"")),""))</f>
        <v/>
      </c>
      <c r="E842" s="65" t="str">
        <f>IF(MSProject_Schedule!B842="","",MSProject_Schedule!B842)</f>
        <v/>
      </c>
      <c r="F842" s="43"/>
      <c r="G842" s="66" t="str">
        <f>IF(E842="","",IF(A842="",Import_Configuration!$B$10,""))</f>
        <v/>
      </c>
      <c r="H842" s="65" t="str">
        <f>IF(E842="","",IF(A842="",Import_Configuration!$B$11,""))</f>
        <v/>
      </c>
      <c r="I842" s="43"/>
      <c r="J842" s="43"/>
      <c r="K842" s="43"/>
      <c r="L842" s="43"/>
      <c r="M842" s="43"/>
      <c r="N842" s="65" t="str">
        <f>IF(E842="","",IF(MSProject_Schedule!E842=0,Import_Configuration!$B$3,IF(MSProject_Schedule!E842=1,Import_Configuration!$B$5,Import_Configuration!$B$4)))</f>
        <v/>
      </c>
      <c r="O842" s="65" t="str">
        <f>IF(Import_Configuration!$B$13="NO","",IF(E842="","",IF(MSProject_Schedule!K842="","",IF(IFERROR(SEARCH(Import_Configuration!$B$14,MSProject_Schedule!K842,1),0)&gt;0,TRIM(MID(MSProject_Schedule!K842,1,SEARCH(Import_Configuration!$B$14,MSProject_Schedule!K842,1)-1)),TRIM(MSProject_Schedule!K842)))))</f>
        <v/>
      </c>
      <c r="P842" s="43"/>
      <c r="Q842" s="66" t="str">
        <f>IF(E842="","",IF(MSProject_Schedule!E842=0,"",IF(Import_Configuration!$B$19="YES",Projeqtor_Import!Z842,Import_Configuration!$B$10)))</f>
        <v/>
      </c>
      <c r="R842" s="43"/>
      <c r="S842" s="66" t="str">
        <f>IF(E842="","",IF(MSProject_Schedule!E842=0,"",IF(MSProject_Schedule!E842=1,IF(Import_Configuration!$B$20="YES",Projeqtor_Import!AE842,Import_Configuration!$B$10),"")))</f>
        <v/>
      </c>
      <c r="T842" s="43"/>
      <c r="U842" s="44"/>
      <c r="V842" s="43"/>
      <c r="W842" s="43"/>
      <c r="X842" s="43"/>
      <c r="Y842" s="66" t="str">
        <f>IF(MSProject_Schedule!H842="","",IF(A842="",MSProject_Schedule!H842,""))</f>
        <v/>
      </c>
      <c r="Z842" s="66" t="str">
        <f>IF(MSProject_Schedule!H842="","",MSProject_Schedule!H842)</f>
        <v/>
      </c>
      <c r="AA842" s="43"/>
      <c r="AB842" s="43"/>
      <c r="AC842" s="65" t="str">
        <f>IF(E842="","",IF(A842="",Import_Configuration!$B$6,""))</f>
        <v/>
      </c>
      <c r="AD842" s="66" t="str">
        <f>IF(MSProject_Schedule!I842="","",IF(A842="",MSProject_Schedule!I842,""))</f>
        <v/>
      </c>
      <c r="AE842" s="66" t="str">
        <f>IF(MSProject_Schedule!I842="","",MSProject_Schedule!I842)</f>
        <v/>
      </c>
      <c r="AF842" s="43"/>
      <c r="AG842" s="43"/>
      <c r="AH842" s="65" t="str">
        <f>IF(E842="","",IF(A842="",Import_Configuration!$B$7,""))</f>
        <v/>
      </c>
      <c r="AI842" s="65" t="str">
        <f>IF(MSProject_Schedule!G842="","",IF(A842="",SUBSTITUTE(SUBSTITUTE(SUBSTITUTE(SUBSTITUTE(MSProject_Schedule!G842,CONCATENATE(" ",Import_Configuration!$B$8,"?"),""),CONCATENATE(" ",Import_Configuration!$B$8),""),CONCATENATE(" ",Import_Configuration!$B$9,"?"),""),CONCATENATE(" ",Import_Configuration!$B$9),""),""))</f>
        <v/>
      </c>
      <c r="AJ842" s="65" t="str">
        <f>IF(MSProject_Schedule!G842="","",SUBSTITUTE(SUBSTITUTE(SUBSTITUTE(SUBSTITUTE(MSProject_Schedule!G842,CONCATENATE(" ",Import_Configuration!$B$8,"?"),""),CONCATENATE(" ",Import_Configuration!$B$8),""),CONCATENATE(" ",Import_Configuration!$B$9,"?"),""),CONCATENATE(" ",Import_Configuration!$B$9),""))</f>
        <v/>
      </c>
      <c r="AK842" s="43"/>
      <c r="AL842" s="43"/>
      <c r="AM842" s="43"/>
      <c r="AN842" s="43"/>
      <c r="AO842" s="43"/>
      <c r="AP842" s="43"/>
      <c r="AQ842" s="43"/>
      <c r="AR842" s="43"/>
      <c r="AS842" s="43"/>
      <c r="AT842" s="43"/>
      <c r="AU842" s="43"/>
      <c r="AV842" s="43"/>
      <c r="AW842" s="43"/>
      <c r="AX842" s="43"/>
      <c r="AY842" s="43"/>
      <c r="AZ842" s="43"/>
      <c r="BA842" s="43"/>
      <c r="BB842" s="43"/>
      <c r="BC842" s="43"/>
    </row>
    <row r="843" spans="1:55">
      <c r="A843" s="77" t="str">
        <f>IF(MSProject_Schedule!A843="","",MSProject_Schedule!A843)</f>
        <v/>
      </c>
      <c r="B843" s="43"/>
      <c r="C843" s="65" t="str">
        <f>IF(E843="","",Import_Configuration!$B$12)</f>
        <v/>
      </c>
      <c r="D843" s="65" t="str">
        <f>IF(E843="","",IF(A843="",IF(MSProject_Schedule!K843="",IF(Import_Configuration!$B$15="YES",Import_Configuration!$B$16,""),IF(Import_Configuration!$B$17="YES",Import_Configuration!$B$18,"")),""))</f>
        <v/>
      </c>
      <c r="E843" s="65" t="str">
        <f>IF(MSProject_Schedule!B843="","",MSProject_Schedule!B843)</f>
        <v/>
      </c>
      <c r="F843" s="43"/>
      <c r="G843" s="66" t="str">
        <f>IF(E843="","",IF(A843="",Import_Configuration!$B$10,""))</f>
        <v/>
      </c>
      <c r="H843" s="65" t="str">
        <f>IF(E843="","",IF(A843="",Import_Configuration!$B$11,""))</f>
        <v/>
      </c>
      <c r="I843" s="43"/>
      <c r="J843" s="43"/>
      <c r="K843" s="43"/>
      <c r="L843" s="43"/>
      <c r="M843" s="43"/>
      <c r="N843" s="65" t="str">
        <f>IF(E843="","",IF(MSProject_Schedule!E843=0,Import_Configuration!$B$3,IF(MSProject_Schedule!E843=1,Import_Configuration!$B$5,Import_Configuration!$B$4)))</f>
        <v/>
      </c>
      <c r="O843" s="65" t="str">
        <f>IF(Import_Configuration!$B$13="NO","",IF(E843="","",IF(MSProject_Schedule!K843="","",IF(IFERROR(SEARCH(Import_Configuration!$B$14,MSProject_Schedule!K843,1),0)&gt;0,TRIM(MID(MSProject_Schedule!K843,1,SEARCH(Import_Configuration!$B$14,MSProject_Schedule!K843,1)-1)),TRIM(MSProject_Schedule!K843)))))</f>
        <v/>
      </c>
      <c r="P843" s="43"/>
      <c r="Q843" s="66" t="str">
        <f>IF(E843="","",IF(MSProject_Schedule!E843=0,"",IF(Import_Configuration!$B$19="YES",Projeqtor_Import!Z843,Import_Configuration!$B$10)))</f>
        <v/>
      </c>
      <c r="R843" s="43"/>
      <c r="S843" s="66" t="str">
        <f>IF(E843="","",IF(MSProject_Schedule!E843=0,"",IF(MSProject_Schedule!E843=1,IF(Import_Configuration!$B$20="YES",Projeqtor_Import!AE843,Import_Configuration!$B$10),"")))</f>
        <v/>
      </c>
      <c r="T843" s="43"/>
      <c r="U843" s="44"/>
      <c r="V843" s="43"/>
      <c r="W843" s="43"/>
      <c r="X843" s="43"/>
      <c r="Y843" s="66" t="str">
        <f>IF(MSProject_Schedule!H843="","",IF(A843="",MSProject_Schedule!H843,""))</f>
        <v/>
      </c>
      <c r="Z843" s="66" t="str">
        <f>IF(MSProject_Schedule!H843="","",MSProject_Schedule!H843)</f>
        <v/>
      </c>
      <c r="AA843" s="43"/>
      <c r="AB843" s="43"/>
      <c r="AC843" s="65" t="str">
        <f>IF(E843="","",IF(A843="",Import_Configuration!$B$6,""))</f>
        <v/>
      </c>
      <c r="AD843" s="66" t="str">
        <f>IF(MSProject_Schedule!I843="","",IF(A843="",MSProject_Schedule!I843,""))</f>
        <v/>
      </c>
      <c r="AE843" s="66" t="str">
        <f>IF(MSProject_Schedule!I843="","",MSProject_Schedule!I843)</f>
        <v/>
      </c>
      <c r="AF843" s="43"/>
      <c r="AG843" s="43"/>
      <c r="AH843" s="65" t="str">
        <f>IF(E843="","",IF(A843="",Import_Configuration!$B$7,""))</f>
        <v/>
      </c>
      <c r="AI843" s="65" t="str">
        <f>IF(MSProject_Schedule!G843="","",IF(A843="",SUBSTITUTE(SUBSTITUTE(SUBSTITUTE(SUBSTITUTE(MSProject_Schedule!G843,CONCATENATE(" ",Import_Configuration!$B$8,"?"),""),CONCATENATE(" ",Import_Configuration!$B$8),""),CONCATENATE(" ",Import_Configuration!$B$9,"?"),""),CONCATENATE(" ",Import_Configuration!$B$9),""),""))</f>
        <v/>
      </c>
      <c r="AJ843" s="65" t="str">
        <f>IF(MSProject_Schedule!G843="","",SUBSTITUTE(SUBSTITUTE(SUBSTITUTE(SUBSTITUTE(MSProject_Schedule!G843,CONCATENATE(" ",Import_Configuration!$B$8,"?"),""),CONCATENATE(" ",Import_Configuration!$B$8),""),CONCATENATE(" ",Import_Configuration!$B$9,"?"),""),CONCATENATE(" ",Import_Configuration!$B$9),""))</f>
        <v/>
      </c>
      <c r="AK843" s="43"/>
      <c r="AL843" s="43"/>
      <c r="AM843" s="43"/>
      <c r="AN843" s="43"/>
      <c r="AO843" s="43"/>
      <c r="AP843" s="43"/>
      <c r="AQ843" s="43"/>
      <c r="AR843" s="43"/>
      <c r="AS843" s="43"/>
      <c r="AT843" s="43"/>
      <c r="AU843" s="43"/>
      <c r="AV843" s="43"/>
      <c r="AW843" s="43"/>
      <c r="AX843" s="43"/>
      <c r="AY843" s="43"/>
      <c r="AZ843" s="43"/>
      <c r="BA843" s="43"/>
      <c r="BB843" s="43"/>
      <c r="BC843" s="43"/>
    </row>
    <row r="844" spans="1:55">
      <c r="A844" s="77" t="str">
        <f>IF(MSProject_Schedule!A844="","",MSProject_Schedule!A844)</f>
        <v/>
      </c>
      <c r="B844" s="43"/>
      <c r="C844" s="65" t="str">
        <f>IF(E844="","",Import_Configuration!$B$12)</f>
        <v/>
      </c>
      <c r="D844" s="65" t="str">
        <f>IF(E844="","",IF(A844="",IF(MSProject_Schedule!K844="",IF(Import_Configuration!$B$15="YES",Import_Configuration!$B$16,""),IF(Import_Configuration!$B$17="YES",Import_Configuration!$B$18,"")),""))</f>
        <v/>
      </c>
      <c r="E844" s="65" t="str">
        <f>IF(MSProject_Schedule!B844="","",MSProject_Schedule!B844)</f>
        <v/>
      </c>
      <c r="F844" s="43"/>
      <c r="G844" s="66" t="str">
        <f>IF(E844="","",IF(A844="",Import_Configuration!$B$10,""))</f>
        <v/>
      </c>
      <c r="H844" s="65" t="str">
        <f>IF(E844="","",IF(A844="",Import_Configuration!$B$11,""))</f>
        <v/>
      </c>
      <c r="I844" s="43"/>
      <c r="J844" s="43"/>
      <c r="K844" s="43"/>
      <c r="L844" s="43"/>
      <c r="M844" s="43"/>
      <c r="N844" s="65" t="str">
        <f>IF(E844="","",IF(MSProject_Schedule!E844=0,Import_Configuration!$B$3,IF(MSProject_Schedule!E844=1,Import_Configuration!$B$5,Import_Configuration!$B$4)))</f>
        <v/>
      </c>
      <c r="O844" s="65" t="str">
        <f>IF(Import_Configuration!$B$13="NO","",IF(E844="","",IF(MSProject_Schedule!K844="","",IF(IFERROR(SEARCH(Import_Configuration!$B$14,MSProject_Schedule!K844,1),0)&gt;0,TRIM(MID(MSProject_Schedule!K844,1,SEARCH(Import_Configuration!$B$14,MSProject_Schedule!K844,1)-1)),TRIM(MSProject_Schedule!K844)))))</f>
        <v/>
      </c>
      <c r="P844" s="43"/>
      <c r="Q844" s="66" t="str">
        <f>IF(E844="","",IF(MSProject_Schedule!E844=0,"",IF(Import_Configuration!$B$19="YES",Projeqtor_Import!Z844,Import_Configuration!$B$10)))</f>
        <v/>
      </c>
      <c r="R844" s="43"/>
      <c r="S844" s="66" t="str">
        <f>IF(E844="","",IF(MSProject_Schedule!E844=0,"",IF(MSProject_Schedule!E844=1,IF(Import_Configuration!$B$20="YES",Projeqtor_Import!AE844,Import_Configuration!$B$10),"")))</f>
        <v/>
      </c>
      <c r="T844" s="43"/>
      <c r="U844" s="44"/>
      <c r="V844" s="43"/>
      <c r="W844" s="43"/>
      <c r="X844" s="43"/>
      <c r="Y844" s="66" t="str">
        <f>IF(MSProject_Schedule!H844="","",IF(A844="",MSProject_Schedule!H844,""))</f>
        <v/>
      </c>
      <c r="Z844" s="66" t="str">
        <f>IF(MSProject_Schedule!H844="","",MSProject_Schedule!H844)</f>
        <v/>
      </c>
      <c r="AA844" s="43"/>
      <c r="AB844" s="43"/>
      <c r="AC844" s="65" t="str">
        <f>IF(E844="","",IF(A844="",Import_Configuration!$B$6,""))</f>
        <v/>
      </c>
      <c r="AD844" s="66" t="str">
        <f>IF(MSProject_Schedule!I844="","",IF(A844="",MSProject_Schedule!I844,""))</f>
        <v/>
      </c>
      <c r="AE844" s="66" t="str">
        <f>IF(MSProject_Schedule!I844="","",MSProject_Schedule!I844)</f>
        <v/>
      </c>
      <c r="AF844" s="43"/>
      <c r="AG844" s="43"/>
      <c r="AH844" s="65" t="str">
        <f>IF(E844="","",IF(A844="",Import_Configuration!$B$7,""))</f>
        <v/>
      </c>
      <c r="AI844" s="65" t="str">
        <f>IF(MSProject_Schedule!G844="","",IF(A844="",SUBSTITUTE(SUBSTITUTE(SUBSTITUTE(SUBSTITUTE(MSProject_Schedule!G844,CONCATENATE(" ",Import_Configuration!$B$8,"?"),""),CONCATENATE(" ",Import_Configuration!$B$8),""),CONCATENATE(" ",Import_Configuration!$B$9,"?"),""),CONCATENATE(" ",Import_Configuration!$B$9),""),""))</f>
        <v/>
      </c>
      <c r="AJ844" s="65" t="str">
        <f>IF(MSProject_Schedule!G844="","",SUBSTITUTE(SUBSTITUTE(SUBSTITUTE(SUBSTITUTE(MSProject_Schedule!G844,CONCATENATE(" ",Import_Configuration!$B$8,"?"),""),CONCATENATE(" ",Import_Configuration!$B$8),""),CONCATENATE(" ",Import_Configuration!$B$9,"?"),""),CONCATENATE(" ",Import_Configuration!$B$9),""))</f>
        <v/>
      </c>
      <c r="AK844" s="43"/>
      <c r="AL844" s="43"/>
      <c r="AM844" s="43"/>
      <c r="AN844" s="43"/>
      <c r="AO844" s="43"/>
      <c r="AP844" s="43"/>
      <c r="AQ844" s="43"/>
      <c r="AR844" s="43"/>
      <c r="AS844" s="43"/>
      <c r="AT844" s="43"/>
      <c r="AU844" s="43"/>
      <c r="AV844" s="43"/>
      <c r="AW844" s="43"/>
      <c r="AX844" s="43"/>
      <c r="AY844" s="43"/>
      <c r="AZ844" s="43"/>
      <c r="BA844" s="43"/>
      <c r="BB844" s="43"/>
      <c r="BC844" s="43"/>
    </row>
    <row r="845" spans="1:55">
      <c r="A845" s="77" t="str">
        <f>IF(MSProject_Schedule!A845="","",MSProject_Schedule!A845)</f>
        <v/>
      </c>
      <c r="B845" s="43"/>
      <c r="C845" s="65" t="str">
        <f>IF(E845="","",Import_Configuration!$B$12)</f>
        <v/>
      </c>
      <c r="D845" s="65" t="str">
        <f>IF(E845="","",IF(A845="",IF(MSProject_Schedule!K845="",IF(Import_Configuration!$B$15="YES",Import_Configuration!$B$16,""),IF(Import_Configuration!$B$17="YES",Import_Configuration!$B$18,"")),""))</f>
        <v/>
      </c>
      <c r="E845" s="65" t="str">
        <f>IF(MSProject_Schedule!B845="","",MSProject_Schedule!B845)</f>
        <v/>
      </c>
      <c r="F845" s="43"/>
      <c r="G845" s="66" t="str">
        <f>IF(E845="","",IF(A845="",Import_Configuration!$B$10,""))</f>
        <v/>
      </c>
      <c r="H845" s="65" t="str">
        <f>IF(E845="","",IF(A845="",Import_Configuration!$B$11,""))</f>
        <v/>
      </c>
      <c r="I845" s="43"/>
      <c r="J845" s="43"/>
      <c r="K845" s="43"/>
      <c r="L845" s="43"/>
      <c r="M845" s="43"/>
      <c r="N845" s="65" t="str">
        <f>IF(E845="","",IF(MSProject_Schedule!E845=0,Import_Configuration!$B$3,IF(MSProject_Schedule!E845=1,Import_Configuration!$B$5,Import_Configuration!$B$4)))</f>
        <v/>
      </c>
      <c r="O845" s="65" t="str">
        <f>IF(Import_Configuration!$B$13="NO","",IF(E845="","",IF(MSProject_Schedule!K845="","",IF(IFERROR(SEARCH(Import_Configuration!$B$14,MSProject_Schedule!K845,1),0)&gt;0,TRIM(MID(MSProject_Schedule!K845,1,SEARCH(Import_Configuration!$B$14,MSProject_Schedule!K845,1)-1)),TRIM(MSProject_Schedule!K845)))))</f>
        <v/>
      </c>
      <c r="P845" s="43"/>
      <c r="Q845" s="66" t="str">
        <f>IF(E845="","",IF(MSProject_Schedule!E845=0,"",IF(Import_Configuration!$B$19="YES",Projeqtor_Import!Z845,Import_Configuration!$B$10)))</f>
        <v/>
      </c>
      <c r="R845" s="43"/>
      <c r="S845" s="66" t="str">
        <f>IF(E845="","",IF(MSProject_Schedule!E845=0,"",IF(MSProject_Schedule!E845=1,IF(Import_Configuration!$B$20="YES",Projeqtor_Import!AE845,Import_Configuration!$B$10),"")))</f>
        <v/>
      </c>
      <c r="T845" s="43"/>
      <c r="U845" s="44"/>
      <c r="V845" s="43"/>
      <c r="W845" s="43"/>
      <c r="X845" s="43"/>
      <c r="Y845" s="66" t="str">
        <f>IF(MSProject_Schedule!H845="","",IF(A845="",MSProject_Schedule!H845,""))</f>
        <v/>
      </c>
      <c r="Z845" s="66" t="str">
        <f>IF(MSProject_Schedule!H845="","",MSProject_Schedule!H845)</f>
        <v/>
      </c>
      <c r="AA845" s="43"/>
      <c r="AB845" s="43"/>
      <c r="AC845" s="65" t="str">
        <f>IF(E845="","",IF(A845="",Import_Configuration!$B$6,""))</f>
        <v/>
      </c>
      <c r="AD845" s="66" t="str">
        <f>IF(MSProject_Schedule!I845="","",IF(A845="",MSProject_Schedule!I845,""))</f>
        <v/>
      </c>
      <c r="AE845" s="66" t="str">
        <f>IF(MSProject_Schedule!I845="","",MSProject_Schedule!I845)</f>
        <v/>
      </c>
      <c r="AF845" s="43"/>
      <c r="AG845" s="43"/>
      <c r="AH845" s="65" t="str">
        <f>IF(E845="","",IF(A845="",Import_Configuration!$B$7,""))</f>
        <v/>
      </c>
      <c r="AI845" s="65" t="str">
        <f>IF(MSProject_Schedule!G845="","",IF(A845="",SUBSTITUTE(SUBSTITUTE(SUBSTITUTE(SUBSTITUTE(MSProject_Schedule!G845,CONCATENATE(" ",Import_Configuration!$B$8,"?"),""),CONCATENATE(" ",Import_Configuration!$B$8),""),CONCATENATE(" ",Import_Configuration!$B$9,"?"),""),CONCATENATE(" ",Import_Configuration!$B$9),""),""))</f>
        <v/>
      </c>
      <c r="AJ845" s="65" t="str">
        <f>IF(MSProject_Schedule!G845="","",SUBSTITUTE(SUBSTITUTE(SUBSTITUTE(SUBSTITUTE(MSProject_Schedule!G845,CONCATENATE(" ",Import_Configuration!$B$8,"?"),""),CONCATENATE(" ",Import_Configuration!$B$8),""),CONCATENATE(" ",Import_Configuration!$B$9,"?"),""),CONCATENATE(" ",Import_Configuration!$B$9),""))</f>
        <v/>
      </c>
      <c r="AK845" s="43"/>
      <c r="AL845" s="43"/>
      <c r="AM845" s="43"/>
      <c r="AN845" s="43"/>
      <c r="AO845" s="43"/>
      <c r="AP845" s="43"/>
      <c r="AQ845" s="43"/>
      <c r="AR845" s="43"/>
      <c r="AS845" s="43"/>
      <c r="AT845" s="43"/>
      <c r="AU845" s="43"/>
      <c r="AV845" s="43"/>
      <c r="AW845" s="43"/>
      <c r="AX845" s="43"/>
      <c r="AY845" s="43"/>
      <c r="AZ845" s="43"/>
      <c r="BA845" s="43"/>
      <c r="BB845" s="43"/>
      <c r="BC845" s="43"/>
    </row>
    <row r="846" spans="1:55">
      <c r="A846" s="77" t="str">
        <f>IF(MSProject_Schedule!A846="","",MSProject_Schedule!A846)</f>
        <v/>
      </c>
      <c r="B846" s="43"/>
      <c r="C846" s="65" t="str">
        <f>IF(E846="","",Import_Configuration!$B$12)</f>
        <v/>
      </c>
      <c r="D846" s="65" t="str">
        <f>IF(E846="","",IF(A846="",IF(MSProject_Schedule!K846="",IF(Import_Configuration!$B$15="YES",Import_Configuration!$B$16,""),IF(Import_Configuration!$B$17="YES",Import_Configuration!$B$18,"")),""))</f>
        <v/>
      </c>
      <c r="E846" s="65" t="str">
        <f>IF(MSProject_Schedule!B846="","",MSProject_Schedule!B846)</f>
        <v/>
      </c>
      <c r="F846" s="43"/>
      <c r="G846" s="66" t="str">
        <f>IF(E846="","",IF(A846="",Import_Configuration!$B$10,""))</f>
        <v/>
      </c>
      <c r="H846" s="65" t="str">
        <f>IF(E846="","",IF(A846="",Import_Configuration!$B$11,""))</f>
        <v/>
      </c>
      <c r="I846" s="43"/>
      <c r="J846" s="43"/>
      <c r="K846" s="43"/>
      <c r="L846" s="43"/>
      <c r="M846" s="43"/>
      <c r="N846" s="65" t="str">
        <f>IF(E846="","",IF(MSProject_Schedule!E846=0,Import_Configuration!$B$3,IF(MSProject_Schedule!E846=1,Import_Configuration!$B$5,Import_Configuration!$B$4)))</f>
        <v/>
      </c>
      <c r="O846" s="65" t="str">
        <f>IF(Import_Configuration!$B$13="NO","",IF(E846="","",IF(MSProject_Schedule!K846="","",IF(IFERROR(SEARCH(Import_Configuration!$B$14,MSProject_Schedule!K846,1),0)&gt;0,TRIM(MID(MSProject_Schedule!K846,1,SEARCH(Import_Configuration!$B$14,MSProject_Schedule!K846,1)-1)),TRIM(MSProject_Schedule!K846)))))</f>
        <v/>
      </c>
      <c r="P846" s="43"/>
      <c r="Q846" s="66" t="str">
        <f>IF(E846="","",IF(MSProject_Schedule!E846=0,"",IF(Import_Configuration!$B$19="YES",Projeqtor_Import!Z846,Import_Configuration!$B$10)))</f>
        <v/>
      </c>
      <c r="R846" s="43"/>
      <c r="S846" s="66" t="str">
        <f>IF(E846="","",IF(MSProject_Schedule!E846=0,"",IF(MSProject_Schedule!E846=1,IF(Import_Configuration!$B$20="YES",Projeqtor_Import!AE846,Import_Configuration!$B$10),"")))</f>
        <v/>
      </c>
      <c r="T846" s="43"/>
      <c r="U846" s="44"/>
      <c r="V846" s="43"/>
      <c r="W846" s="43"/>
      <c r="X846" s="43"/>
      <c r="Y846" s="66" t="str">
        <f>IF(MSProject_Schedule!H846="","",IF(A846="",MSProject_Schedule!H846,""))</f>
        <v/>
      </c>
      <c r="Z846" s="66" t="str">
        <f>IF(MSProject_Schedule!H846="","",MSProject_Schedule!H846)</f>
        <v/>
      </c>
      <c r="AA846" s="43"/>
      <c r="AB846" s="43"/>
      <c r="AC846" s="65" t="str">
        <f>IF(E846="","",IF(A846="",Import_Configuration!$B$6,""))</f>
        <v/>
      </c>
      <c r="AD846" s="66" t="str">
        <f>IF(MSProject_Schedule!I846="","",IF(A846="",MSProject_Schedule!I846,""))</f>
        <v/>
      </c>
      <c r="AE846" s="66" t="str">
        <f>IF(MSProject_Schedule!I846="","",MSProject_Schedule!I846)</f>
        <v/>
      </c>
      <c r="AF846" s="43"/>
      <c r="AG846" s="43"/>
      <c r="AH846" s="65" t="str">
        <f>IF(E846="","",IF(A846="",Import_Configuration!$B$7,""))</f>
        <v/>
      </c>
      <c r="AI846" s="65" t="str">
        <f>IF(MSProject_Schedule!G846="","",IF(A846="",SUBSTITUTE(SUBSTITUTE(SUBSTITUTE(SUBSTITUTE(MSProject_Schedule!G846,CONCATENATE(" ",Import_Configuration!$B$8,"?"),""),CONCATENATE(" ",Import_Configuration!$B$8),""),CONCATENATE(" ",Import_Configuration!$B$9,"?"),""),CONCATENATE(" ",Import_Configuration!$B$9),""),""))</f>
        <v/>
      </c>
      <c r="AJ846" s="65" t="str">
        <f>IF(MSProject_Schedule!G846="","",SUBSTITUTE(SUBSTITUTE(SUBSTITUTE(SUBSTITUTE(MSProject_Schedule!G846,CONCATENATE(" ",Import_Configuration!$B$8,"?"),""),CONCATENATE(" ",Import_Configuration!$B$8),""),CONCATENATE(" ",Import_Configuration!$B$9,"?"),""),CONCATENATE(" ",Import_Configuration!$B$9),""))</f>
        <v/>
      </c>
      <c r="AK846" s="43"/>
      <c r="AL846" s="43"/>
      <c r="AM846" s="43"/>
      <c r="AN846" s="43"/>
      <c r="AO846" s="43"/>
      <c r="AP846" s="43"/>
      <c r="AQ846" s="43"/>
      <c r="AR846" s="43"/>
      <c r="AS846" s="43"/>
      <c r="AT846" s="43"/>
      <c r="AU846" s="43"/>
      <c r="AV846" s="43"/>
      <c r="AW846" s="43"/>
      <c r="AX846" s="43"/>
      <c r="AY846" s="43"/>
      <c r="AZ846" s="43"/>
      <c r="BA846" s="43"/>
      <c r="BB846" s="43"/>
      <c r="BC846" s="43"/>
    </row>
    <row r="847" spans="1:55">
      <c r="A847" s="77" t="str">
        <f>IF(MSProject_Schedule!A847="","",MSProject_Schedule!A847)</f>
        <v/>
      </c>
      <c r="B847" s="43"/>
      <c r="C847" s="65" t="str">
        <f>IF(E847="","",Import_Configuration!$B$12)</f>
        <v/>
      </c>
      <c r="D847" s="65" t="str">
        <f>IF(E847="","",IF(A847="",IF(MSProject_Schedule!K847="",IF(Import_Configuration!$B$15="YES",Import_Configuration!$B$16,""),IF(Import_Configuration!$B$17="YES",Import_Configuration!$B$18,"")),""))</f>
        <v/>
      </c>
      <c r="E847" s="65" t="str">
        <f>IF(MSProject_Schedule!B847="","",MSProject_Schedule!B847)</f>
        <v/>
      </c>
      <c r="F847" s="43"/>
      <c r="G847" s="66" t="str">
        <f>IF(E847="","",IF(A847="",Import_Configuration!$B$10,""))</f>
        <v/>
      </c>
      <c r="H847" s="65" t="str">
        <f>IF(E847="","",IF(A847="",Import_Configuration!$B$11,""))</f>
        <v/>
      </c>
      <c r="I847" s="43"/>
      <c r="J847" s="43"/>
      <c r="K847" s="43"/>
      <c r="L847" s="43"/>
      <c r="M847" s="43"/>
      <c r="N847" s="65" t="str">
        <f>IF(E847="","",IF(MSProject_Schedule!E847=0,Import_Configuration!$B$3,IF(MSProject_Schedule!E847=1,Import_Configuration!$B$5,Import_Configuration!$B$4)))</f>
        <v/>
      </c>
      <c r="O847" s="65" t="str">
        <f>IF(Import_Configuration!$B$13="NO","",IF(E847="","",IF(MSProject_Schedule!K847="","",IF(IFERROR(SEARCH(Import_Configuration!$B$14,MSProject_Schedule!K847,1),0)&gt;0,TRIM(MID(MSProject_Schedule!K847,1,SEARCH(Import_Configuration!$B$14,MSProject_Schedule!K847,1)-1)),TRIM(MSProject_Schedule!K847)))))</f>
        <v/>
      </c>
      <c r="P847" s="43"/>
      <c r="Q847" s="66" t="str">
        <f>IF(E847="","",IF(MSProject_Schedule!E847=0,"",IF(Import_Configuration!$B$19="YES",Projeqtor_Import!Z847,Import_Configuration!$B$10)))</f>
        <v/>
      </c>
      <c r="R847" s="43"/>
      <c r="S847" s="66" t="str">
        <f>IF(E847="","",IF(MSProject_Schedule!E847=0,"",IF(MSProject_Schedule!E847=1,IF(Import_Configuration!$B$20="YES",Projeqtor_Import!AE847,Import_Configuration!$B$10),"")))</f>
        <v/>
      </c>
      <c r="T847" s="43"/>
      <c r="U847" s="44"/>
      <c r="V847" s="43"/>
      <c r="W847" s="43"/>
      <c r="X847" s="43"/>
      <c r="Y847" s="66" t="str">
        <f>IF(MSProject_Schedule!H847="","",IF(A847="",MSProject_Schedule!H847,""))</f>
        <v/>
      </c>
      <c r="Z847" s="66" t="str">
        <f>IF(MSProject_Schedule!H847="","",MSProject_Schedule!H847)</f>
        <v/>
      </c>
      <c r="AA847" s="43"/>
      <c r="AB847" s="43"/>
      <c r="AC847" s="65" t="str">
        <f>IF(E847="","",IF(A847="",Import_Configuration!$B$6,""))</f>
        <v/>
      </c>
      <c r="AD847" s="66" t="str">
        <f>IF(MSProject_Schedule!I847="","",IF(A847="",MSProject_Schedule!I847,""))</f>
        <v/>
      </c>
      <c r="AE847" s="66" t="str">
        <f>IF(MSProject_Schedule!I847="","",MSProject_Schedule!I847)</f>
        <v/>
      </c>
      <c r="AF847" s="43"/>
      <c r="AG847" s="43"/>
      <c r="AH847" s="65" t="str">
        <f>IF(E847="","",IF(A847="",Import_Configuration!$B$7,""))</f>
        <v/>
      </c>
      <c r="AI847" s="65" t="str">
        <f>IF(MSProject_Schedule!G847="","",IF(A847="",SUBSTITUTE(SUBSTITUTE(SUBSTITUTE(SUBSTITUTE(MSProject_Schedule!G847,CONCATENATE(" ",Import_Configuration!$B$8,"?"),""),CONCATENATE(" ",Import_Configuration!$B$8),""),CONCATENATE(" ",Import_Configuration!$B$9,"?"),""),CONCATENATE(" ",Import_Configuration!$B$9),""),""))</f>
        <v/>
      </c>
      <c r="AJ847" s="65" t="str">
        <f>IF(MSProject_Schedule!G847="","",SUBSTITUTE(SUBSTITUTE(SUBSTITUTE(SUBSTITUTE(MSProject_Schedule!G847,CONCATENATE(" ",Import_Configuration!$B$8,"?"),""),CONCATENATE(" ",Import_Configuration!$B$8),""),CONCATENATE(" ",Import_Configuration!$B$9,"?"),""),CONCATENATE(" ",Import_Configuration!$B$9),""))</f>
        <v/>
      </c>
      <c r="AK847" s="43"/>
      <c r="AL847" s="43"/>
      <c r="AM847" s="43"/>
      <c r="AN847" s="43"/>
      <c r="AO847" s="43"/>
      <c r="AP847" s="43"/>
      <c r="AQ847" s="43"/>
      <c r="AR847" s="43"/>
      <c r="AS847" s="43"/>
      <c r="AT847" s="43"/>
      <c r="AU847" s="43"/>
      <c r="AV847" s="43"/>
      <c r="AW847" s="43"/>
      <c r="AX847" s="43"/>
      <c r="AY847" s="43"/>
      <c r="AZ847" s="43"/>
      <c r="BA847" s="43"/>
      <c r="BB847" s="43"/>
      <c r="BC847" s="43"/>
    </row>
    <row r="848" spans="1:55">
      <c r="A848" s="77" t="str">
        <f>IF(MSProject_Schedule!A848="","",MSProject_Schedule!A848)</f>
        <v/>
      </c>
      <c r="B848" s="43"/>
      <c r="C848" s="65" t="str">
        <f>IF(E848="","",Import_Configuration!$B$12)</f>
        <v/>
      </c>
      <c r="D848" s="65" t="str">
        <f>IF(E848="","",IF(A848="",IF(MSProject_Schedule!K848="",IF(Import_Configuration!$B$15="YES",Import_Configuration!$B$16,""),IF(Import_Configuration!$B$17="YES",Import_Configuration!$B$18,"")),""))</f>
        <v/>
      </c>
      <c r="E848" s="65" t="str">
        <f>IF(MSProject_Schedule!B848="","",MSProject_Schedule!B848)</f>
        <v/>
      </c>
      <c r="F848" s="43"/>
      <c r="G848" s="66" t="str">
        <f>IF(E848="","",IF(A848="",Import_Configuration!$B$10,""))</f>
        <v/>
      </c>
      <c r="H848" s="65" t="str">
        <f>IF(E848="","",IF(A848="",Import_Configuration!$B$11,""))</f>
        <v/>
      </c>
      <c r="I848" s="43"/>
      <c r="J848" s="43"/>
      <c r="K848" s="43"/>
      <c r="L848" s="43"/>
      <c r="M848" s="43"/>
      <c r="N848" s="65" t="str">
        <f>IF(E848="","",IF(MSProject_Schedule!E848=0,Import_Configuration!$B$3,IF(MSProject_Schedule!E848=1,Import_Configuration!$B$5,Import_Configuration!$B$4)))</f>
        <v/>
      </c>
      <c r="O848" s="65" t="str">
        <f>IF(Import_Configuration!$B$13="NO","",IF(E848="","",IF(MSProject_Schedule!K848="","",IF(IFERROR(SEARCH(Import_Configuration!$B$14,MSProject_Schedule!K848,1),0)&gt;0,TRIM(MID(MSProject_Schedule!K848,1,SEARCH(Import_Configuration!$B$14,MSProject_Schedule!K848,1)-1)),TRIM(MSProject_Schedule!K848)))))</f>
        <v/>
      </c>
      <c r="P848" s="43"/>
      <c r="Q848" s="66" t="str">
        <f>IF(E848="","",IF(MSProject_Schedule!E848=0,"",IF(Import_Configuration!$B$19="YES",Projeqtor_Import!Z848,Import_Configuration!$B$10)))</f>
        <v/>
      </c>
      <c r="R848" s="43"/>
      <c r="S848" s="66" t="str">
        <f>IF(E848="","",IF(MSProject_Schedule!E848=0,"",IF(MSProject_Schedule!E848=1,IF(Import_Configuration!$B$20="YES",Projeqtor_Import!AE848,Import_Configuration!$B$10),"")))</f>
        <v/>
      </c>
      <c r="T848" s="43"/>
      <c r="U848" s="44"/>
      <c r="V848" s="43"/>
      <c r="W848" s="43"/>
      <c r="X848" s="43"/>
      <c r="Y848" s="66" t="str">
        <f>IF(MSProject_Schedule!H848="","",IF(A848="",MSProject_Schedule!H848,""))</f>
        <v/>
      </c>
      <c r="Z848" s="66" t="str">
        <f>IF(MSProject_Schedule!H848="","",MSProject_Schedule!H848)</f>
        <v/>
      </c>
      <c r="AA848" s="43"/>
      <c r="AB848" s="43"/>
      <c r="AC848" s="65" t="str">
        <f>IF(E848="","",IF(A848="",Import_Configuration!$B$6,""))</f>
        <v/>
      </c>
      <c r="AD848" s="66" t="str">
        <f>IF(MSProject_Schedule!I848="","",IF(A848="",MSProject_Schedule!I848,""))</f>
        <v/>
      </c>
      <c r="AE848" s="66" t="str">
        <f>IF(MSProject_Schedule!I848="","",MSProject_Schedule!I848)</f>
        <v/>
      </c>
      <c r="AF848" s="43"/>
      <c r="AG848" s="43"/>
      <c r="AH848" s="65" t="str">
        <f>IF(E848="","",IF(A848="",Import_Configuration!$B$7,""))</f>
        <v/>
      </c>
      <c r="AI848" s="65" t="str">
        <f>IF(MSProject_Schedule!G848="","",IF(A848="",SUBSTITUTE(SUBSTITUTE(SUBSTITUTE(SUBSTITUTE(MSProject_Schedule!G848,CONCATENATE(" ",Import_Configuration!$B$8,"?"),""),CONCATENATE(" ",Import_Configuration!$B$8),""),CONCATENATE(" ",Import_Configuration!$B$9,"?"),""),CONCATENATE(" ",Import_Configuration!$B$9),""),""))</f>
        <v/>
      </c>
      <c r="AJ848" s="65" t="str">
        <f>IF(MSProject_Schedule!G848="","",SUBSTITUTE(SUBSTITUTE(SUBSTITUTE(SUBSTITUTE(MSProject_Schedule!G848,CONCATENATE(" ",Import_Configuration!$B$8,"?"),""),CONCATENATE(" ",Import_Configuration!$B$8),""),CONCATENATE(" ",Import_Configuration!$B$9,"?"),""),CONCATENATE(" ",Import_Configuration!$B$9),""))</f>
        <v/>
      </c>
      <c r="AK848" s="43"/>
      <c r="AL848" s="43"/>
      <c r="AM848" s="43"/>
      <c r="AN848" s="43"/>
      <c r="AO848" s="43"/>
      <c r="AP848" s="43"/>
      <c r="AQ848" s="43"/>
      <c r="AR848" s="43"/>
      <c r="AS848" s="43"/>
      <c r="AT848" s="43"/>
      <c r="AU848" s="43"/>
      <c r="AV848" s="43"/>
      <c r="AW848" s="43"/>
      <c r="AX848" s="43"/>
      <c r="AY848" s="43"/>
      <c r="AZ848" s="43"/>
      <c r="BA848" s="43"/>
      <c r="BB848" s="43"/>
      <c r="BC848" s="43"/>
    </row>
    <row r="849" spans="1:55">
      <c r="A849" s="77" t="str">
        <f>IF(MSProject_Schedule!A849="","",MSProject_Schedule!A849)</f>
        <v/>
      </c>
      <c r="B849" s="43"/>
      <c r="C849" s="65" t="str">
        <f>IF(E849="","",Import_Configuration!$B$12)</f>
        <v/>
      </c>
      <c r="D849" s="65" t="str">
        <f>IF(E849="","",IF(A849="",IF(MSProject_Schedule!K849="",IF(Import_Configuration!$B$15="YES",Import_Configuration!$B$16,""),IF(Import_Configuration!$B$17="YES",Import_Configuration!$B$18,"")),""))</f>
        <v/>
      </c>
      <c r="E849" s="65" t="str">
        <f>IF(MSProject_Schedule!B849="","",MSProject_Schedule!B849)</f>
        <v/>
      </c>
      <c r="F849" s="43"/>
      <c r="G849" s="66" t="str">
        <f>IF(E849="","",IF(A849="",Import_Configuration!$B$10,""))</f>
        <v/>
      </c>
      <c r="H849" s="65" t="str">
        <f>IF(E849="","",IF(A849="",Import_Configuration!$B$11,""))</f>
        <v/>
      </c>
      <c r="I849" s="43"/>
      <c r="J849" s="43"/>
      <c r="K849" s="43"/>
      <c r="L849" s="43"/>
      <c r="M849" s="43"/>
      <c r="N849" s="65" t="str">
        <f>IF(E849="","",IF(MSProject_Schedule!E849=0,Import_Configuration!$B$3,IF(MSProject_Schedule!E849=1,Import_Configuration!$B$5,Import_Configuration!$B$4)))</f>
        <v/>
      </c>
      <c r="O849" s="65" t="str">
        <f>IF(Import_Configuration!$B$13="NO","",IF(E849="","",IF(MSProject_Schedule!K849="","",IF(IFERROR(SEARCH(Import_Configuration!$B$14,MSProject_Schedule!K849,1),0)&gt;0,TRIM(MID(MSProject_Schedule!K849,1,SEARCH(Import_Configuration!$B$14,MSProject_Schedule!K849,1)-1)),TRIM(MSProject_Schedule!K849)))))</f>
        <v/>
      </c>
      <c r="P849" s="43"/>
      <c r="Q849" s="66" t="str">
        <f>IF(E849="","",IF(MSProject_Schedule!E849=0,"",IF(Import_Configuration!$B$19="YES",Projeqtor_Import!Z849,Import_Configuration!$B$10)))</f>
        <v/>
      </c>
      <c r="R849" s="43"/>
      <c r="S849" s="66" t="str">
        <f>IF(E849="","",IF(MSProject_Schedule!E849=0,"",IF(MSProject_Schedule!E849=1,IF(Import_Configuration!$B$20="YES",Projeqtor_Import!AE849,Import_Configuration!$B$10),"")))</f>
        <v/>
      </c>
      <c r="T849" s="43"/>
      <c r="U849" s="44"/>
      <c r="V849" s="43"/>
      <c r="W849" s="43"/>
      <c r="X849" s="43"/>
      <c r="Y849" s="66" t="str">
        <f>IF(MSProject_Schedule!H849="","",IF(A849="",MSProject_Schedule!H849,""))</f>
        <v/>
      </c>
      <c r="Z849" s="66" t="str">
        <f>IF(MSProject_Schedule!H849="","",MSProject_Schedule!H849)</f>
        <v/>
      </c>
      <c r="AA849" s="43"/>
      <c r="AB849" s="43"/>
      <c r="AC849" s="65" t="str">
        <f>IF(E849="","",IF(A849="",Import_Configuration!$B$6,""))</f>
        <v/>
      </c>
      <c r="AD849" s="66" t="str">
        <f>IF(MSProject_Schedule!I849="","",IF(A849="",MSProject_Schedule!I849,""))</f>
        <v/>
      </c>
      <c r="AE849" s="66" t="str">
        <f>IF(MSProject_Schedule!I849="","",MSProject_Schedule!I849)</f>
        <v/>
      </c>
      <c r="AF849" s="43"/>
      <c r="AG849" s="43"/>
      <c r="AH849" s="65" t="str">
        <f>IF(E849="","",IF(A849="",Import_Configuration!$B$7,""))</f>
        <v/>
      </c>
      <c r="AI849" s="65" t="str">
        <f>IF(MSProject_Schedule!G849="","",IF(A849="",SUBSTITUTE(SUBSTITUTE(SUBSTITUTE(SUBSTITUTE(MSProject_Schedule!G849,CONCATENATE(" ",Import_Configuration!$B$8,"?"),""),CONCATENATE(" ",Import_Configuration!$B$8),""),CONCATENATE(" ",Import_Configuration!$B$9,"?"),""),CONCATENATE(" ",Import_Configuration!$B$9),""),""))</f>
        <v/>
      </c>
      <c r="AJ849" s="65" t="str">
        <f>IF(MSProject_Schedule!G849="","",SUBSTITUTE(SUBSTITUTE(SUBSTITUTE(SUBSTITUTE(MSProject_Schedule!G849,CONCATENATE(" ",Import_Configuration!$B$8,"?"),""),CONCATENATE(" ",Import_Configuration!$B$8),""),CONCATENATE(" ",Import_Configuration!$B$9,"?"),""),CONCATENATE(" ",Import_Configuration!$B$9),""))</f>
        <v/>
      </c>
      <c r="AK849" s="43"/>
      <c r="AL849" s="43"/>
      <c r="AM849" s="43"/>
      <c r="AN849" s="43"/>
      <c r="AO849" s="43"/>
      <c r="AP849" s="43"/>
      <c r="AQ849" s="43"/>
      <c r="AR849" s="43"/>
      <c r="AS849" s="43"/>
      <c r="AT849" s="43"/>
      <c r="AU849" s="43"/>
      <c r="AV849" s="43"/>
      <c r="AW849" s="43"/>
      <c r="AX849" s="43"/>
      <c r="AY849" s="43"/>
      <c r="AZ849" s="43"/>
      <c r="BA849" s="43"/>
      <c r="BB849" s="43"/>
      <c r="BC849" s="43"/>
    </row>
    <row r="850" spans="1:55">
      <c r="A850" s="77" t="str">
        <f>IF(MSProject_Schedule!A850="","",MSProject_Schedule!A850)</f>
        <v/>
      </c>
      <c r="B850" s="43"/>
      <c r="C850" s="65" t="str">
        <f>IF(E850="","",Import_Configuration!$B$12)</f>
        <v/>
      </c>
      <c r="D850" s="65" t="str">
        <f>IF(E850="","",IF(A850="",IF(MSProject_Schedule!K850="",IF(Import_Configuration!$B$15="YES",Import_Configuration!$B$16,""),IF(Import_Configuration!$B$17="YES",Import_Configuration!$B$18,"")),""))</f>
        <v/>
      </c>
      <c r="E850" s="65" t="str">
        <f>IF(MSProject_Schedule!B850="","",MSProject_Schedule!B850)</f>
        <v/>
      </c>
      <c r="F850" s="43"/>
      <c r="G850" s="66" t="str">
        <f>IF(E850="","",IF(A850="",Import_Configuration!$B$10,""))</f>
        <v/>
      </c>
      <c r="H850" s="65" t="str">
        <f>IF(E850="","",IF(A850="",Import_Configuration!$B$11,""))</f>
        <v/>
      </c>
      <c r="I850" s="43"/>
      <c r="J850" s="43"/>
      <c r="K850" s="43"/>
      <c r="L850" s="43"/>
      <c r="M850" s="43"/>
      <c r="N850" s="65" t="str">
        <f>IF(E850="","",IF(MSProject_Schedule!E850=0,Import_Configuration!$B$3,IF(MSProject_Schedule!E850=1,Import_Configuration!$B$5,Import_Configuration!$B$4)))</f>
        <v/>
      </c>
      <c r="O850" s="65" t="str">
        <f>IF(Import_Configuration!$B$13="NO","",IF(E850="","",IF(MSProject_Schedule!K850="","",IF(IFERROR(SEARCH(Import_Configuration!$B$14,MSProject_Schedule!K850,1),0)&gt;0,TRIM(MID(MSProject_Schedule!K850,1,SEARCH(Import_Configuration!$B$14,MSProject_Schedule!K850,1)-1)),TRIM(MSProject_Schedule!K850)))))</f>
        <v/>
      </c>
      <c r="P850" s="43"/>
      <c r="Q850" s="66" t="str">
        <f>IF(E850="","",IF(MSProject_Schedule!E850=0,"",IF(Import_Configuration!$B$19="YES",Projeqtor_Import!Z850,Import_Configuration!$B$10)))</f>
        <v/>
      </c>
      <c r="R850" s="43"/>
      <c r="S850" s="66" t="str">
        <f>IF(E850="","",IF(MSProject_Schedule!E850=0,"",IF(MSProject_Schedule!E850=1,IF(Import_Configuration!$B$20="YES",Projeqtor_Import!AE850,Import_Configuration!$B$10),"")))</f>
        <v/>
      </c>
      <c r="T850" s="43"/>
      <c r="U850" s="44"/>
      <c r="V850" s="43"/>
      <c r="W850" s="43"/>
      <c r="X850" s="43"/>
      <c r="Y850" s="66" t="str">
        <f>IF(MSProject_Schedule!H850="","",IF(A850="",MSProject_Schedule!H850,""))</f>
        <v/>
      </c>
      <c r="Z850" s="66" t="str">
        <f>IF(MSProject_Schedule!H850="","",MSProject_Schedule!H850)</f>
        <v/>
      </c>
      <c r="AA850" s="43"/>
      <c r="AB850" s="43"/>
      <c r="AC850" s="65" t="str">
        <f>IF(E850="","",IF(A850="",Import_Configuration!$B$6,""))</f>
        <v/>
      </c>
      <c r="AD850" s="66" t="str">
        <f>IF(MSProject_Schedule!I850="","",IF(A850="",MSProject_Schedule!I850,""))</f>
        <v/>
      </c>
      <c r="AE850" s="66" t="str">
        <f>IF(MSProject_Schedule!I850="","",MSProject_Schedule!I850)</f>
        <v/>
      </c>
      <c r="AF850" s="43"/>
      <c r="AG850" s="43"/>
      <c r="AH850" s="65" t="str">
        <f>IF(E850="","",IF(A850="",Import_Configuration!$B$7,""))</f>
        <v/>
      </c>
      <c r="AI850" s="65" t="str">
        <f>IF(MSProject_Schedule!G850="","",IF(A850="",SUBSTITUTE(SUBSTITUTE(SUBSTITUTE(SUBSTITUTE(MSProject_Schedule!G850,CONCATENATE(" ",Import_Configuration!$B$8,"?"),""),CONCATENATE(" ",Import_Configuration!$B$8),""),CONCATENATE(" ",Import_Configuration!$B$9,"?"),""),CONCATENATE(" ",Import_Configuration!$B$9),""),""))</f>
        <v/>
      </c>
      <c r="AJ850" s="65" t="str">
        <f>IF(MSProject_Schedule!G850="","",SUBSTITUTE(SUBSTITUTE(SUBSTITUTE(SUBSTITUTE(MSProject_Schedule!G850,CONCATENATE(" ",Import_Configuration!$B$8,"?"),""),CONCATENATE(" ",Import_Configuration!$B$8),""),CONCATENATE(" ",Import_Configuration!$B$9,"?"),""),CONCATENATE(" ",Import_Configuration!$B$9),""))</f>
        <v/>
      </c>
      <c r="AK850" s="43"/>
      <c r="AL850" s="43"/>
      <c r="AM850" s="43"/>
      <c r="AN850" s="43"/>
      <c r="AO850" s="43"/>
      <c r="AP850" s="43"/>
      <c r="AQ850" s="43"/>
      <c r="AR850" s="43"/>
      <c r="AS850" s="43"/>
      <c r="AT850" s="43"/>
      <c r="AU850" s="43"/>
      <c r="AV850" s="43"/>
      <c r="AW850" s="43"/>
      <c r="AX850" s="43"/>
      <c r="AY850" s="43"/>
      <c r="AZ850" s="43"/>
      <c r="BA850" s="43"/>
      <c r="BB850" s="43"/>
      <c r="BC850" s="43"/>
    </row>
    <row r="851" spans="1:55">
      <c r="A851" s="77" t="str">
        <f>IF(MSProject_Schedule!A851="","",MSProject_Schedule!A851)</f>
        <v/>
      </c>
      <c r="B851" s="43"/>
      <c r="C851" s="65" t="str">
        <f>IF(E851="","",Import_Configuration!$B$12)</f>
        <v/>
      </c>
      <c r="D851" s="65" t="str">
        <f>IF(E851="","",IF(A851="",IF(MSProject_Schedule!K851="",IF(Import_Configuration!$B$15="YES",Import_Configuration!$B$16,""),IF(Import_Configuration!$B$17="YES",Import_Configuration!$B$18,"")),""))</f>
        <v/>
      </c>
      <c r="E851" s="65" t="str">
        <f>IF(MSProject_Schedule!B851="","",MSProject_Schedule!B851)</f>
        <v/>
      </c>
      <c r="F851" s="43"/>
      <c r="G851" s="66" t="str">
        <f>IF(E851="","",IF(A851="",Import_Configuration!$B$10,""))</f>
        <v/>
      </c>
      <c r="H851" s="65" t="str">
        <f>IF(E851="","",IF(A851="",Import_Configuration!$B$11,""))</f>
        <v/>
      </c>
      <c r="I851" s="43"/>
      <c r="J851" s="43"/>
      <c r="K851" s="43"/>
      <c r="L851" s="43"/>
      <c r="M851" s="43"/>
      <c r="N851" s="65" t="str">
        <f>IF(E851="","",IF(MSProject_Schedule!E851=0,Import_Configuration!$B$3,IF(MSProject_Schedule!E851=1,Import_Configuration!$B$5,Import_Configuration!$B$4)))</f>
        <v/>
      </c>
      <c r="O851" s="65" t="str">
        <f>IF(Import_Configuration!$B$13="NO","",IF(E851="","",IF(MSProject_Schedule!K851="","",IF(IFERROR(SEARCH(Import_Configuration!$B$14,MSProject_Schedule!K851,1),0)&gt;0,TRIM(MID(MSProject_Schedule!K851,1,SEARCH(Import_Configuration!$B$14,MSProject_Schedule!K851,1)-1)),TRIM(MSProject_Schedule!K851)))))</f>
        <v/>
      </c>
      <c r="P851" s="43"/>
      <c r="Q851" s="66" t="str">
        <f>IF(E851="","",IF(MSProject_Schedule!E851=0,"",IF(Import_Configuration!$B$19="YES",Projeqtor_Import!Z851,Import_Configuration!$B$10)))</f>
        <v/>
      </c>
      <c r="R851" s="43"/>
      <c r="S851" s="66" t="str">
        <f>IF(E851="","",IF(MSProject_Schedule!E851=0,"",IF(MSProject_Schedule!E851=1,IF(Import_Configuration!$B$20="YES",Projeqtor_Import!AE851,Import_Configuration!$B$10),"")))</f>
        <v/>
      </c>
      <c r="T851" s="43"/>
      <c r="U851" s="44"/>
      <c r="V851" s="43"/>
      <c r="W851" s="43"/>
      <c r="X851" s="43"/>
      <c r="Y851" s="66" t="str">
        <f>IF(MSProject_Schedule!H851="","",IF(A851="",MSProject_Schedule!H851,""))</f>
        <v/>
      </c>
      <c r="Z851" s="66" t="str">
        <f>IF(MSProject_Schedule!H851="","",MSProject_Schedule!H851)</f>
        <v/>
      </c>
      <c r="AA851" s="43"/>
      <c r="AB851" s="43"/>
      <c r="AC851" s="65" t="str">
        <f>IF(E851="","",IF(A851="",Import_Configuration!$B$6,""))</f>
        <v/>
      </c>
      <c r="AD851" s="66" t="str">
        <f>IF(MSProject_Schedule!I851="","",IF(A851="",MSProject_Schedule!I851,""))</f>
        <v/>
      </c>
      <c r="AE851" s="66" t="str">
        <f>IF(MSProject_Schedule!I851="","",MSProject_Schedule!I851)</f>
        <v/>
      </c>
      <c r="AF851" s="43"/>
      <c r="AG851" s="43"/>
      <c r="AH851" s="65" t="str">
        <f>IF(E851="","",IF(A851="",Import_Configuration!$B$7,""))</f>
        <v/>
      </c>
      <c r="AI851" s="65" t="str">
        <f>IF(MSProject_Schedule!G851="","",IF(A851="",SUBSTITUTE(SUBSTITUTE(SUBSTITUTE(SUBSTITUTE(MSProject_Schedule!G851,CONCATENATE(" ",Import_Configuration!$B$8,"?"),""),CONCATENATE(" ",Import_Configuration!$B$8),""),CONCATENATE(" ",Import_Configuration!$B$9,"?"),""),CONCATENATE(" ",Import_Configuration!$B$9),""),""))</f>
        <v/>
      </c>
      <c r="AJ851" s="65" t="str">
        <f>IF(MSProject_Schedule!G851="","",SUBSTITUTE(SUBSTITUTE(SUBSTITUTE(SUBSTITUTE(MSProject_Schedule!G851,CONCATENATE(" ",Import_Configuration!$B$8,"?"),""),CONCATENATE(" ",Import_Configuration!$B$8),""),CONCATENATE(" ",Import_Configuration!$B$9,"?"),""),CONCATENATE(" ",Import_Configuration!$B$9),""))</f>
        <v/>
      </c>
      <c r="AK851" s="43"/>
      <c r="AL851" s="43"/>
      <c r="AM851" s="43"/>
      <c r="AN851" s="43"/>
      <c r="AO851" s="43"/>
      <c r="AP851" s="43"/>
      <c r="AQ851" s="43"/>
      <c r="AR851" s="43"/>
      <c r="AS851" s="43"/>
      <c r="AT851" s="43"/>
      <c r="AU851" s="43"/>
      <c r="AV851" s="43"/>
      <c r="AW851" s="43"/>
      <c r="AX851" s="43"/>
      <c r="AY851" s="43"/>
      <c r="AZ851" s="43"/>
      <c r="BA851" s="43"/>
      <c r="BB851" s="43"/>
      <c r="BC851" s="43"/>
    </row>
    <row r="852" spans="1:55">
      <c r="A852" s="77" t="str">
        <f>IF(MSProject_Schedule!A852="","",MSProject_Schedule!A852)</f>
        <v/>
      </c>
      <c r="B852" s="43"/>
      <c r="C852" s="65" t="str">
        <f>IF(E852="","",Import_Configuration!$B$12)</f>
        <v/>
      </c>
      <c r="D852" s="65" t="str">
        <f>IF(E852="","",IF(A852="",IF(MSProject_Schedule!K852="",IF(Import_Configuration!$B$15="YES",Import_Configuration!$B$16,""),IF(Import_Configuration!$B$17="YES",Import_Configuration!$B$18,"")),""))</f>
        <v/>
      </c>
      <c r="E852" s="65" t="str">
        <f>IF(MSProject_Schedule!B852="","",MSProject_Schedule!B852)</f>
        <v/>
      </c>
      <c r="F852" s="43"/>
      <c r="G852" s="66" t="str">
        <f>IF(E852="","",IF(A852="",Import_Configuration!$B$10,""))</f>
        <v/>
      </c>
      <c r="H852" s="65" t="str">
        <f>IF(E852="","",IF(A852="",Import_Configuration!$B$11,""))</f>
        <v/>
      </c>
      <c r="I852" s="43"/>
      <c r="J852" s="43"/>
      <c r="K852" s="43"/>
      <c r="L852" s="43"/>
      <c r="M852" s="43"/>
      <c r="N852" s="65" t="str">
        <f>IF(E852="","",IF(MSProject_Schedule!E852=0,Import_Configuration!$B$3,IF(MSProject_Schedule!E852=1,Import_Configuration!$B$5,Import_Configuration!$B$4)))</f>
        <v/>
      </c>
      <c r="O852" s="65" t="str">
        <f>IF(Import_Configuration!$B$13="NO","",IF(E852="","",IF(MSProject_Schedule!K852="","",IF(IFERROR(SEARCH(Import_Configuration!$B$14,MSProject_Schedule!K852,1),0)&gt;0,TRIM(MID(MSProject_Schedule!K852,1,SEARCH(Import_Configuration!$B$14,MSProject_Schedule!K852,1)-1)),TRIM(MSProject_Schedule!K852)))))</f>
        <v/>
      </c>
      <c r="P852" s="43"/>
      <c r="Q852" s="66" t="str">
        <f>IF(E852="","",IF(MSProject_Schedule!E852=0,"",IF(Import_Configuration!$B$19="YES",Projeqtor_Import!Z852,Import_Configuration!$B$10)))</f>
        <v/>
      </c>
      <c r="R852" s="43"/>
      <c r="S852" s="66" t="str">
        <f>IF(E852="","",IF(MSProject_Schedule!E852=0,"",IF(MSProject_Schedule!E852=1,IF(Import_Configuration!$B$20="YES",Projeqtor_Import!AE852,Import_Configuration!$B$10),"")))</f>
        <v/>
      </c>
      <c r="T852" s="43"/>
      <c r="U852" s="44"/>
      <c r="V852" s="43"/>
      <c r="W852" s="43"/>
      <c r="X852" s="43"/>
      <c r="Y852" s="66" t="str">
        <f>IF(MSProject_Schedule!H852="","",IF(A852="",MSProject_Schedule!H852,""))</f>
        <v/>
      </c>
      <c r="Z852" s="66" t="str">
        <f>IF(MSProject_Schedule!H852="","",MSProject_Schedule!H852)</f>
        <v/>
      </c>
      <c r="AA852" s="43"/>
      <c r="AB852" s="43"/>
      <c r="AC852" s="65" t="str">
        <f>IF(E852="","",IF(A852="",Import_Configuration!$B$6,""))</f>
        <v/>
      </c>
      <c r="AD852" s="66" t="str">
        <f>IF(MSProject_Schedule!I852="","",IF(A852="",MSProject_Schedule!I852,""))</f>
        <v/>
      </c>
      <c r="AE852" s="66" t="str">
        <f>IF(MSProject_Schedule!I852="","",MSProject_Schedule!I852)</f>
        <v/>
      </c>
      <c r="AF852" s="43"/>
      <c r="AG852" s="43"/>
      <c r="AH852" s="65" t="str">
        <f>IF(E852="","",IF(A852="",Import_Configuration!$B$7,""))</f>
        <v/>
      </c>
      <c r="AI852" s="65" t="str">
        <f>IF(MSProject_Schedule!G852="","",IF(A852="",SUBSTITUTE(SUBSTITUTE(SUBSTITUTE(SUBSTITUTE(MSProject_Schedule!G852,CONCATENATE(" ",Import_Configuration!$B$8,"?"),""),CONCATENATE(" ",Import_Configuration!$B$8),""),CONCATENATE(" ",Import_Configuration!$B$9,"?"),""),CONCATENATE(" ",Import_Configuration!$B$9),""),""))</f>
        <v/>
      </c>
      <c r="AJ852" s="65" t="str">
        <f>IF(MSProject_Schedule!G852="","",SUBSTITUTE(SUBSTITUTE(SUBSTITUTE(SUBSTITUTE(MSProject_Schedule!G852,CONCATENATE(" ",Import_Configuration!$B$8,"?"),""),CONCATENATE(" ",Import_Configuration!$B$8),""),CONCATENATE(" ",Import_Configuration!$B$9,"?"),""),CONCATENATE(" ",Import_Configuration!$B$9),""))</f>
        <v/>
      </c>
      <c r="AK852" s="43"/>
      <c r="AL852" s="43"/>
      <c r="AM852" s="43"/>
      <c r="AN852" s="43"/>
      <c r="AO852" s="43"/>
      <c r="AP852" s="43"/>
      <c r="AQ852" s="43"/>
      <c r="AR852" s="43"/>
      <c r="AS852" s="43"/>
      <c r="AT852" s="43"/>
      <c r="AU852" s="43"/>
      <c r="AV852" s="43"/>
      <c r="AW852" s="43"/>
      <c r="AX852" s="43"/>
      <c r="AY852" s="43"/>
      <c r="AZ852" s="43"/>
      <c r="BA852" s="43"/>
      <c r="BB852" s="43"/>
      <c r="BC852" s="43"/>
    </row>
    <row r="853" spans="1:55">
      <c r="A853" s="77" t="str">
        <f>IF(MSProject_Schedule!A853="","",MSProject_Schedule!A853)</f>
        <v/>
      </c>
      <c r="B853" s="43"/>
      <c r="C853" s="65" t="str">
        <f>IF(E853="","",Import_Configuration!$B$12)</f>
        <v/>
      </c>
      <c r="D853" s="65" t="str">
        <f>IF(E853="","",IF(A853="",IF(MSProject_Schedule!K853="",IF(Import_Configuration!$B$15="YES",Import_Configuration!$B$16,""),IF(Import_Configuration!$B$17="YES",Import_Configuration!$B$18,"")),""))</f>
        <v/>
      </c>
      <c r="E853" s="65" t="str">
        <f>IF(MSProject_Schedule!B853="","",MSProject_Schedule!B853)</f>
        <v/>
      </c>
      <c r="F853" s="43"/>
      <c r="G853" s="66" t="str">
        <f>IF(E853="","",IF(A853="",Import_Configuration!$B$10,""))</f>
        <v/>
      </c>
      <c r="H853" s="65" t="str">
        <f>IF(E853="","",IF(A853="",Import_Configuration!$B$11,""))</f>
        <v/>
      </c>
      <c r="I853" s="43"/>
      <c r="J853" s="43"/>
      <c r="K853" s="43"/>
      <c r="L853" s="43"/>
      <c r="M853" s="43"/>
      <c r="N853" s="65" t="str">
        <f>IF(E853="","",IF(MSProject_Schedule!E853=0,Import_Configuration!$B$3,IF(MSProject_Schedule!E853=1,Import_Configuration!$B$5,Import_Configuration!$B$4)))</f>
        <v/>
      </c>
      <c r="O853" s="65" t="str">
        <f>IF(Import_Configuration!$B$13="NO","",IF(E853="","",IF(MSProject_Schedule!K853="","",IF(IFERROR(SEARCH(Import_Configuration!$B$14,MSProject_Schedule!K853,1),0)&gt;0,TRIM(MID(MSProject_Schedule!K853,1,SEARCH(Import_Configuration!$B$14,MSProject_Schedule!K853,1)-1)),TRIM(MSProject_Schedule!K853)))))</f>
        <v/>
      </c>
      <c r="P853" s="43"/>
      <c r="Q853" s="66" t="str">
        <f>IF(E853="","",IF(MSProject_Schedule!E853=0,"",IF(Import_Configuration!$B$19="YES",Projeqtor_Import!Z853,Import_Configuration!$B$10)))</f>
        <v/>
      </c>
      <c r="R853" s="43"/>
      <c r="S853" s="66" t="str">
        <f>IF(E853="","",IF(MSProject_Schedule!E853=0,"",IF(MSProject_Schedule!E853=1,IF(Import_Configuration!$B$20="YES",Projeqtor_Import!AE853,Import_Configuration!$B$10),"")))</f>
        <v/>
      </c>
      <c r="T853" s="43"/>
      <c r="U853" s="44"/>
      <c r="V853" s="43"/>
      <c r="W853" s="43"/>
      <c r="X853" s="43"/>
      <c r="Y853" s="66" t="str">
        <f>IF(MSProject_Schedule!H853="","",IF(A853="",MSProject_Schedule!H853,""))</f>
        <v/>
      </c>
      <c r="Z853" s="66" t="str">
        <f>IF(MSProject_Schedule!H853="","",MSProject_Schedule!H853)</f>
        <v/>
      </c>
      <c r="AA853" s="43"/>
      <c r="AB853" s="43"/>
      <c r="AC853" s="65" t="str">
        <f>IF(E853="","",IF(A853="",Import_Configuration!$B$6,""))</f>
        <v/>
      </c>
      <c r="AD853" s="66" t="str">
        <f>IF(MSProject_Schedule!I853="","",IF(A853="",MSProject_Schedule!I853,""))</f>
        <v/>
      </c>
      <c r="AE853" s="66" t="str">
        <f>IF(MSProject_Schedule!I853="","",MSProject_Schedule!I853)</f>
        <v/>
      </c>
      <c r="AF853" s="43"/>
      <c r="AG853" s="43"/>
      <c r="AH853" s="65" t="str">
        <f>IF(E853="","",IF(A853="",Import_Configuration!$B$7,""))</f>
        <v/>
      </c>
      <c r="AI853" s="65" t="str">
        <f>IF(MSProject_Schedule!G853="","",IF(A853="",SUBSTITUTE(SUBSTITUTE(SUBSTITUTE(SUBSTITUTE(MSProject_Schedule!G853,CONCATENATE(" ",Import_Configuration!$B$8,"?"),""),CONCATENATE(" ",Import_Configuration!$B$8),""),CONCATENATE(" ",Import_Configuration!$B$9,"?"),""),CONCATENATE(" ",Import_Configuration!$B$9),""),""))</f>
        <v/>
      </c>
      <c r="AJ853" s="65" t="str">
        <f>IF(MSProject_Schedule!G853="","",SUBSTITUTE(SUBSTITUTE(SUBSTITUTE(SUBSTITUTE(MSProject_Schedule!G853,CONCATENATE(" ",Import_Configuration!$B$8,"?"),""),CONCATENATE(" ",Import_Configuration!$B$8),""),CONCATENATE(" ",Import_Configuration!$B$9,"?"),""),CONCATENATE(" ",Import_Configuration!$B$9),""))</f>
        <v/>
      </c>
      <c r="AK853" s="43"/>
      <c r="AL853" s="43"/>
      <c r="AM853" s="43"/>
      <c r="AN853" s="43"/>
      <c r="AO853" s="43"/>
      <c r="AP853" s="43"/>
      <c r="AQ853" s="43"/>
      <c r="AR853" s="43"/>
      <c r="AS853" s="43"/>
      <c r="AT853" s="43"/>
      <c r="AU853" s="43"/>
      <c r="AV853" s="43"/>
      <c r="AW853" s="43"/>
      <c r="AX853" s="43"/>
      <c r="AY853" s="43"/>
      <c r="AZ853" s="43"/>
      <c r="BA853" s="43"/>
      <c r="BB853" s="43"/>
      <c r="BC853" s="43"/>
    </row>
    <row r="854" spans="1:55">
      <c r="A854" s="77" t="str">
        <f>IF(MSProject_Schedule!A854="","",MSProject_Schedule!A854)</f>
        <v/>
      </c>
      <c r="B854" s="43"/>
      <c r="C854" s="65" t="str">
        <f>IF(E854="","",Import_Configuration!$B$12)</f>
        <v/>
      </c>
      <c r="D854" s="65" t="str">
        <f>IF(E854="","",IF(A854="",IF(MSProject_Schedule!K854="",IF(Import_Configuration!$B$15="YES",Import_Configuration!$B$16,""),IF(Import_Configuration!$B$17="YES",Import_Configuration!$B$18,"")),""))</f>
        <v/>
      </c>
      <c r="E854" s="65" t="str">
        <f>IF(MSProject_Schedule!B854="","",MSProject_Schedule!B854)</f>
        <v/>
      </c>
      <c r="F854" s="43"/>
      <c r="G854" s="66" t="str">
        <f>IF(E854="","",IF(A854="",Import_Configuration!$B$10,""))</f>
        <v/>
      </c>
      <c r="H854" s="65" t="str">
        <f>IF(E854="","",IF(A854="",Import_Configuration!$B$11,""))</f>
        <v/>
      </c>
      <c r="I854" s="43"/>
      <c r="J854" s="43"/>
      <c r="K854" s="43"/>
      <c r="L854" s="43"/>
      <c r="M854" s="43"/>
      <c r="N854" s="65" t="str">
        <f>IF(E854="","",IF(MSProject_Schedule!E854=0,Import_Configuration!$B$3,IF(MSProject_Schedule!E854=1,Import_Configuration!$B$5,Import_Configuration!$B$4)))</f>
        <v/>
      </c>
      <c r="O854" s="65" t="str">
        <f>IF(Import_Configuration!$B$13="NO","",IF(E854="","",IF(MSProject_Schedule!K854="","",IF(IFERROR(SEARCH(Import_Configuration!$B$14,MSProject_Schedule!K854,1),0)&gt;0,TRIM(MID(MSProject_Schedule!K854,1,SEARCH(Import_Configuration!$B$14,MSProject_Schedule!K854,1)-1)),TRIM(MSProject_Schedule!K854)))))</f>
        <v/>
      </c>
      <c r="P854" s="43"/>
      <c r="Q854" s="66" t="str">
        <f>IF(E854="","",IF(MSProject_Schedule!E854=0,"",IF(Import_Configuration!$B$19="YES",Projeqtor_Import!Z854,Import_Configuration!$B$10)))</f>
        <v/>
      </c>
      <c r="R854" s="43"/>
      <c r="S854" s="66" t="str">
        <f>IF(E854="","",IF(MSProject_Schedule!E854=0,"",IF(MSProject_Schedule!E854=1,IF(Import_Configuration!$B$20="YES",Projeqtor_Import!AE854,Import_Configuration!$B$10),"")))</f>
        <v/>
      </c>
      <c r="T854" s="43"/>
      <c r="U854" s="44"/>
      <c r="V854" s="43"/>
      <c r="W854" s="43"/>
      <c r="X854" s="43"/>
      <c r="Y854" s="66" t="str">
        <f>IF(MSProject_Schedule!H854="","",IF(A854="",MSProject_Schedule!H854,""))</f>
        <v/>
      </c>
      <c r="Z854" s="66" t="str">
        <f>IF(MSProject_Schedule!H854="","",MSProject_Schedule!H854)</f>
        <v/>
      </c>
      <c r="AA854" s="43"/>
      <c r="AB854" s="43"/>
      <c r="AC854" s="65" t="str">
        <f>IF(E854="","",IF(A854="",Import_Configuration!$B$6,""))</f>
        <v/>
      </c>
      <c r="AD854" s="66" t="str">
        <f>IF(MSProject_Schedule!I854="","",IF(A854="",MSProject_Schedule!I854,""))</f>
        <v/>
      </c>
      <c r="AE854" s="66" t="str">
        <f>IF(MSProject_Schedule!I854="","",MSProject_Schedule!I854)</f>
        <v/>
      </c>
      <c r="AF854" s="43"/>
      <c r="AG854" s="43"/>
      <c r="AH854" s="65" t="str">
        <f>IF(E854="","",IF(A854="",Import_Configuration!$B$7,""))</f>
        <v/>
      </c>
      <c r="AI854" s="65" t="str">
        <f>IF(MSProject_Schedule!G854="","",IF(A854="",SUBSTITUTE(SUBSTITUTE(SUBSTITUTE(SUBSTITUTE(MSProject_Schedule!G854,CONCATENATE(" ",Import_Configuration!$B$8,"?"),""),CONCATENATE(" ",Import_Configuration!$B$8),""),CONCATENATE(" ",Import_Configuration!$B$9,"?"),""),CONCATENATE(" ",Import_Configuration!$B$9),""),""))</f>
        <v/>
      </c>
      <c r="AJ854" s="65" t="str">
        <f>IF(MSProject_Schedule!G854="","",SUBSTITUTE(SUBSTITUTE(SUBSTITUTE(SUBSTITUTE(MSProject_Schedule!G854,CONCATENATE(" ",Import_Configuration!$B$8,"?"),""),CONCATENATE(" ",Import_Configuration!$B$8),""),CONCATENATE(" ",Import_Configuration!$B$9,"?"),""),CONCATENATE(" ",Import_Configuration!$B$9),""))</f>
        <v/>
      </c>
      <c r="AK854" s="43"/>
      <c r="AL854" s="43"/>
      <c r="AM854" s="43"/>
      <c r="AN854" s="43"/>
      <c r="AO854" s="43"/>
      <c r="AP854" s="43"/>
      <c r="AQ854" s="43"/>
      <c r="AR854" s="43"/>
      <c r="AS854" s="43"/>
      <c r="AT854" s="43"/>
      <c r="AU854" s="43"/>
      <c r="AV854" s="43"/>
      <c r="AW854" s="43"/>
      <c r="AX854" s="43"/>
      <c r="AY854" s="43"/>
      <c r="AZ854" s="43"/>
      <c r="BA854" s="43"/>
      <c r="BB854" s="43"/>
      <c r="BC854" s="43"/>
    </row>
    <row r="855" spans="1:55">
      <c r="A855" s="77" t="str">
        <f>IF(MSProject_Schedule!A855="","",MSProject_Schedule!A855)</f>
        <v/>
      </c>
      <c r="B855" s="43"/>
      <c r="C855" s="65" t="str">
        <f>IF(E855="","",Import_Configuration!$B$12)</f>
        <v/>
      </c>
      <c r="D855" s="65" t="str">
        <f>IF(E855="","",IF(A855="",IF(MSProject_Schedule!K855="",IF(Import_Configuration!$B$15="YES",Import_Configuration!$B$16,""),IF(Import_Configuration!$B$17="YES",Import_Configuration!$B$18,"")),""))</f>
        <v/>
      </c>
      <c r="E855" s="65" t="str">
        <f>IF(MSProject_Schedule!B855="","",MSProject_Schedule!B855)</f>
        <v/>
      </c>
      <c r="F855" s="43"/>
      <c r="G855" s="66" t="str">
        <f>IF(E855="","",IF(A855="",Import_Configuration!$B$10,""))</f>
        <v/>
      </c>
      <c r="H855" s="65" t="str">
        <f>IF(E855="","",IF(A855="",Import_Configuration!$B$11,""))</f>
        <v/>
      </c>
      <c r="I855" s="43"/>
      <c r="J855" s="43"/>
      <c r="K855" s="43"/>
      <c r="L855" s="43"/>
      <c r="M855" s="43"/>
      <c r="N855" s="65" t="str">
        <f>IF(E855="","",IF(MSProject_Schedule!E855=0,Import_Configuration!$B$3,IF(MSProject_Schedule!E855=1,Import_Configuration!$B$5,Import_Configuration!$B$4)))</f>
        <v/>
      </c>
      <c r="O855" s="65" t="str">
        <f>IF(Import_Configuration!$B$13="NO","",IF(E855="","",IF(MSProject_Schedule!K855="","",IF(IFERROR(SEARCH(Import_Configuration!$B$14,MSProject_Schedule!K855,1),0)&gt;0,TRIM(MID(MSProject_Schedule!K855,1,SEARCH(Import_Configuration!$B$14,MSProject_Schedule!K855,1)-1)),TRIM(MSProject_Schedule!K855)))))</f>
        <v/>
      </c>
      <c r="P855" s="43"/>
      <c r="Q855" s="66" t="str">
        <f>IF(E855="","",IF(MSProject_Schedule!E855=0,"",IF(Import_Configuration!$B$19="YES",Projeqtor_Import!Z855,Import_Configuration!$B$10)))</f>
        <v/>
      </c>
      <c r="R855" s="43"/>
      <c r="S855" s="66" t="str">
        <f>IF(E855="","",IF(MSProject_Schedule!E855=0,"",IF(MSProject_Schedule!E855=1,IF(Import_Configuration!$B$20="YES",Projeqtor_Import!AE855,Import_Configuration!$B$10),"")))</f>
        <v/>
      </c>
      <c r="T855" s="43"/>
      <c r="U855" s="44"/>
      <c r="V855" s="43"/>
      <c r="W855" s="43"/>
      <c r="X855" s="43"/>
      <c r="Y855" s="66" t="str">
        <f>IF(MSProject_Schedule!H855="","",IF(A855="",MSProject_Schedule!H855,""))</f>
        <v/>
      </c>
      <c r="Z855" s="66" t="str">
        <f>IF(MSProject_Schedule!H855="","",MSProject_Schedule!H855)</f>
        <v/>
      </c>
      <c r="AA855" s="43"/>
      <c r="AB855" s="43"/>
      <c r="AC855" s="65" t="str">
        <f>IF(E855="","",IF(A855="",Import_Configuration!$B$6,""))</f>
        <v/>
      </c>
      <c r="AD855" s="66" t="str">
        <f>IF(MSProject_Schedule!I855="","",IF(A855="",MSProject_Schedule!I855,""))</f>
        <v/>
      </c>
      <c r="AE855" s="66" t="str">
        <f>IF(MSProject_Schedule!I855="","",MSProject_Schedule!I855)</f>
        <v/>
      </c>
      <c r="AF855" s="43"/>
      <c r="AG855" s="43"/>
      <c r="AH855" s="65" t="str">
        <f>IF(E855="","",IF(A855="",Import_Configuration!$B$7,""))</f>
        <v/>
      </c>
      <c r="AI855" s="65" t="str">
        <f>IF(MSProject_Schedule!G855="","",IF(A855="",SUBSTITUTE(SUBSTITUTE(SUBSTITUTE(SUBSTITUTE(MSProject_Schedule!G855,CONCATENATE(" ",Import_Configuration!$B$8,"?"),""),CONCATENATE(" ",Import_Configuration!$B$8),""),CONCATENATE(" ",Import_Configuration!$B$9,"?"),""),CONCATENATE(" ",Import_Configuration!$B$9),""),""))</f>
        <v/>
      </c>
      <c r="AJ855" s="65" t="str">
        <f>IF(MSProject_Schedule!G855="","",SUBSTITUTE(SUBSTITUTE(SUBSTITUTE(SUBSTITUTE(MSProject_Schedule!G855,CONCATENATE(" ",Import_Configuration!$B$8,"?"),""),CONCATENATE(" ",Import_Configuration!$B$8),""),CONCATENATE(" ",Import_Configuration!$B$9,"?"),""),CONCATENATE(" ",Import_Configuration!$B$9),""))</f>
        <v/>
      </c>
      <c r="AK855" s="43"/>
      <c r="AL855" s="43"/>
      <c r="AM855" s="43"/>
      <c r="AN855" s="43"/>
      <c r="AO855" s="43"/>
      <c r="AP855" s="43"/>
      <c r="AQ855" s="43"/>
      <c r="AR855" s="43"/>
      <c r="AS855" s="43"/>
      <c r="AT855" s="43"/>
      <c r="AU855" s="43"/>
      <c r="AV855" s="43"/>
      <c r="AW855" s="43"/>
      <c r="AX855" s="43"/>
      <c r="AY855" s="43"/>
      <c r="AZ855" s="43"/>
      <c r="BA855" s="43"/>
      <c r="BB855" s="43"/>
      <c r="BC855" s="43"/>
    </row>
    <row r="856" spans="1:55">
      <c r="A856" s="77" t="str">
        <f>IF(MSProject_Schedule!A856="","",MSProject_Schedule!A856)</f>
        <v/>
      </c>
      <c r="B856" s="43"/>
      <c r="C856" s="65" t="str">
        <f>IF(E856="","",Import_Configuration!$B$12)</f>
        <v/>
      </c>
      <c r="D856" s="65" t="str">
        <f>IF(E856="","",IF(A856="",IF(MSProject_Schedule!K856="",IF(Import_Configuration!$B$15="YES",Import_Configuration!$B$16,""),IF(Import_Configuration!$B$17="YES",Import_Configuration!$B$18,"")),""))</f>
        <v/>
      </c>
      <c r="E856" s="65" t="str">
        <f>IF(MSProject_Schedule!B856="","",MSProject_Schedule!B856)</f>
        <v/>
      </c>
      <c r="F856" s="43"/>
      <c r="G856" s="66" t="str">
        <f>IF(E856="","",IF(A856="",Import_Configuration!$B$10,""))</f>
        <v/>
      </c>
      <c r="H856" s="65" t="str">
        <f>IF(E856="","",IF(A856="",Import_Configuration!$B$11,""))</f>
        <v/>
      </c>
      <c r="I856" s="43"/>
      <c r="J856" s="43"/>
      <c r="K856" s="43"/>
      <c r="L856" s="43"/>
      <c r="M856" s="43"/>
      <c r="N856" s="65" t="str">
        <f>IF(E856="","",IF(MSProject_Schedule!E856=0,Import_Configuration!$B$3,IF(MSProject_Schedule!E856=1,Import_Configuration!$B$5,Import_Configuration!$B$4)))</f>
        <v/>
      </c>
      <c r="O856" s="65" t="str">
        <f>IF(Import_Configuration!$B$13="NO","",IF(E856="","",IF(MSProject_Schedule!K856="","",IF(IFERROR(SEARCH(Import_Configuration!$B$14,MSProject_Schedule!K856,1),0)&gt;0,TRIM(MID(MSProject_Schedule!K856,1,SEARCH(Import_Configuration!$B$14,MSProject_Schedule!K856,1)-1)),TRIM(MSProject_Schedule!K856)))))</f>
        <v/>
      </c>
      <c r="P856" s="43"/>
      <c r="Q856" s="66" t="str">
        <f>IF(E856="","",IF(MSProject_Schedule!E856=0,"",IF(Import_Configuration!$B$19="YES",Projeqtor_Import!Z856,Import_Configuration!$B$10)))</f>
        <v/>
      </c>
      <c r="R856" s="43"/>
      <c r="S856" s="66" t="str">
        <f>IF(E856="","",IF(MSProject_Schedule!E856=0,"",IF(MSProject_Schedule!E856=1,IF(Import_Configuration!$B$20="YES",Projeqtor_Import!AE856,Import_Configuration!$B$10),"")))</f>
        <v/>
      </c>
      <c r="T856" s="43"/>
      <c r="U856" s="44"/>
      <c r="V856" s="43"/>
      <c r="W856" s="43"/>
      <c r="X856" s="43"/>
      <c r="Y856" s="66" t="str">
        <f>IF(MSProject_Schedule!H856="","",IF(A856="",MSProject_Schedule!H856,""))</f>
        <v/>
      </c>
      <c r="Z856" s="66" t="str">
        <f>IF(MSProject_Schedule!H856="","",MSProject_Schedule!H856)</f>
        <v/>
      </c>
      <c r="AA856" s="43"/>
      <c r="AB856" s="43"/>
      <c r="AC856" s="65" t="str">
        <f>IF(E856="","",IF(A856="",Import_Configuration!$B$6,""))</f>
        <v/>
      </c>
      <c r="AD856" s="66" t="str">
        <f>IF(MSProject_Schedule!I856="","",IF(A856="",MSProject_Schedule!I856,""))</f>
        <v/>
      </c>
      <c r="AE856" s="66" t="str">
        <f>IF(MSProject_Schedule!I856="","",MSProject_Schedule!I856)</f>
        <v/>
      </c>
      <c r="AF856" s="43"/>
      <c r="AG856" s="43"/>
      <c r="AH856" s="65" t="str">
        <f>IF(E856="","",IF(A856="",Import_Configuration!$B$7,""))</f>
        <v/>
      </c>
      <c r="AI856" s="65" t="str">
        <f>IF(MSProject_Schedule!G856="","",IF(A856="",SUBSTITUTE(SUBSTITUTE(SUBSTITUTE(SUBSTITUTE(MSProject_Schedule!G856,CONCATENATE(" ",Import_Configuration!$B$8,"?"),""),CONCATENATE(" ",Import_Configuration!$B$8),""),CONCATENATE(" ",Import_Configuration!$B$9,"?"),""),CONCATENATE(" ",Import_Configuration!$B$9),""),""))</f>
        <v/>
      </c>
      <c r="AJ856" s="65" t="str">
        <f>IF(MSProject_Schedule!G856="","",SUBSTITUTE(SUBSTITUTE(SUBSTITUTE(SUBSTITUTE(MSProject_Schedule!G856,CONCATENATE(" ",Import_Configuration!$B$8,"?"),""),CONCATENATE(" ",Import_Configuration!$B$8),""),CONCATENATE(" ",Import_Configuration!$B$9,"?"),""),CONCATENATE(" ",Import_Configuration!$B$9),""))</f>
        <v/>
      </c>
      <c r="AK856" s="43"/>
      <c r="AL856" s="43"/>
      <c r="AM856" s="43"/>
      <c r="AN856" s="43"/>
      <c r="AO856" s="43"/>
      <c r="AP856" s="43"/>
      <c r="AQ856" s="43"/>
      <c r="AR856" s="43"/>
      <c r="AS856" s="43"/>
      <c r="AT856" s="43"/>
      <c r="AU856" s="43"/>
      <c r="AV856" s="43"/>
      <c r="AW856" s="43"/>
      <c r="AX856" s="43"/>
      <c r="AY856" s="43"/>
      <c r="AZ856" s="43"/>
      <c r="BA856" s="43"/>
      <c r="BB856" s="43"/>
      <c r="BC856" s="43"/>
    </row>
    <row r="857" spans="1:55">
      <c r="A857" s="77" t="str">
        <f>IF(MSProject_Schedule!A857="","",MSProject_Schedule!A857)</f>
        <v/>
      </c>
      <c r="B857" s="43"/>
      <c r="C857" s="65" t="str">
        <f>IF(E857="","",Import_Configuration!$B$12)</f>
        <v/>
      </c>
      <c r="D857" s="65" t="str">
        <f>IF(E857="","",IF(A857="",IF(MSProject_Schedule!K857="",IF(Import_Configuration!$B$15="YES",Import_Configuration!$B$16,""),IF(Import_Configuration!$B$17="YES",Import_Configuration!$B$18,"")),""))</f>
        <v/>
      </c>
      <c r="E857" s="65" t="str">
        <f>IF(MSProject_Schedule!B857="","",MSProject_Schedule!B857)</f>
        <v/>
      </c>
      <c r="F857" s="43"/>
      <c r="G857" s="66" t="str">
        <f>IF(E857="","",IF(A857="",Import_Configuration!$B$10,""))</f>
        <v/>
      </c>
      <c r="H857" s="65" t="str">
        <f>IF(E857="","",IF(A857="",Import_Configuration!$B$11,""))</f>
        <v/>
      </c>
      <c r="I857" s="43"/>
      <c r="J857" s="43"/>
      <c r="K857" s="43"/>
      <c r="L857" s="43"/>
      <c r="M857" s="43"/>
      <c r="N857" s="65" t="str">
        <f>IF(E857="","",IF(MSProject_Schedule!E857=0,Import_Configuration!$B$3,IF(MSProject_Schedule!E857=1,Import_Configuration!$B$5,Import_Configuration!$B$4)))</f>
        <v/>
      </c>
      <c r="O857" s="65" t="str">
        <f>IF(Import_Configuration!$B$13="NO","",IF(E857="","",IF(MSProject_Schedule!K857="","",IF(IFERROR(SEARCH(Import_Configuration!$B$14,MSProject_Schedule!K857,1),0)&gt;0,TRIM(MID(MSProject_Schedule!K857,1,SEARCH(Import_Configuration!$B$14,MSProject_Schedule!K857,1)-1)),TRIM(MSProject_Schedule!K857)))))</f>
        <v/>
      </c>
      <c r="P857" s="43"/>
      <c r="Q857" s="66" t="str">
        <f>IF(E857="","",IF(MSProject_Schedule!E857=0,"",IF(Import_Configuration!$B$19="YES",Projeqtor_Import!Z857,Import_Configuration!$B$10)))</f>
        <v/>
      </c>
      <c r="R857" s="43"/>
      <c r="S857" s="66" t="str">
        <f>IF(E857="","",IF(MSProject_Schedule!E857=0,"",IF(MSProject_Schedule!E857=1,IF(Import_Configuration!$B$20="YES",Projeqtor_Import!AE857,Import_Configuration!$B$10),"")))</f>
        <v/>
      </c>
      <c r="T857" s="43"/>
      <c r="U857" s="44"/>
      <c r="V857" s="43"/>
      <c r="W857" s="43"/>
      <c r="X857" s="43"/>
      <c r="Y857" s="66" t="str">
        <f>IF(MSProject_Schedule!H857="","",IF(A857="",MSProject_Schedule!H857,""))</f>
        <v/>
      </c>
      <c r="Z857" s="66" t="str">
        <f>IF(MSProject_Schedule!H857="","",MSProject_Schedule!H857)</f>
        <v/>
      </c>
      <c r="AA857" s="43"/>
      <c r="AB857" s="43"/>
      <c r="AC857" s="65" t="str">
        <f>IF(E857="","",IF(A857="",Import_Configuration!$B$6,""))</f>
        <v/>
      </c>
      <c r="AD857" s="66" t="str">
        <f>IF(MSProject_Schedule!I857="","",IF(A857="",MSProject_Schedule!I857,""))</f>
        <v/>
      </c>
      <c r="AE857" s="66" t="str">
        <f>IF(MSProject_Schedule!I857="","",MSProject_Schedule!I857)</f>
        <v/>
      </c>
      <c r="AF857" s="43"/>
      <c r="AG857" s="43"/>
      <c r="AH857" s="65" t="str">
        <f>IF(E857="","",IF(A857="",Import_Configuration!$B$7,""))</f>
        <v/>
      </c>
      <c r="AI857" s="65" t="str">
        <f>IF(MSProject_Schedule!G857="","",IF(A857="",SUBSTITUTE(SUBSTITUTE(SUBSTITUTE(SUBSTITUTE(MSProject_Schedule!G857,CONCATENATE(" ",Import_Configuration!$B$8,"?"),""),CONCATENATE(" ",Import_Configuration!$B$8),""),CONCATENATE(" ",Import_Configuration!$B$9,"?"),""),CONCATENATE(" ",Import_Configuration!$B$9),""),""))</f>
        <v/>
      </c>
      <c r="AJ857" s="65" t="str">
        <f>IF(MSProject_Schedule!G857="","",SUBSTITUTE(SUBSTITUTE(SUBSTITUTE(SUBSTITUTE(MSProject_Schedule!G857,CONCATENATE(" ",Import_Configuration!$B$8,"?"),""),CONCATENATE(" ",Import_Configuration!$B$8),""),CONCATENATE(" ",Import_Configuration!$B$9,"?"),""),CONCATENATE(" ",Import_Configuration!$B$9),""))</f>
        <v/>
      </c>
      <c r="AK857" s="43"/>
      <c r="AL857" s="43"/>
      <c r="AM857" s="43"/>
      <c r="AN857" s="43"/>
      <c r="AO857" s="43"/>
      <c r="AP857" s="43"/>
      <c r="AQ857" s="43"/>
      <c r="AR857" s="43"/>
      <c r="AS857" s="43"/>
      <c r="AT857" s="43"/>
      <c r="AU857" s="43"/>
      <c r="AV857" s="43"/>
      <c r="AW857" s="43"/>
      <c r="AX857" s="43"/>
      <c r="AY857" s="43"/>
      <c r="AZ857" s="43"/>
      <c r="BA857" s="43"/>
      <c r="BB857" s="43"/>
      <c r="BC857" s="43"/>
    </row>
    <row r="858" spans="1:55">
      <c r="A858" s="77" t="str">
        <f>IF(MSProject_Schedule!A858="","",MSProject_Schedule!A858)</f>
        <v/>
      </c>
      <c r="B858" s="43"/>
      <c r="C858" s="65" t="str">
        <f>IF(E858="","",Import_Configuration!$B$12)</f>
        <v/>
      </c>
      <c r="D858" s="65" t="str">
        <f>IF(E858="","",IF(A858="",IF(MSProject_Schedule!K858="",IF(Import_Configuration!$B$15="YES",Import_Configuration!$B$16,""),IF(Import_Configuration!$B$17="YES",Import_Configuration!$B$18,"")),""))</f>
        <v/>
      </c>
      <c r="E858" s="65" t="str">
        <f>IF(MSProject_Schedule!B858="","",MSProject_Schedule!B858)</f>
        <v/>
      </c>
      <c r="F858" s="43"/>
      <c r="G858" s="66" t="str">
        <f>IF(E858="","",IF(A858="",Import_Configuration!$B$10,""))</f>
        <v/>
      </c>
      <c r="H858" s="65" t="str">
        <f>IF(E858="","",IF(A858="",Import_Configuration!$B$11,""))</f>
        <v/>
      </c>
      <c r="I858" s="43"/>
      <c r="J858" s="43"/>
      <c r="K858" s="43"/>
      <c r="L858" s="43"/>
      <c r="M858" s="43"/>
      <c r="N858" s="65" t="str">
        <f>IF(E858="","",IF(MSProject_Schedule!E858=0,Import_Configuration!$B$3,IF(MSProject_Schedule!E858=1,Import_Configuration!$B$5,Import_Configuration!$B$4)))</f>
        <v/>
      </c>
      <c r="O858" s="65" t="str">
        <f>IF(Import_Configuration!$B$13="NO","",IF(E858="","",IF(MSProject_Schedule!K858="","",IF(IFERROR(SEARCH(Import_Configuration!$B$14,MSProject_Schedule!K858,1),0)&gt;0,TRIM(MID(MSProject_Schedule!K858,1,SEARCH(Import_Configuration!$B$14,MSProject_Schedule!K858,1)-1)),TRIM(MSProject_Schedule!K858)))))</f>
        <v/>
      </c>
      <c r="P858" s="43"/>
      <c r="Q858" s="66" t="str">
        <f>IF(E858="","",IF(MSProject_Schedule!E858=0,"",IF(Import_Configuration!$B$19="YES",Projeqtor_Import!Z858,Import_Configuration!$B$10)))</f>
        <v/>
      </c>
      <c r="R858" s="43"/>
      <c r="S858" s="66" t="str">
        <f>IF(E858="","",IF(MSProject_Schedule!E858=0,"",IF(MSProject_Schedule!E858=1,IF(Import_Configuration!$B$20="YES",Projeqtor_Import!AE858,Import_Configuration!$B$10),"")))</f>
        <v/>
      </c>
      <c r="T858" s="43"/>
      <c r="U858" s="44"/>
      <c r="V858" s="43"/>
      <c r="W858" s="43"/>
      <c r="X858" s="43"/>
      <c r="Y858" s="66" t="str">
        <f>IF(MSProject_Schedule!H858="","",IF(A858="",MSProject_Schedule!H858,""))</f>
        <v/>
      </c>
      <c r="Z858" s="66" t="str">
        <f>IF(MSProject_Schedule!H858="","",MSProject_Schedule!H858)</f>
        <v/>
      </c>
      <c r="AA858" s="43"/>
      <c r="AB858" s="43"/>
      <c r="AC858" s="65" t="str">
        <f>IF(E858="","",IF(A858="",Import_Configuration!$B$6,""))</f>
        <v/>
      </c>
      <c r="AD858" s="66" t="str">
        <f>IF(MSProject_Schedule!I858="","",IF(A858="",MSProject_Schedule!I858,""))</f>
        <v/>
      </c>
      <c r="AE858" s="66" t="str">
        <f>IF(MSProject_Schedule!I858="","",MSProject_Schedule!I858)</f>
        <v/>
      </c>
      <c r="AF858" s="43"/>
      <c r="AG858" s="43"/>
      <c r="AH858" s="65" t="str">
        <f>IF(E858="","",IF(A858="",Import_Configuration!$B$7,""))</f>
        <v/>
      </c>
      <c r="AI858" s="65" t="str">
        <f>IF(MSProject_Schedule!G858="","",IF(A858="",SUBSTITUTE(SUBSTITUTE(SUBSTITUTE(SUBSTITUTE(MSProject_Schedule!G858,CONCATENATE(" ",Import_Configuration!$B$8,"?"),""),CONCATENATE(" ",Import_Configuration!$B$8),""),CONCATENATE(" ",Import_Configuration!$B$9,"?"),""),CONCATENATE(" ",Import_Configuration!$B$9),""),""))</f>
        <v/>
      </c>
      <c r="AJ858" s="65" t="str">
        <f>IF(MSProject_Schedule!G858="","",SUBSTITUTE(SUBSTITUTE(SUBSTITUTE(SUBSTITUTE(MSProject_Schedule!G858,CONCATENATE(" ",Import_Configuration!$B$8,"?"),""),CONCATENATE(" ",Import_Configuration!$B$8),""),CONCATENATE(" ",Import_Configuration!$B$9,"?"),""),CONCATENATE(" ",Import_Configuration!$B$9),""))</f>
        <v/>
      </c>
      <c r="AK858" s="43"/>
      <c r="AL858" s="43"/>
      <c r="AM858" s="43"/>
      <c r="AN858" s="43"/>
      <c r="AO858" s="43"/>
      <c r="AP858" s="43"/>
      <c r="AQ858" s="43"/>
      <c r="AR858" s="43"/>
      <c r="AS858" s="43"/>
      <c r="AT858" s="43"/>
      <c r="AU858" s="43"/>
      <c r="AV858" s="43"/>
      <c r="AW858" s="43"/>
      <c r="AX858" s="43"/>
      <c r="AY858" s="43"/>
      <c r="AZ858" s="43"/>
      <c r="BA858" s="43"/>
      <c r="BB858" s="43"/>
      <c r="BC858" s="43"/>
    </row>
    <row r="859" spans="1:55">
      <c r="A859" s="77" t="str">
        <f>IF(MSProject_Schedule!A859="","",MSProject_Schedule!A859)</f>
        <v/>
      </c>
      <c r="B859" s="43"/>
      <c r="C859" s="65" t="str">
        <f>IF(E859="","",Import_Configuration!$B$12)</f>
        <v/>
      </c>
      <c r="D859" s="65" t="str">
        <f>IF(E859="","",IF(A859="",IF(MSProject_Schedule!K859="",IF(Import_Configuration!$B$15="YES",Import_Configuration!$B$16,""),IF(Import_Configuration!$B$17="YES",Import_Configuration!$B$18,"")),""))</f>
        <v/>
      </c>
      <c r="E859" s="65" t="str">
        <f>IF(MSProject_Schedule!B859="","",MSProject_Schedule!B859)</f>
        <v/>
      </c>
      <c r="F859" s="43"/>
      <c r="G859" s="66" t="str">
        <f>IF(E859="","",IF(A859="",Import_Configuration!$B$10,""))</f>
        <v/>
      </c>
      <c r="H859" s="65" t="str">
        <f>IF(E859="","",IF(A859="",Import_Configuration!$B$11,""))</f>
        <v/>
      </c>
      <c r="I859" s="43"/>
      <c r="J859" s="43"/>
      <c r="K859" s="43"/>
      <c r="L859" s="43"/>
      <c r="M859" s="43"/>
      <c r="N859" s="65" t="str">
        <f>IF(E859="","",IF(MSProject_Schedule!E859=0,Import_Configuration!$B$3,IF(MSProject_Schedule!E859=1,Import_Configuration!$B$5,Import_Configuration!$B$4)))</f>
        <v/>
      </c>
      <c r="O859" s="65" t="str">
        <f>IF(Import_Configuration!$B$13="NO","",IF(E859="","",IF(MSProject_Schedule!K859="","",IF(IFERROR(SEARCH(Import_Configuration!$B$14,MSProject_Schedule!K859,1),0)&gt;0,TRIM(MID(MSProject_Schedule!K859,1,SEARCH(Import_Configuration!$B$14,MSProject_Schedule!K859,1)-1)),TRIM(MSProject_Schedule!K859)))))</f>
        <v/>
      </c>
      <c r="P859" s="43"/>
      <c r="Q859" s="66" t="str">
        <f>IF(E859="","",IF(MSProject_Schedule!E859=0,"",IF(Import_Configuration!$B$19="YES",Projeqtor_Import!Z859,Import_Configuration!$B$10)))</f>
        <v/>
      </c>
      <c r="R859" s="43"/>
      <c r="S859" s="66" t="str">
        <f>IF(E859="","",IF(MSProject_Schedule!E859=0,"",IF(MSProject_Schedule!E859=1,IF(Import_Configuration!$B$20="YES",Projeqtor_Import!AE859,Import_Configuration!$B$10),"")))</f>
        <v/>
      </c>
      <c r="T859" s="43"/>
      <c r="U859" s="44"/>
      <c r="V859" s="43"/>
      <c r="W859" s="43"/>
      <c r="X859" s="43"/>
      <c r="Y859" s="66" t="str">
        <f>IF(MSProject_Schedule!H859="","",IF(A859="",MSProject_Schedule!H859,""))</f>
        <v/>
      </c>
      <c r="Z859" s="66" t="str">
        <f>IF(MSProject_Schedule!H859="","",MSProject_Schedule!H859)</f>
        <v/>
      </c>
      <c r="AA859" s="43"/>
      <c r="AB859" s="43"/>
      <c r="AC859" s="65" t="str">
        <f>IF(E859="","",IF(A859="",Import_Configuration!$B$6,""))</f>
        <v/>
      </c>
      <c r="AD859" s="66" t="str">
        <f>IF(MSProject_Schedule!I859="","",IF(A859="",MSProject_Schedule!I859,""))</f>
        <v/>
      </c>
      <c r="AE859" s="66" t="str">
        <f>IF(MSProject_Schedule!I859="","",MSProject_Schedule!I859)</f>
        <v/>
      </c>
      <c r="AF859" s="43"/>
      <c r="AG859" s="43"/>
      <c r="AH859" s="65" t="str">
        <f>IF(E859="","",IF(A859="",Import_Configuration!$B$7,""))</f>
        <v/>
      </c>
      <c r="AI859" s="65" t="str">
        <f>IF(MSProject_Schedule!G859="","",IF(A859="",SUBSTITUTE(SUBSTITUTE(SUBSTITUTE(SUBSTITUTE(MSProject_Schedule!G859,CONCATENATE(" ",Import_Configuration!$B$8,"?"),""),CONCATENATE(" ",Import_Configuration!$B$8),""),CONCATENATE(" ",Import_Configuration!$B$9,"?"),""),CONCATENATE(" ",Import_Configuration!$B$9),""),""))</f>
        <v/>
      </c>
      <c r="AJ859" s="65" t="str">
        <f>IF(MSProject_Schedule!G859="","",SUBSTITUTE(SUBSTITUTE(SUBSTITUTE(SUBSTITUTE(MSProject_Schedule!G859,CONCATENATE(" ",Import_Configuration!$B$8,"?"),""),CONCATENATE(" ",Import_Configuration!$B$8),""),CONCATENATE(" ",Import_Configuration!$B$9,"?"),""),CONCATENATE(" ",Import_Configuration!$B$9),""))</f>
        <v/>
      </c>
      <c r="AK859" s="43"/>
      <c r="AL859" s="43"/>
      <c r="AM859" s="43"/>
      <c r="AN859" s="43"/>
      <c r="AO859" s="43"/>
      <c r="AP859" s="43"/>
      <c r="AQ859" s="43"/>
      <c r="AR859" s="43"/>
      <c r="AS859" s="43"/>
      <c r="AT859" s="43"/>
      <c r="AU859" s="43"/>
      <c r="AV859" s="43"/>
      <c r="AW859" s="43"/>
      <c r="AX859" s="43"/>
      <c r="AY859" s="43"/>
      <c r="AZ859" s="43"/>
      <c r="BA859" s="43"/>
      <c r="BB859" s="43"/>
      <c r="BC859" s="43"/>
    </row>
    <row r="860" spans="1:55">
      <c r="A860" s="77" t="str">
        <f>IF(MSProject_Schedule!A860="","",MSProject_Schedule!A860)</f>
        <v/>
      </c>
      <c r="B860" s="43"/>
      <c r="C860" s="65" t="str">
        <f>IF(E860="","",Import_Configuration!$B$12)</f>
        <v/>
      </c>
      <c r="D860" s="65" t="str">
        <f>IF(E860="","",IF(A860="",IF(MSProject_Schedule!K860="",IF(Import_Configuration!$B$15="YES",Import_Configuration!$B$16,""),IF(Import_Configuration!$B$17="YES",Import_Configuration!$B$18,"")),""))</f>
        <v/>
      </c>
      <c r="E860" s="65" t="str">
        <f>IF(MSProject_Schedule!B860="","",MSProject_Schedule!B860)</f>
        <v/>
      </c>
      <c r="F860" s="43"/>
      <c r="G860" s="66" t="str">
        <f>IF(E860="","",IF(A860="",Import_Configuration!$B$10,""))</f>
        <v/>
      </c>
      <c r="H860" s="65" t="str">
        <f>IF(E860="","",IF(A860="",Import_Configuration!$B$11,""))</f>
        <v/>
      </c>
      <c r="I860" s="43"/>
      <c r="J860" s="43"/>
      <c r="K860" s="43"/>
      <c r="L860" s="43"/>
      <c r="M860" s="43"/>
      <c r="N860" s="65" t="str">
        <f>IF(E860="","",IF(MSProject_Schedule!E860=0,Import_Configuration!$B$3,IF(MSProject_Schedule!E860=1,Import_Configuration!$B$5,Import_Configuration!$B$4)))</f>
        <v/>
      </c>
      <c r="O860" s="65" t="str">
        <f>IF(Import_Configuration!$B$13="NO","",IF(E860="","",IF(MSProject_Schedule!K860="","",IF(IFERROR(SEARCH(Import_Configuration!$B$14,MSProject_Schedule!K860,1),0)&gt;0,TRIM(MID(MSProject_Schedule!K860,1,SEARCH(Import_Configuration!$B$14,MSProject_Schedule!K860,1)-1)),TRIM(MSProject_Schedule!K860)))))</f>
        <v/>
      </c>
      <c r="P860" s="43"/>
      <c r="Q860" s="66" t="str">
        <f>IF(E860="","",IF(MSProject_Schedule!E860=0,"",IF(Import_Configuration!$B$19="YES",Projeqtor_Import!Z860,Import_Configuration!$B$10)))</f>
        <v/>
      </c>
      <c r="R860" s="43"/>
      <c r="S860" s="66" t="str">
        <f>IF(E860="","",IF(MSProject_Schedule!E860=0,"",IF(MSProject_Schedule!E860=1,IF(Import_Configuration!$B$20="YES",Projeqtor_Import!AE860,Import_Configuration!$B$10),"")))</f>
        <v/>
      </c>
      <c r="T860" s="43"/>
      <c r="U860" s="44"/>
      <c r="V860" s="43"/>
      <c r="W860" s="43"/>
      <c r="X860" s="43"/>
      <c r="Y860" s="66" t="str">
        <f>IF(MSProject_Schedule!H860="","",IF(A860="",MSProject_Schedule!H860,""))</f>
        <v/>
      </c>
      <c r="Z860" s="66" t="str">
        <f>IF(MSProject_Schedule!H860="","",MSProject_Schedule!H860)</f>
        <v/>
      </c>
      <c r="AA860" s="43"/>
      <c r="AB860" s="43"/>
      <c r="AC860" s="65" t="str">
        <f>IF(E860="","",IF(A860="",Import_Configuration!$B$6,""))</f>
        <v/>
      </c>
      <c r="AD860" s="66" t="str">
        <f>IF(MSProject_Schedule!I860="","",IF(A860="",MSProject_Schedule!I860,""))</f>
        <v/>
      </c>
      <c r="AE860" s="66" t="str">
        <f>IF(MSProject_Schedule!I860="","",MSProject_Schedule!I860)</f>
        <v/>
      </c>
      <c r="AF860" s="43"/>
      <c r="AG860" s="43"/>
      <c r="AH860" s="65" t="str">
        <f>IF(E860="","",IF(A860="",Import_Configuration!$B$7,""))</f>
        <v/>
      </c>
      <c r="AI860" s="65" t="str">
        <f>IF(MSProject_Schedule!G860="","",IF(A860="",SUBSTITUTE(SUBSTITUTE(SUBSTITUTE(SUBSTITUTE(MSProject_Schedule!G860,CONCATENATE(" ",Import_Configuration!$B$8,"?"),""),CONCATENATE(" ",Import_Configuration!$B$8),""),CONCATENATE(" ",Import_Configuration!$B$9,"?"),""),CONCATENATE(" ",Import_Configuration!$B$9),""),""))</f>
        <v/>
      </c>
      <c r="AJ860" s="65" t="str">
        <f>IF(MSProject_Schedule!G860="","",SUBSTITUTE(SUBSTITUTE(SUBSTITUTE(SUBSTITUTE(MSProject_Schedule!G860,CONCATENATE(" ",Import_Configuration!$B$8,"?"),""),CONCATENATE(" ",Import_Configuration!$B$8),""),CONCATENATE(" ",Import_Configuration!$B$9,"?"),""),CONCATENATE(" ",Import_Configuration!$B$9),""))</f>
        <v/>
      </c>
      <c r="AK860" s="43"/>
      <c r="AL860" s="43"/>
      <c r="AM860" s="43"/>
      <c r="AN860" s="43"/>
      <c r="AO860" s="43"/>
      <c r="AP860" s="43"/>
      <c r="AQ860" s="43"/>
      <c r="AR860" s="43"/>
      <c r="AS860" s="43"/>
      <c r="AT860" s="43"/>
      <c r="AU860" s="43"/>
      <c r="AV860" s="43"/>
      <c r="AW860" s="43"/>
      <c r="AX860" s="43"/>
      <c r="AY860" s="43"/>
      <c r="AZ860" s="43"/>
      <c r="BA860" s="43"/>
      <c r="BB860" s="43"/>
      <c r="BC860" s="43"/>
    </row>
    <row r="861" spans="1:55">
      <c r="A861" s="77" t="str">
        <f>IF(MSProject_Schedule!A861="","",MSProject_Schedule!A861)</f>
        <v/>
      </c>
      <c r="B861" s="43"/>
      <c r="C861" s="65" t="str">
        <f>IF(E861="","",Import_Configuration!$B$12)</f>
        <v/>
      </c>
      <c r="D861" s="65" t="str">
        <f>IF(E861="","",IF(A861="",IF(MSProject_Schedule!K861="",IF(Import_Configuration!$B$15="YES",Import_Configuration!$B$16,""),IF(Import_Configuration!$B$17="YES",Import_Configuration!$B$18,"")),""))</f>
        <v/>
      </c>
      <c r="E861" s="65" t="str">
        <f>IF(MSProject_Schedule!B861="","",MSProject_Schedule!B861)</f>
        <v/>
      </c>
      <c r="F861" s="43"/>
      <c r="G861" s="66" t="str">
        <f>IF(E861="","",IF(A861="",Import_Configuration!$B$10,""))</f>
        <v/>
      </c>
      <c r="H861" s="65" t="str">
        <f>IF(E861="","",IF(A861="",Import_Configuration!$B$11,""))</f>
        <v/>
      </c>
      <c r="I861" s="43"/>
      <c r="J861" s="43"/>
      <c r="K861" s="43"/>
      <c r="L861" s="43"/>
      <c r="M861" s="43"/>
      <c r="N861" s="65" t="str">
        <f>IF(E861="","",IF(MSProject_Schedule!E861=0,Import_Configuration!$B$3,IF(MSProject_Schedule!E861=1,Import_Configuration!$B$5,Import_Configuration!$B$4)))</f>
        <v/>
      </c>
      <c r="O861" s="65" t="str">
        <f>IF(Import_Configuration!$B$13="NO","",IF(E861="","",IF(MSProject_Schedule!K861="","",IF(IFERROR(SEARCH(Import_Configuration!$B$14,MSProject_Schedule!K861,1),0)&gt;0,TRIM(MID(MSProject_Schedule!K861,1,SEARCH(Import_Configuration!$B$14,MSProject_Schedule!K861,1)-1)),TRIM(MSProject_Schedule!K861)))))</f>
        <v/>
      </c>
      <c r="P861" s="43"/>
      <c r="Q861" s="66" t="str">
        <f>IF(E861="","",IF(MSProject_Schedule!E861=0,"",IF(Import_Configuration!$B$19="YES",Projeqtor_Import!Z861,Import_Configuration!$B$10)))</f>
        <v/>
      </c>
      <c r="R861" s="43"/>
      <c r="S861" s="66" t="str">
        <f>IF(E861="","",IF(MSProject_Schedule!E861=0,"",IF(MSProject_Schedule!E861=1,IF(Import_Configuration!$B$20="YES",Projeqtor_Import!AE861,Import_Configuration!$B$10),"")))</f>
        <v/>
      </c>
      <c r="T861" s="43"/>
      <c r="U861" s="44"/>
      <c r="V861" s="43"/>
      <c r="W861" s="43"/>
      <c r="X861" s="43"/>
      <c r="Y861" s="66" t="str">
        <f>IF(MSProject_Schedule!H861="","",IF(A861="",MSProject_Schedule!H861,""))</f>
        <v/>
      </c>
      <c r="Z861" s="66" t="str">
        <f>IF(MSProject_Schedule!H861="","",MSProject_Schedule!H861)</f>
        <v/>
      </c>
      <c r="AA861" s="43"/>
      <c r="AB861" s="43"/>
      <c r="AC861" s="65" t="str">
        <f>IF(E861="","",IF(A861="",Import_Configuration!$B$6,""))</f>
        <v/>
      </c>
      <c r="AD861" s="66" t="str">
        <f>IF(MSProject_Schedule!I861="","",IF(A861="",MSProject_Schedule!I861,""))</f>
        <v/>
      </c>
      <c r="AE861" s="66" t="str">
        <f>IF(MSProject_Schedule!I861="","",MSProject_Schedule!I861)</f>
        <v/>
      </c>
      <c r="AF861" s="43"/>
      <c r="AG861" s="43"/>
      <c r="AH861" s="65" t="str">
        <f>IF(E861="","",IF(A861="",Import_Configuration!$B$7,""))</f>
        <v/>
      </c>
      <c r="AI861" s="65" t="str">
        <f>IF(MSProject_Schedule!G861="","",IF(A861="",SUBSTITUTE(SUBSTITUTE(SUBSTITUTE(SUBSTITUTE(MSProject_Schedule!G861,CONCATENATE(" ",Import_Configuration!$B$8,"?"),""),CONCATENATE(" ",Import_Configuration!$B$8),""),CONCATENATE(" ",Import_Configuration!$B$9,"?"),""),CONCATENATE(" ",Import_Configuration!$B$9),""),""))</f>
        <v/>
      </c>
      <c r="AJ861" s="65" t="str">
        <f>IF(MSProject_Schedule!G861="","",SUBSTITUTE(SUBSTITUTE(SUBSTITUTE(SUBSTITUTE(MSProject_Schedule!G861,CONCATENATE(" ",Import_Configuration!$B$8,"?"),""),CONCATENATE(" ",Import_Configuration!$B$8),""),CONCATENATE(" ",Import_Configuration!$B$9,"?"),""),CONCATENATE(" ",Import_Configuration!$B$9),""))</f>
        <v/>
      </c>
      <c r="AK861" s="43"/>
      <c r="AL861" s="43"/>
      <c r="AM861" s="43"/>
      <c r="AN861" s="43"/>
      <c r="AO861" s="43"/>
      <c r="AP861" s="43"/>
      <c r="AQ861" s="43"/>
      <c r="AR861" s="43"/>
      <c r="AS861" s="43"/>
      <c r="AT861" s="43"/>
      <c r="AU861" s="43"/>
      <c r="AV861" s="43"/>
      <c r="AW861" s="43"/>
      <c r="AX861" s="43"/>
      <c r="AY861" s="43"/>
      <c r="AZ861" s="43"/>
      <c r="BA861" s="43"/>
      <c r="BB861" s="43"/>
      <c r="BC861" s="43"/>
    </row>
    <row r="862" spans="1:55">
      <c r="A862" s="77" t="str">
        <f>IF(MSProject_Schedule!A862="","",MSProject_Schedule!A862)</f>
        <v/>
      </c>
      <c r="B862" s="43"/>
      <c r="C862" s="65" t="str">
        <f>IF(E862="","",Import_Configuration!$B$12)</f>
        <v/>
      </c>
      <c r="D862" s="65" t="str">
        <f>IF(E862="","",IF(A862="",IF(MSProject_Schedule!K862="",IF(Import_Configuration!$B$15="YES",Import_Configuration!$B$16,""),IF(Import_Configuration!$B$17="YES",Import_Configuration!$B$18,"")),""))</f>
        <v/>
      </c>
      <c r="E862" s="65" t="str">
        <f>IF(MSProject_Schedule!B862="","",MSProject_Schedule!B862)</f>
        <v/>
      </c>
      <c r="F862" s="43"/>
      <c r="G862" s="66" t="str">
        <f>IF(E862="","",IF(A862="",Import_Configuration!$B$10,""))</f>
        <v/>
      </c>
      <c r="H862" s="65" t="str">
        <f>IF(E862="","",IF(A862="",Import_Configuration!$B$11,""))</f>
        <v/>
      </c>
      <c r="I862" s="43"/>
      <c r="J862" s="43"/>
      <c r="K862" s="43"/>
      <c r="L862" s="43"/>
      <c r="M862" s="43"/>
      <c r="N862" s="65" t="str">
        <f>IF(E862="","",IF(MSProject_Schedule!E862=0,Import_Configuration!$B$3,IF(MSProject_Schedule!E862=1,Import_Configuration!$B$5,Import_Configuration!$B$4)))</f>
        <v/>
      </c>
      <c r="O862" s="65" t="str">
        <f>IF(Import_Configuration!$B$13="NO","",IF(E862="","",IF(MSProject_Schedule!K862="","",IF(IFERROR(SEARCH(Import_Configuration!$B$14,MSProject_Schedule!K862,1),0)&gt;0,TRIM(MID(MSProject_Schedule!K862,1,SEARCH(Import_Configuration!$B$14,MSProject_Schedule!K862,1)-1)),TRIM(MSProject_Schedule!K862)))))</f>
        <v/>
      </c>
      <c r="P862" s="43"/>
      <c r="Q862" s="66" t="str">
        <f>IF(E862="","",IF(MSProject_Schedule!E862=0,"",IF(Import_Configuration!$B$19="YES",Projeqtor_Import!Z862,Import_Configuration!$B$10)))</f>
        <v/>
      </c>
      <c r="R862" s="43"/>
      <c r="S862" s="66" t="str">
        <f>IF(E862="","",IF(MSProject_Schedule!E862=0,"",IF(MSProject_Schedule!E862=1,IF(Import_Configuration!$B$20="YES",Projeqtor_Import!AE862,Import_Configuration!$B$10),"")))</f>
        <v/>
      </c>
      <c r="T862" s="43"/>
      <c r="U862" s="44"/>
      <c r="V862" s="43"/>
      <c r="W862" s="43"/>
      <c r="X862" s="43"/>
      <c r="Y862" s="66" t="str">
        <f>IF(MSProject_Schedule!H862="","",IF(A862="",MSProject_Schedule!H862,""))</f>
        <v/>
      </c>
      <c r="Z862" s="66" t="str">
        <f>IF(MSProject_Schedule!H862="","",MSProject_Schedule!H862)</f>
        <v/>
      </c>
      <c r="AA862" s="43"/>
      <c r="AB862" s="43"/>
      <c r="AC862" s="65" t="str">
        <f>IF(E862="","",IF(A862="",Import_Configuration!$B$6,""))</f>
        <v/>
      </c>
      <c r="AD862" s="66" t="str">
        <f>IF(MSProject_Schedule!I862="","",IF(A862="",MSProject_Schedule!I862,""))</f>
        <v/>
      </c>
      <c r="AE862" s="66" t="str">
        <f>IF(MSProject_Schedule!I862="","",MSProject_Schedule!I862)</f>
        <v/>
      </c>
      <c r="AF862" s="43"/>
      <c r="AG862" s="43"/>
      <c r="AH862" s="65" t="str">
        <f>IF(E862="","",IF(A862="",Import_Configuration!$B$7,""))</f>
        <v/>
      </c>
      <c r="AI862" s="65" t="str">
        <f>IF(MSProject_Schedule!G862="","",IF(A862="",SUBSTITUTE(SUBSTITUTE(SUBSTITUTE(SUBSTITUTE(MSProject_Schedule!G862,CONCATENATE(" ",Import_Configuration!$B$8,"?"),""),CONCATENATE(" ",Import_Configuration!$B$8),""),CONCATENATE(" ",Import_Configuration!$B$9,"?"),""),CONCATENATE(" ",Import_Configuration!$B$9),""),""))</f>
        <v/>
      </c>
      <c r="AJ862" s="65" t="str">
        <f>IF(MSProject_Schedule!G862="","",SUBSTITUTE(SUBSTITUTE(SUBSTITUTE(SUBSTITUTE(MSProject_Schedule!G862,CONCATENATE(" ",Import_Configuration!$B$8,"?"),""),CONCATENATE(" ",Import_Configuration!$B$8),""),CONCATENATE(" ",Import_Configuration!$B$9,"?"),""),CONCATENATE(" ",Import_Configuration!$B$9),""))</f>
        <v/>
      </c>
      <c r="AK862" s="43"/>
      <c r="AL862" s="43"/>
      <c r="AM862" s="43"/>
      <c r="AN862" s="43"/>
      <c r="AO862" s="43"/>
      <c r="AP862" s="43"/>
      <c r="AQ862" s="43"/>
      <c r="AR862" s="43"/>
      <c r="AS862" s="43"/>
      <c r="AT862" s="43"/>
      <c r="AU862" s="43"/>
      <c r="AV862" s="43"/>
      <c r="AW862" s="43"/>
      <c r="AX862" s="43"/>
      <c r="AY862" s="43"/>
      <c r="AZ862" s="43"/>
      <c r="BA862" s="43"/>
      <c r="BB862" s="43"/>
      <c r="BC862" s="43"/>
    </row>
    <row r="863" spans="1:55">
      <c r="A863" s="77" t="str">
        <f>IF(MSProject_Schedule!A863="","",MSProject_Schedule!A863)</f>
        <v/>
      </c>
      <c r="B863" s="43"/>
      <c r="C863" s="65" t="str">
        <f>IF(E863="","",Import_Configuration!$B$12)</f>
        <v/>
      </c>
      <c r="D863" s="65" t="str">
        <f>IF(E863="","",IF(A863="",IF(MSProject_Schedule!K863="",IF(Import_Configuration!$B$15="YES",Import_Configuration!$B$16,""),IF(Import_Configuration!$B$17="YES",Import_Configuration!$B$18,"")),""))</f>
        <v/>
      </c>
      <c r="E863" s="65" t="str">
        <f>IF(MSProject_Schedule!B863="","",MSProject_Schedule!B863)</f>
        <v/>
      </c>
      <c r="F863" s="43"/>
      <c r="G863" s="66" t="str">
        <f>IF(E863="","",IF(A863="",Import_Configuration!$B$10,""))</f>
        <v/>
      </c>
      <c r="H863" s="65" t="str">
        <f>IF(E863="","",IF(A863="",Import_Configuration!$B$11,""))</f>
        <v/>
      </c>
      <c r="I863" s="43"/>
      <c r="J863" s="43"/>
      <c r="K863" s="43"/>
      <c r="L863" s="43"/>
      <c r="M863" s="43"/>
      <c r="N863" s="65" t="str">
        <f>IF(E863="","",IF(MSProject_Schedule!E863=0,Import_Configuration!$B$3,IF(MSProject_Schedule!E863=1,Import_Configuration!$B$5,Import_Configuration!$B$4)))</f>
        <v/>
      </c>
      <c r="O863" s="65" t="str">
        <f>IF(Import_Configuration!$B$13="NO","",IF(E863="","",IF(MSProject_Schedule!K863="","",IF(IFERROR(SEARCH(Import_Configuration!$B$14,MSProject_Schedule!K863,1),0)&gt;0,TRIM(MID(MSProject_Schedule!K863,1,SEARCH(Import_Configuration!$B$14,MSProject_Schedule!K863,1)-1)),TRIM(MSProject_Schedule!K863)))))</f>
        <v/>
      </c>
      <c r="P863" s="43"/>
      <c r="Q863" s="66" t="str">
        <f>IF(E863="","",IF(MSProject_Schedule!E863=0,"",IF(Import_Configuration!$B$19="YES",Projeqtor_Import!Z863,Import_Configuration!$B$10)))</f>
        <v/>
      </c>
      <c r="R863" s="43"/>
      <c r="S863" s="66" t="str">
        <f>IF(E863="","",IF(MSProject_Schedule!E863=0,"",IF(MSProject_Schedule!E863=1,IF(Import_Configuration!$B$20="YES",Projeqtor_Import!AE863,Import_Configuration!$B$10),"")))</f>
        <v/>
      </c>
      <c r="T863" s="43"/>
      <c r="U863" s="44"/>
      <c r="V863" s="43"/>
      <c r="W863" s="43"/>
      <c r="X863" s="43"/>
      <c r="Y863" s="66" t="str">
        <f>IF(MSProject_Schedule!H863="","",IF(A863="",MSProject_Schedule!H863,""))</f>
        <v/>
      </c>
      <c r="Z863" s="66" t="str">
        <f>IF(MSProject_Schedule!H863="","",MSProject_Schedule!H863)</f>
        <v/>
      </c>
      <c r="AA863" s="43"/>
      <c r="AB863" s="43"/>
      <c r="AC863" s="65" t="str">
        <f>IF(E863="","",IF(A863="",Import_Configuration!$B$6,""))</f>
        <v/>
      </c>
      <c r="AD863" s="66" t="str">
        <f>IF(MSProject_Schedule!I863="","",IF(A863="",MSProject_Schedule!I863,""))</f>
        <v/>
      </c>
      <c r="AE863" s="66" t="str">
        <f>IF(MSProject_Schedule!I863="","",MSProject_Schedule!I863)</f>
        <v/>
      </c>
      <c r="AF863" s="43"/>
      <c r="AG863" s="43"/>
      <c r="AH863" s="65" t="str">
        <f>IF(E863="","",IF(A863="",Import_Configuration!$B$7,""))</f>
        <v/>
      </c>
      <c r="AI863" s="65" t="str">
        <f>IF(MSProject_Schedule!G863="","",IF(A863="",SUBSTITUTE(SUBSTITUTE(SUBSTITUTE(SUBSTITUTE(MSProject_Schedule!G863,CONCATENATE(" ",Import_Configuration!$B$8,"?"),""),CONCATENATE(" ",Import_Configuration!$B$8),""),CONCATENATE(" ",Import_Configuration!$B$9,"?"),""),CONCATENATE(" ",Import_Configuration!$B$9),""),""))</f>
        <v/>
      </c>
      <c r="AJ863" s="65" t="str">
        <f>IF(MSProject_Schedule!G863="","",SUBSTITUTE(SUBSTITUTE(SUBSTITUTE(SUBSTITUTE(MSProject_Schedule!G863,CONCATENATE(" ",Import_Configuration!$B$8,"?"),""),CONCATENATE(" ",Import_Configuration!$B$8),""),CONCATENATE(" ",Import_Configuration!$B$9,"?"),""),CONCATENATE(" ",Import_Configuration!$B$9),""))</f>
        <v/>
      </c>
      <c r="AK863" s="43"/>
      <c r="AL863" s="43"/>
      <c r="AM863" s="43"/>
      <c r="AN863" s="43"/>
      <c r="AO863" s="43"/>
      <c r="AP863" s="43"/>
      <c r="AQ863" s="43"/>
      <c r="AR863" s="43"/>
      <c r="AS863" s="43"/>
      <c r="AT863" s="43"/>
      <c r="AU863" s="43"/>
      <c r="AV863" s="43"/>
      <c r="AW863" s="43"/>
      <c r="AX863" s="43"/>
      <c r="AY863" s="43"/>
      <c r="AZ863" s="43"/>
      <c r="BA863" s="43"/>
      <c r="BB863" s="43"/>
      <c r="BC863" s="43"/>
    </row>
    <row r="864" spans="1:55">
      <c r="A864" s="77" t="str">
        <f>IF(MSProject_Schedule!A864="","",MSProject_Schedule!A864)</f>
        <v/>
      </c>
      <c r="B864" s="43"/>
      <c r="C864" s="65" t="str">
        <f>IF(E864="","",Import_Configuration!$B$12)</f>
        <v/>
      </c>
      <c r="D864" s="65" t="str">
        <f>IF(E864="","",IF(A864="",IF(MSProject_Schedule!K864="",IF(Import_Configuration!$B$15="YES",Import_Configuration!$B$16,""),IF(Import_Configuration!$B$17="YES",Import_Configuration!$B$18,"")),""))</f>
        <v/>
      </c>
      <c r="E864" s="65" t="str">
        <f>IF(MSProject_Schedule!B864="","",MSProject_Schedule!B864)</f>
        <v/>
      </c>
      <c r="F864" s="43"/>
      <c r="G864" s="66" t="str">
        <f>IF(E864="","",IF(A864="",Import_Configuration!$B$10,""))</f>
        <v/>
      </c>
      <c r="H864" s="65" t="str">
        <f>IF(E864="","",IF(A864="",Import_Configuration!$B$11,""))</f>
        <v/>
      </c>
      <c r="I864" s="43"/>
      <c r="J864" s="43"/>
      <c r="K864" s="43"/>
      <c r="L864" s="43"/>
      <c r="M864" s="43"/>
      <c r="N864" s="65" t="str">
        <f>IF(E864="","",IF(MSProject_Schedule!E864=0,Import_Configuration!$B$3,IF(MSProject_Schedule!E864=1,Import_Configuration!$B$5,Import_Configuration!$B$4)))</f>
        <v/>
      </c>
      <c r="O864" s="65" t="str">
        <f>IF(Import_Configuration!$B$13="NO","",IF(E864="","",IF(MSProject_Schedule!K864="","",IF(IFERROR(SEARCH(Import_Configuration!$B$14,MSProject_Schedule!K864,1),0)&gt;0,TRIM(MID(MSProject_Schedule!K864,1,SEARCH(Import_Configuration!$B$14,MSProject_Schedule!K864,1)-1)),TRIM(MSProject_Schedule!K864)))))</f>
        <v/>
      </c>
      <c r="P864" s="43"/>
      <c r="Q864" s="66" t="str">
        <f>IF(E864="","",IF(MSProject_Schedule!E864=0,"",IF(Import_Configuration!$B$19="YES",Projeqtor_Import!Z864,Import_Configuration!$B$10)))</f>
        <v/>
      </c>
      <c r="R864" s="43"/>
      <c r="S864" s="66" t="str">
        <f>IF(E864="","",IF(MSProject_Schedule!E864=0,"",IF(MSProject_Schedule!E864=1,IF(Import_Configuration!$B$20="YES",Projeqtor_Import!AE864,Import_Configuration!$B$10),"")))</f>
        <v/>
      </c>
      <c r="T864" s="43"/>
      <c r="U864" s="44"/>
      <c r="V864" s="43"/>
      <c r="W864" s="43"/>
      <c r="X864" s="43"/>
      <c r="Y864" s="66" t="str">
        <f>IF(MSProject_Schedule!H864="","",IF(A864="",MSProject_Schedule!H864,""))</f>
        <v/>
      </c>
      <c r="Z864" s="66" t="str">
        <f>IF(MSProject_Schedule!H864="","",MSProject_Schedule!H864)</f>
        <v/>
      </c>
      <c r="AA864" s="43"/>
      <c r="AB864" s="43"/>
      <c r="AC864" s="65" t="str">
        <f>IF(E864="","",IF(A864="",Import_Configuration!$B$6,""))</f>
        <v/>
      </c>
      <c r="AD864" s="66" t="str">
        <f>IF(MSProject_Schedule!I864="","",IF(A864="",MSProject_Schedule!I864,""))</f>
        <v/>
      </c>
      <c r="AE864" s="66" t="str">
        <f>IF(MSProject_Schedule!I864="","",MSProject_Schedule!I864)</f>
        <v/>
      </c>
      <c r="AF864" s="43"/>
      <c r="AG864" s="43"/>
      <c r="AH864" s="65" t="str">
        <f>IF(E864="","",IF(A864="",Import_Configuration!$B$7,""))</f>
        <v/>
      </c>
      <c r="AI864" s="65" t="str">
        <f>IF(MSProject_Schedule!G864="","",IF(A864="",SUBSTITUTE(SUBSTITUTE(SUBSTITUTE(SUBSTITUTE(MSProject_Schedule!G864,CONCATENATE(" ",Import_Configuration!$B$8,"?"),""),CONCATENATE(" ",Import_Configuration!$B$8),""),CONCATENATE(" ",Import_Configuration!$B$9,"?"),""),CONCATENATE(" ",Import_Configuration!$B$9),""),""))</f>
        <v/>
      </c>
      <c r="AJ864" s="65" t="str">
        <f>IF(MSProject_Schedule!G864="","",SUBSTITUTE(SUBSTITUTE(SUBSTITUTE(SUBSTITUTE(MSProject_Schedule!G864,CONCATENATE(" ",Import_Configuration!$B$8,"?"),""),CONCATENATE(" ",Import_Configuration!$B$8),""),CONCATENATE(" ",Import_Configuration!$B$9,"?"),""),CONCATENATE(" ",Import_Configuration!$B$9),""))</f>
        <v/>
      </c>
      <c r="AK864" s="43"/>
      <c r="AL864" s="43"/>
      <c r="AM864" s="43"/>
      <c r="AN864" s="43"/>
      <c r="AO864" s="43"/>
      <c r="AP864" s="43"/>
      <c r="AQ864" s="43"/>
      <c r="AR864" s="43"/>
      <c r="AS864" s="43"/>
      <c r="AT864" s="43"/>
      <c r="AU864" s="43"/>
      <c r="AV864" s="43"/>
      <c r="AW864" s="43"/>
      <c r="AX864" s="43"/>
      <c r="AY864" s="43"/>
      <c r="AZ864" s="43"/>
      <c r="BA864" s="43"/>
      <c r="BB864" s="43"/>
      <c r="BC864" s="43"/>
    </row>
    <row r="865" spans="1:55">
      <c r="A865" s="77" t="str">
        <f>IF(MSProject_Schedule!A865="","",MSProject_Schedule!A865)</f>
        <v/>
      </c>
      <c r="B865" s="43"/>
      <c r="C865" s="65" t="str">
        <f>IF(E865="","",Import_Configuration!$B$12)</f>
        <v/>
      </c>
      <c r="D865" s="65" t="str">
        <f>IF(E865="","",IF(A865="",IF(MSProject_Schedule!K865="",IF(Import_Configuration!$B$15="YES",Import_Configuration!$B$16,""),IF(Import_Configuration!$B$17="YES",Import_Configuration!$B$18,"")),""))</f>
        <v/>
      </c>
      <c r="E865" s="65" t="str">
        <f>IF(MSProject_Schedule!B865="","",MSProject_Schedule!B865)</f>
        <v/>
      </c>
      <c r="F865" s="43"/>
      <c r="G865" s="66" t="str">
        <f>IF(E865="","",IF(A865="",Import_Configuration!$B$10,""))</f>
        <v/>
      </c>
      <c r="H865" s="65" t="str">
        <f>IF(E865="","",IF(A865="",Import_Configuration!$B$11,""))</f>
        <v/>
      </c>
      <c r="I865" s="43"/>
      <c r="J865" s="43"/>
      <c r="K865" s="43"/>
      <c r="L865" s="43"/>
      <c r="M865" s="43"/>
      <c r="N865" s="65" t="str">
        <f>IF(E865="","",IF(MSProject_Schedule!E865=0,Import_Configuration!$B$3,IF(MSProject_Schedule!E865=1,Import_Configuration!$B$5,Import_Configuration!$B$4)))</f>
        <v/>
      </c>
      <c r="O865" s="65" t="str">
        <f>IF(Import_Configuration!$B$13="NO","",IF(E865="","",IF(MSProject_Schedule!K865="","",IF(IFERROR(SEARCH(Import_Configuration!$B$14,MSProject_Schedule!K865,1),0)&gt;0,TRIM(MID(MSProject_Schedule!K865,1,SEARCH(Import_Configuration!$B$14,MSProject_Schedule!K865,1)-1)),TRIM(MSProject_Schedule!K865)))))</f>
        <v/>
      </c>
      <c r="P865" s="43"/>
      <c r="Q865" s="66" t="str">
        <f>IF(E865="","",IF(MSProject_Schedule!E865=0,"",IF(Import_Configuration!$B$19="YES",Projeqtor_Import!Z865,Import_Configuration!$B$10)))</f>
        <v/>
      </c>
      <c r="R865" s="43"/>
      <c r="S865" s="66" t="str">
        <f>IF(E865="","",IF(MSProject_Schedule!E865=0,"",IF(MSProject_Schedule!E865=1,IF(Import_Configuration!$B$20="YES",Projeqtor_Import!AE865,Import_Configuration!$B$10),"")))</f>
        <v/>
      </c>
      <c r="T865" s="43"/>
      <c r="U865" s="44"/>
      <c r="V865" s="43"/>
      <c r="W865" s="43"/>
      <c r="X865" s="43"/>
      <c r="Y865" s="66" t="str">
        <f>IF(MSProject_Schedule!H865="","",IF(A865="",MSProject_Schedule!H865,""))</f>
        <v/>
      </c>
      <c r="Z865" s="66" t="str">
        <f>IF(MSProject_Schedule!H865="","",MSProject_Schedule!H865)</f>
        <v/>
      </c>
      <c r="AA865" s="43"/>
      <c r="AB865" s="43"/>
      <c r="AC865" s="65" t="str">
        <f>IF(E865="","",IF(A865="",Import_Configuration!$B$6,""))</f>
        <v/>
      </c>
      <c r="AD865" s="66" t="str">
        <f>IF(MSProject_Schedule!I865="","",IF(A865="",MSProject_Schedule!I865,""))</f>
        <v/>
      </c>
      <c r="AE865" s="66" t="str">
        <f>IF(MSProject_Schedule!I865="","",MSProject_Schedule!I865)</f>
        <v/>
      </c>
      <c r="AF865" s="43"/>
      <c r="AG865" s="43"/>
      <c r="AH865" s="65" t="str">
        <f>IF(E865="","",IF(A865="",Import_Configuration!$B$7,""))</f>
        <v/>
      </c>
      <c r="AI865" s="65" t="str">
        <f>IF(MSProject_Schedule!G865="","",IF(A865="",SUBSTITUTE(SUBSTITUTE(SUBSTITUTE(SUBSTITUTE(MSProject_Schedule!G865,CONCATENATE(" ",Import_Configuration!$B$8,"?"),""),CONCATENATE(" ",Import_Configuration!$B$8),""),CONCATENATE(" ",Import_Configuration!$B$9,"?"),""),CONCATENATE(" ",Import_Configuration!$B$9),""),""))</f>
        <v/>
      </c>
      <c r="AJ865" s="65" t="str">
        <f>IF(MSProject_Schedule!G865="","",SUBSTITUTE(SUBSTITUTE(SUBSTITUTE(SUBSTITUTE(MSProject_Schedule!G865,CONCATENATE(" ",Import_Configuration!$B$8,"?"),""),CONCATENATE(" ",Import_Configuration!$B$8),""),CONCATENATE(" ",Import_Configuration!$B$9,"?"),""),CONCATENATE(" ",Import_Configuration!$B$9),""))</f>
        <v/>
      </c>
      <c r="AK865" s="43"/>
      <c r="AL865" s="43"/>
      <c r="AM865" s="43"/>
      <c r="AN865" s="43"/>
      <c r="AO865" s="43"/>
      <c r="AP865" s="43"/>
      <c r="AQ865" s="43"/>
      <c r="AR865" s="43"/>
      <c r="AS865" s="43"/>
      <c r="AT865" s="43"/>
      <c r="AU865" s="43"/>
      <c r="AV865" s="43"/>
      <c r="AW865" s="43"/>
      <c r="AX865" s="43"/>
      <c r="AY865" s="43"/>
      <c r="AZ865" s="43"/>
      <c r="BA865" s="43"/>
      <c r="BB865" s="43"/>
      <c r="BC865" s="43"/>
    </row>
    <row r="866" spans="1:55">
      <c r="A866" s="77" t="str">
        <f>IF(MSProject_Schedule!A866="","",MSProject_Schedule!A866)</f>
        <v/>
      </c>
      <c r="B866" s="43"/>
      <c r="C866" s="65" t="str">
        <f>IF(E866="","",Import_Configuration!$B$12)</f>
        <v/>
      </c>
      <c r="D866" s="65" t="str">
        <f>IF(E866="","",IF(A866="",IF(MSProject_Schedule!K866="",IF(Import_Configuration!$B$15="YES",Import_Configuration!$B$16,""),IF(Import_Configuration!$B$17="YES",Import_Configuration!$B$18,"")),""))</f>
        <v/>
      </c>
      <c r="E866" s="65" t="str">
        <f>IF(MSProject_Schedule!B866="","",MSProject_Schedule!B866)</f>
        <v/>
      </c>
      <c r="F866" s="43"/>
      <c r="G866" s="66" t="str">
        <f>IF(E866="","",IF(A866="",Import_Configuration!$B$10,""))</f>
        <v/>
      </c>
      <c r="H866" s="65" t="str">
        <f>IF(E866="","",IF(A866="",Import_Configuration!$B$11,""))</f>
        <v/>
      </c>
      <c r="I866" s="43"/>
      <c r="J866" s="43"/>
      <c r="K866" s="43"/>
      <c r="L866" s="43"/>
      <c r="M866" s="43"/>
      <c r="N866" s="65" t="str">
        <f>IF(E866="","",IF(MSProject_Schedule!E866=0,Import_Configuration!$B$3,IF(MSProject_Schedule!E866=1,Import_Configuration!$B$5,Import_Configuration!$B$4)))</f>
        <v/>
      </c>
      <c r="O866" s="65" t="str">
        <f>IF(Import_Configuration!$B$13="NO","",IF(E866="","",IF(MSProject_Schedule!K866="","",IF(IFERROR(SEARCH(Import_Configuration!$B$14,MSProject_Schedule!K866,1),0)&gt;0,TRIM(MID(MSProject_Schedule!K866,1,SEARCH(Import_Configuration!$B$14,MSProject_Schedule!K866,1)-1)),TRIM(MSProject_Schedule!K866)))))</f>
        <v/>
      </c>
      <c r="P866" s="43"/>
      <c r="Q866" s="66" t="str">
        <f>IF(E866="","",IF(MSProject_Schedule!E866=0,"",IF(Import_Configuration!$B$19="YES",Projeqtor_Import!Z866,Import_Configuration!$B$10)))</f>
        <v/>
      </c>
      <c r="R866" s="43"/>
      <c r="S866" s="66" t="str">
        <f>IF(E866="","",IF(MSProject_Schedule!E866=0,"",IF(MSProject_Schedule!E866=1,IF(Import_Configuration!$B$20="YES",Projeqtor_Import!AE866,Import_Configuration!$B$10),"")))</f>
        <v/>
      </c>
      <c r="T866" s="43"/>
      <c r="U866" s="44"/>
      <c r="V866" s="43"/>
      <c r="W866" s="43"/>
      <c r="X866" s="43"/>
      <c r="Y866" s="66" t="str">
        <f>IF(MSProject_Schedule!H866="","",IF(A866="",MSProject_Schedule!H866,""))</f>
        <v/>
      </c>
      <c r="Z866" s="66" t="str">
        <f>IF(MSProject_Schedule!H866="","",MSProject_Schedule!H866)</f>
        <v/>
      </c>
      <c r="AA866" s="43"/>
      <c r="AB866" s="43"/>
      <c r="AC866" s="65" t="str">
        <f>IF(E866="","",IF(A866="",Import_Configuration!$B$6,""))</f>
        <v/>
      </c>
      <c r="AD866" s="66" t="str">
        <f>IF(MSProject_Schedule!I866="","",IF(A866="",MSProject_Schedule!I866,""))</f>
        <v/>
      </c>
      <c r="AE866" s="66" t="str">
        <f>IF(MSProject_Schedule!I866="","",MSProject_Schedule!I866)</f>
        <v/>
      </c>
      <c r="AF866" s="43"/>
      <c r="AG866" s="43"/>
      <c r="AH866" s="65" t="str">
        <f>IF(E866="","",IF(A866="",Import_Configuration!$B$7,""))</f>
        <v/>
      </c>
      <c r="AI866" s="65" t="str">
        <f>IF(MSProject_Schedule!G866="","",IF(A866="",SUBSTITUTE(SUBSTITUTE(SUBSTITUTE(SUBSTITUTE(MSProject_Schedule!G866,CONCATENATE(" ",Import_Configuration!$B$8,"?"),""),CONCATENATE(" ",Import_Configuration!$B$8),""),CONCATENATE(" ",Import_Configuration!$B$9,"?"),""),CONCATENATE(" ",Import_Configuration!$B$9),""),""))</f>
        <v/>
      </c>
      <c r="AJ866" s="65" t="str">
        <f>IF(MSProject_Schedule!G866="","",SUBSTITUTE(SUBSTITUTE(SUBSTITUTE(SUBSTITUTE(MSProject_Schedule!G866,CONCATENATE(" ",Import_Configuration!$B$8,"?"),""),CONCATENATE(" ",Import_Configuration!$B$8),""),CONCATENATE(" ",Import_Configuration!$B$9,"?"),""),CONCATENATE(" ",Import_Configuration!$B$9),""))</f>
        <v/>
      </c>
      <c r="AK866" s="43"/>
      <c r="AL866" s="43"/>
      <c r="AM866" s="43"/>
      <c r="AN866" s="43"/>
      <c r="AO866" s="43"/>
      <c r="AP866" s="43"/>
      <c r="AQ866" s="43"/>
      <c r="AR866" s="43"/>
      <c r="AS866" s="43"/>
      <c r="AT866" s="43"/>
      <c r="AU866" s="43"/>
      <c r="AV866" s="43"/>
      <c r="AW866" s="43"/>
      <c r="AX866" s="43"/>
      <c r="AY866" s="43"/>
      <c r="AZ866" s="43"/>
      <c r="BA866" s="43"/>
      <c r="BB866" s="43"/>
      <c r="BC866" s="43"/>
    </row>
    <row r="867" spans="1:55">
      <c r="A867" s="77" t="str">
        <f>IF(MSProject_Schedule!A867="","",MSProject_Schedule!A867)</f>
        <v/>
      </c>
      <c r="B867" s="43"/>
      <c r="C867" s="65" t="str">
        <f>IF(E867="","",Import_Configuration!$B$12)</f>
        <v/>
      </c>
      <c r="D867" s="65" t="str">
        <f>IF(E867="","",IF(A867="",IF(MSProject_Schedule!K867="",IF(Import_Configuration!$B$15="YES",Import_Configuration!$B$16,""),IF(Import_Configuration!$B$17="YES",Import_Configuration!$B$18,"")),""))</f>
        <v/>
      </c>
      <c r="E867" s="65" t="str">
        <f>IF(MSProject_Schedule!B867="","",MSProject_Schedule!B867)</f>
        <v/>
      </c>
      <c r="F867" s="43"/>
      <c r="G867" s="66" t="str">
        <f>IF(E867="","",IF(A867="",Import_Configuration!$B$10,""))</f>
        <v/>
      </c>
      <c r="H867" s="65" t="str">
        <f>IF(E867="","",IF(A867="",Import_Configuration!$B$11,""))</f>
        <v/>
      </c>
      <c r="I867" s="43"/>
      <c r="J867" s="43"/>
      <c r="K867" s="43"/>
      <c r="L867" s="43"/>
      <c r="M867" s="43"/>
      <c r="N867" s="65" t="str">
        <f>IF(E867="","",IF(MSProject_Schedule!E867=0,Import_Configuration!$B$3,IF(MSProject_Schedule!E867=1,Import_Configuration!$B$5,Import_Configuration!$B$4)))</f>
        <v/>
      </c>
      <c r="O867" s="65" t="str">
        <f>IF(Import_Configuration!$B$13="NO","",IF(E867="","",IF(MSProject_Schedule!K867="","",IF(IFERROR(SEARCH(Import_Configuration!$B$14,MSProject_Schedule!K867,1),0)&gt;0,TRIM(MID(MSProject_Schedule!K867,1,SEARCH(Import_Configuration!$B$14,MSProject_Schedule!K867,1)-1)),TRIM(MSProject_Schedule!K867)))))</f>
        <v/>
      </c>
      <c r="P867" s="43"/>
      <c r="Q867" s="66" t="str">
        <f>IF(E867="","",IF(MSProject_Schedule!E867=0,"",IF(Import_Configuration!$B$19="YES",Projeqtor_Import!Z867,Import_Configuration!$B$10)))</f>
        <v/>
      </c>
      <c r="R867" s="43"/>
      <c r="S867" s="66" t="str">
        <f>IF(E867="","",IF(MSProject_Schedule!E867=0,"",IF(MSProject_Schedule!E867=1,IF(Import_Configuration!$B$20="YES",Projeqtor_Import!AE867,Import_Configuration!$B$10),"")))</f>
        <v/>
      </c>
      <c r="T867" s="43"/>
      <c r="U867" s="44"/>
      <c r="V867" s="43"/>
      <c r="W867" s="43"/>
      <c r="X867" s="43"/>
      <c r="Y867" s="66" t="str">
        <f>IF(MSProject_Schedule!H867="","",IF(A867="",MSProject_Schedule!H867,""))</f>
        <v/>
      </c>
      <c r="Z867" s="66" t="str">
        <f>IF(MSProject_Schedule!H867="","",MSProject_Schedule!H867)</f>
        <v/>
      </c>
      <c r="AA867" s="43"/>
      <c r="AB867" s="43"/>
      <c r="AC867" s="65" t="str">
        <f>IF(E867="","",IF(A867="",Import_Configuration!$B$6,""))</f>
        <v/>
      </c>
      <c r="AD867" s="66" t="str">
        <f>IF(MSProject_Schedule!I867="","",IF(A867="",MSProject_Schedule!I867,""))</f>
        <v/>
      </c>
      <c r="AE867" s="66" t="str">
        <f>IF(MSProject_Schedule!I867="","",MSProject_Schedule!I867)</f>
        <v/>
      </c>
      <c r="AF867" s="43"/>
      <c r="AG867" s="43"/>
      <c r="AH867" s="65" t="str">
        <f>IF(E867="","",IF(A867="",Import_Configuration!$B$7,""))</f>
        <v/>
      </c>
      <c r="AI867" s="65" t="str">
        <f>IF(MSProject_Schedule!G867="","",IF(A867="",SUBSTITUTE(SUBSTITUTE(SUBSTITUTE(SUBSTITUTE(MSProject_Schedule!G867,CONCATENATE(" ",Import_Configuration!$B$8,"?"),""),CONCATENATE(" ",Import_Configuration!$B$8),""),CONCATENATE(" ",Import_Configuration!$B$9,"?"),""),CONCATENATE(" ",Import_Configuration!$B$9),""),""))</f>
        <v/>
      </c>
      <c r="AJ867" s="65" t="str">
        <f>IF(MSProject_Schedule!G867="","",SUBSTITUTE(SUBSTITUTE(SUBSTITUTE(SUBSTITUTE(MSProject_Schedule!G867,CONCATENATE(" ",Import_Configuration!$B$8,"?"),""),CONCATENATE(" ",Import_Configuration!$B$8),""),CONCATENATE(" ",Import_Configuration!$B$9,"?"),""),CONCATENATE(" ",Import_Configuration!$B$9),""))</f>
        <v/>
      </c>
      <c r="AK867" s="43"/>
      <c r="AL867" s="43"/>
      <c r="AM867" s="43"/>
      <c r="AN867" s="43"/>
      <c r="AO867" s="43"/>
      <c r="AP867" s="43"/>
      <c r="AQ867" s="43"/>
      <c r="AR867" s="43"/>
      <c r="AS867" s="43"/>
      <c r="AT867" s="43"/>
      <c r="AU867" s="43"/>
      <c r="AV867" s="43"/>
      <c r="AW867" s="43"/>
      <c r="AX867" s="43"/>
      <c r="AY867" s="43"/>
      <c r="AZ867" s="43"/>
      <c r="BA867" s="43"/>
      <c r="BB867" s="43"/>
      <c r="BC867" s="43"/>
    </row>
    <row r="868" spans="1:55">
      <c r="A868" s="77" t="str">
        <f>IF(MSProject_Schedule!A868="","",MSProject_Schedule!A868)</f>
        <v/>
      </c>
      <c r="B868" s="43"/>
      <c r="C868" s="65" t="str">
        <f>IF(E868="","",Import_Configuration!$B$12)</f>
        <v/>
      </c>
      <c r="D868" s="65" t="str">
        <f>IF(E868="","",IF(A868="",IF(MSProject_Schedule!K868="",IF(Import_Configuration!$B$15="YES",Import_Configuration!$B$16,""),IF(Import_Configuration!$B$17="YES",Import_Configuration!$B$18,"")),""))</f>
        <v/>
      </c>
      <c r="E868" s="65" t="str">
        <f>IF(MSProject_Schedule!B868="","",MSProject_Schedule!B868)</f>
        <v/>
      </c>
      <c r="F868" s="43"/>
      <c r="G868" s="66" t="str">
        <f>IF(E868="","",IF(A868="",Import_Configuration!$B$10,""))</f>
        <v/>
      </c>
      <c r="H868" s="65" t="str">
        <f>IF(E868="","",IF(A868="",Import_Configuration!$B$11,""))</f>
        <v/>
      </c>
      <c r="I868" s="43"/>
      <c r="J868" s="43"/>
      <c r="K868" s="43"/>
      <c r="L868" s="43"/>
      <c r="M868" s="43"/>
      <c r="N868" s="65" t="str">
        <f>IF(E868="","",IF(MSProject_Schedule!E868=0,Import_Configuration!$B$3,IF(MSProject_Schedule!E868=1,Import_Configuration!$B$5,Import_Configuration!$B$4)))</f>
        <v/>
      </c>
      <c r="O868" s="65" t="str">
        <f>IF(Import_Configuration!$B$13="NO","",IF(E868="","",IF(MSProject_Schedule!K868="","",IF(IFERROR(SEARCH(Import_Configuration!$B$14,MSProject_Schedule!K868,1),0)&gt;0,TRIM(MID(MSProject_Schedule!K868,1,SEARCH(Import_Configuration!$B$14,MSProject_Schedule!K868,1)-1)),TRIM(MSProject_Schedule!K868)))))</f>
        <v/>
      </c>
      <c r="P868" s="43"/>
      <c r="Q868" s="66" t="str">
        <f>IF(E868="","",IF(MSProject_Schedule!E868=0,"",IF(Import_Configuration!$B$19="YES",Projeqtor_Import!Z868,Import_Configuration!$B$10)))</f>
        <v/>
      </c>
      <c r="R868" s="43"/>
      <c r="S868" s="66" t="str">
        <f>IF(E868="","",IF(MSProject_Schedule!E868=0,"",IF(MSProject_Schedule!E868=1,IF(Import_Configuration!$B$20="YES",Projeqtor_Import!AE868,Import_Configuration!$B$10),"")))</f>
        <v/>
      </c>
      <c r="T868" s="43"/>
      <c r="U868" s="44"/>
      <c r="V868" s="43"/>
      <c r="W868" s="43"/>
      <c r="X868" s="43"/>
      <c r="Y868" s="66" t="str">
        <f>IF(MSProject_Schedule!H868="","",IF(A868="",MSProject_Schedule!H868,""))</f>
        <v/>
      </c>
      <c r="Z868" s="66" t="str">
        <f>IF(MSProject_Schedule!H868="","",MSProject_Schedule!H868)</f>
        <v/>
      </c>
      <c r="AA868" s="43"/>
      <c r="AB868" s="43"/>
      <c r="AC868" s="65" t="str">
        <f>IF(E868="","",IF(A868="",Import_Configuration!$B$6,""))</f>
        <v/>
      </c>
      <c r="AD868" s="66" t="str">
        <f>IF(MSProject_Schedule!I868="","",IF(A868="",MSProject_Schedule!I868,""))</f>
        <v/>
      </c>
      <c r="AE868" s="66" t="str">
        <f>IF(MSProject_Schedule!I868="","",MSProject_Schedule!I868)</f>
        <v/>
      </c>
      <c r="AF868" s="43"/>
      <c r="AG868" s="43"/>
      <c r="AH868" s="65" t="str">
        <f>IF(E868="","",IF(A868="",Import_Configuration!$B$7,""))</f>
        <v/>
      </c>
      <c r="AI868" s="65" t="str">
        <f>IF(MSProject_Schedule!G868="","",IF(A868="",SUBSTITUTE(SUBSTITUTE(SUBSTITUTE(SUBSTITUTE(MSProject_Schedule!G868,CONCATENATE(" ",Import_Configuration!$B$8,"?"),""),CONCATENATE(" ",Import_Configuration!$B$8),""),CONCATENATE(" ",Import_Configuration!$B$9,"?"),""),CONCATENATE(" ",Import_Configuration!$B$9),""),""))</f>
        <v/>
      </c>
      <c r="AJ868" s="65" t="str">
        <f>IF(MSProject_Schedule!G868="","",SUBSTITUTE(SUBSTITUTE(SUBSTITUTE(SUBSTITUTE(MSProject_Schedule!G868,CONCATENATE(" ",Import_Configuration!$B$8,"?"),""),CONCATENATE(" ",Import_Configuration!$B$8),""),CONCATENATE(" ",Import_Configuration!$B$9,"?"),""),CONCATENATE(" ",Import_Configuration!$B$9),""))</f>
        <v/>
      </c>
      <c r="AK868" s="43"/>
      <c r="AL868" s="43"/>
      <c r="AM868" s="43"/>
      <c r="AN868" s="43"/>
      <c r="AO868" s="43"/>
      <c r="AP868" s="43"/>
      <c r="AQ868" s="43"/>
      <c r="AR868" s="43"/>
      <c r="AS868" s="43"/>
      <c r="AT868" s="43"/>
      <c r="AU868" s="43"/>
      <c r="AV868" s="43"/>
      <c r="AW868" s="43"/>
      <c r="AX868" s="43"/>
      <c r="AY868" s="43"/>
      <c r="AZ868" s="43"/>
      <c r="BA868" s="43"/>
      <c r="BB868" s="43"/>
      <c r="BC868" s="43"/>
    </row>
    <row r="869" spans="1:55">
      <c r="A869" s="77" t="str">
        <f>IF(MSProject_Schedule!A869="","",MSProject_Schedule!A869)</f>
        <v/>
      </c>
      <c r="B869" s="43"/>
      <c r="C869" s="65" t="str">
        <f>IF(E869="","",Import_Configuration!$B$12)</f>
        <v/>
      </c>
      <c r="D869" s="65" t="str">
        <f>IF(E869="","",IF(A869="",IF(MSProject_Schedule!K869="",IF(Import_Configuration!$B$15="YES",Import_Configuration!$B$16,""),IF(Import_Configuration!$B$17="YES",Import_Configuration!$B$18,"")),""))</f>
        <v/>
      </c>
      <c r="E869" s="65" t="str">
        <f>IF(MSProject_Schedule!B869="","",MSProject_Schedule!B869)</f>
        <v/>
      </c>
      <c r="F869" s="43"/>
      <c r="G869" s="66" t="str">
        <f>IF(E869="","",IF(A869="",Import_Configuration!$B$10,""))</f>
        <v/>
      </c>
      <c r="H869" s="65" t="str">
        <f>IF(E869="","",IF(A869="",Import_Configuration!$B$11,""))</f>
        <v/>
      </c>
      <c r="I869" s="43"/>
      <c r="J869" s="43"/>
      <c r="K869" s="43"/>
      <c r="L869" s="43"/>
      <c r="M869" s="43"/>
      <c r="N869" s="65" t="str">
        <f>IF(E869="","",IF(MSProject_Schedule!E869=0,Import_Configuration!$B$3,IF(MSProject_Schedule!E869=1,Import_Configuration!$B$5,Import_Configuration!$B$4)))</f>
        <v/>
      </c>
      <c r="O869" s="65" t="str">
        <f>IF(Import_Configuration!$B$13="NO","",IF(E869="","",IF(MSProject_Schedule!K869="","",IF(IFERROR(SEARCH(Import_Configuration!$B$14,MSProject_Schedule!K869,1),0)&gt;0,TRIM(MID(MSProject_Schedule!K869,1,SEARCH(Import_Configuration!$B$14,MSProject_Schedule!K869,1)-1)),TRIM(MSProject_Schedule!K869)))))</f>
        <v/>
      </c>
      <c r="P869" s="43"/>
      <c r="Q869" s="66" t="str">
        <f>IF(E869="","",IF(MSProject_Schedule!E869=0,"",IF(Import_Configuration!$B$19="YES",Projeqtor_Import!Z869,Import_Configuration!$B$10)))</f>
        <v/>
      </c>
      <c r="R869" s="43"/>
      <c r="S869" s="66" t="str">
        <f>IF(E869="","",IF(MSProject_Schedule!E869=0,"",IF(MSProject_Schedule!E869=1,IF(Import_Configuration!$B$20="YES",Projeqtor_Import!AE869,Import_Configuration!$B$10),"")))</f>
        <v/>
      </c>
      <c r="T869" s="43"/>
      <c r="U869" s="44"/>
      <c r="V869" s="43"/>
      <c r="W869" s="43"/>
      <c r="X869" s="43"/>
      <c r="Y869" s="66" t="str">
        <f>IF(MSProject_Schedule!H869="","",IF(A869="",MSProject_Schedule!H869,""))</f>
        <v/>
      </c>
      <c r="Z869" s="66" t="str">
        <f>IF(MSProject_Schedule!H869="","",MSProject_Schedule!H869)</f>
        <v/>
      </c>
      <c r="AA869" s="43"/>
      <c r="AB869" s="43"/>
      <c r="AC869" s="65" t="str">
        <f>IF(E869="","",IF(A869="",Import_Configuration!$B$6,""))</f>
        <v/>
      </c>
      <c r="AD869" s="66" t="str">
        <f>IF(MSProject_Schedule!I869="","",IF(A869="",MSProject_Schedule!I869,""))</f>
        <v/>
      </c>
      <c r="AE869" s="66" t="str">
        <f>IF(MSProject_Schedule!I869="","",MSProject_Schedule!I869)</f>
        <v/>
      </c>
      <c r="AF869" s="43"/>
      <c r="AG869" s="43"/>
      <c r="AH869" s="65" t="str">
        <f>IF(E869="","",IF(A869="",Import_Configuration!$B$7,""))</f>
        <v/>
      </c>
      <c r="AI869" s="65" t="str">
        <f>IF(MSProject_Schedule!G869="","",IF(A869="",SUBSTITUTE(SUBSTITUTE(SUBSTITUTE(SUBSTITUTE(MSProject_Schedule!G869,CONCATENATE(" ",Import_Configuration!$B$8,"?"),""),CONCATENATE(" ",Import_Configuration!$B$8),""),CONCATENATE(" ",Import_Configuration!$B$9,"?"),""),CONCATENATE(" ",Import_Configuration!$B$9),""),""))</f>
        <v/>
      </c>
      <c r="AJ869" s="65" t="str">
        <f>IF(MSProject_Schedule!G869="","",SUBSTITUTE(SUBSTITUTE(SUBSTITUTE(SUBSTITUTE(MSProject_Schedule!G869,CONCATENATE(" ",Import_Configuration!$B$8,"?"),""),CONCATENATE(" ",Import_Configuration!$B$8),""),CONCATENATE(" ",Import_Configuration!$B$9,"?"),""),CONCATENATE(" ",Import_Configuration!$B$9),""))</f>
        <v/>
      </c>
      <c r="AK869" s="43"/>
      <c r="AL869" s="43"/>
      <c r="AM869" s="43"/>
      <c r="AN869" s="43"/>
      <c r="AO869" s="43"/>
      <c r="AP869" s="43"/>
      <c r="AQ869" s="43"/>
      <c r="AR869" s="43"/>
      <c r="AS869" s="43"/>
      <c r="AT869" s="43"/>
      <c r="AU869" s="43"/>
      <c r="AV869" s="43"/>
      <c r="AW869" s="43"/>
      <c r="AX869" s="43"/>
      <c r="AY869" s="43"/>
      <c r="AZ869" s="43"/>
      <c r="BA869" s="43"/>
      <c r="BB869" s="43"/>
      <c r="BC869" s="43"/>
    </row>
    <row r="870" spans="1:55">
      <c r="A870" s="77" t="str">
        <f>IF(MSProject_Schedule!A870="","",MSProject_Schedule!A870)</f>
        <v/>
      </c>
      <c r="B870" s="43"/>
      <c r="C870" s="65" t="str">
        <f>IF(E870="","",Import_Configuration!$B$12)</f>
        <v/>
      </c>
      <c r="D870" s="65" t="str">
        <f>IF(E870="","",IF(A870="",IF(MSProject_Schedule!K870="",IF(Import_Configuration!$B$15="YES",Import_Configuration!$B$16,""),IF(Import_Configuration!$B$17="YES",Import_Configuration!$B$18,"")),""))</f>
        <v/>
      </c>
      <c r="E870" s="65" t="str">
        <f>IF(MSProject_Schedule!B870="","",MSProject_Schedule!B870)</f>
        <v/>
      </c>
      <c r="F870" s="43"/>
      <c r="G870" s="66" t="str">
        <f>IF(E870="","",IF(A870="",Import_Configuration!$B$10,""))</f>
        <v/>
      </c>
      <c r="H870" s="65" t="str">
        <f>IF(E870="","",IF(A870="",Import_Configuration!$B$11,""))</f>
        <v/>
      </c>
      <c r="I870" s="43"/>
      <c r="J870" s="43"/>
      <c r="K870" s="43"/>
      <c r="L870" s="43"/>
      <c r="M870" s="43"/>
      <c r="N870" s="65" t="str">
        <f>IF(E870="","",IF(MSProject_Schedule!E870=0,Import_Configuration!$B$3,IF(MSProject_Schedule!E870=1,Import_Configuration!$B$5,Import_Configuration!$B$4)))</f>
        <v/>
      </c>
      <c r="O870" s="65" t="str">
        <f>IF(Import_Configuration!$B$13="NO","",IF(E870="","",IF(MSProject_Schedule!K870="","",IF(IFERROR(SEARCH(Import_Configuration!$B$14,MSProject_Schedule!K870,1),0)&gt;0,TRIM(MID(MSProject_Schedule!K870,1,SEARCH(Import_Configuration!$B$14,MSProject_Schedule!K870,1)-1)),TRIM(MSProject_Schedule!K870)))))</f>
        <v/>
      </c>
      <c r="P870" s="43"/>
      <c r="Q870" s="66" t="str">
        <f>IF(E870="","",IF(MSProject_Schedule!E870=0,"",IF(Import_Configuration!$B$19="YES",Projeqtor_Import!Z870,Import_Configuration!$B$10)))</f>
        <v/>
      </c>
      <c r="R870" s="43"/>
      <c r="S870" s="66" t="str">
        <f>IF(E870="","",IF(MSProject_Schedule!E870=0,"",IF(MSProject_Schedule!E870=1,IF(Import_Configuration!$B$20="YES",Projeqtor_Import!AE870,Import_Configuration!$B$10),"")))</f>
        <v/>
      </c>
      <c r="T870" s="43"/>
      <c r="U870" s="44"/>
      <c r="V870" s="43"/>
      <c r="W870" s="43"/>
      <c r="X870" s="43"/>
      <c r="Y870" s="66" t="str">
        <f>IF(MSProject_Schedule!H870="","",IF(A870="",MSProject_Schedule!H870,""))</f>
        <v/>
      </c>
      <c r="Z870" s="66" t="str">
        <f>IF(MSProject_Schedule!H870="","",MSProject_Schedule!H870)</f>
        <v/>
      </c>
      <c r="AA870" s="43"/>
      <c r="AB870" s="43"/>
      <c r="AC870" s="65" t="str">
        <f>IF(E870="","",IF(A870="",Import_Configuration!$B$6,""))</f>
        <v/>
      </c>
      <c r="AD870" s="66" t="str">
        <f>IF(MSProject_Schedule!I870="","",IF(A870="",MSProject_Schedule!I870,""))</f>
        <v/>
      </c>
      <c r="AE870" s="66" t="str">
        <f>IF(MSProject_Schedule!I870="","",MSProject_Schedule!I870)</f>
        <v/>
      </c>
      <c r="AF870" s="43"/>
      <c r="AG870" s="43"/>
      <c r="AH870" s="65" t="str">
        <f>IF(E870="","",IF(A870="",Import_Configuration!$B$7,""))</f>
        <v/>
      </c>
      <c r="AI870" s="65" t="str">
        <f>IF(MSProject_Schedule!G870="","",IF(A870="",SUBSTITUTE(SUBSTITUTE(SUBSTITUTE(SUBSTITUTE(MSProject_Schedule!G870,CONCATENATE(" ",Import_Configuration!$B$8,"?"),""),CONCATENATE(" ",Import_Configuration!$B$8),""),CONCATENATE(" ",Import_Configuration!$B$9,"?"),""),CONCATENATE(" ",Import_Configuration!$B$9),""),""))</f>
        <v/>
      </c>
      <c r="AJ870" s="65" t="str">
        <f>IF(MSProject_Schedule!G870="","",SUBSTITUTE(SUBSTITUTE(SUBSTITUTE(SUBSTITUTE(MSProject_Schedule!G870,CONCATENATE(" ",Import_Configuration!$B$8,"?"),""),CONCATENATE(" ",Import_Configuration!$B$8),""),CONCATENATE(" ",Import_Configuration!$B$9,"?"),""),CONCATENATE(" ",Import_Configuration!$B$9),""))</f>
        <v/>
      </c>
      <c r="AK870" s="43"/>
      <c r="AL870" s="43"/>
      <c r="AM870" s="43"/>
      <c r="AN870" s="43"/>
      <c r="AO870" s="43"/>
      <c r="AP870" s="43"/>
      <c r="AQ870" s="43"/>
      <c r="AR870" s="43"/>
      <c r="AS870" s="43"/>
      <c r="AT870" s="43"/>
      <c r="AU870" s="43"/>
      <c r="AV870" s="43"/>
      <c r="AW870" s="43"/>
      <c r="AX870" s="43"/>
      <c r="AY870" s="43"/>
      <c r="AZ870" s="43"/>
      <c r="BA870" s="43"/>
      <c r="BB870" s="43"/>
      <c r="BC870" s="43"/>
    </row>
    <row r="871" spans="1:55">
      <c r="A871" s="77" t="str">
        <f>IF(MSProject_Schedule!A871="","",MSProject_Schedule!A871)</f>
        <v/>
      </c>
      <c r="B871" s="43"/>
      <c r="C871" s="65" t="str">
        <f>IF(E871="","",Import_Configuration!$B$12)</f>
        <v/>
      </c>
      <c r="D871" s="65" t="str">
        <f>IF(E871="","",IF(A871="",IF(MSProject_Schedule!K871="",IF(Import_Configuration!$B$15="YES",Import_Configuration!$B$16,""),IF(Import_Configuration!$B$17="YES",Import_Configuration!$B$18,"")),""))</f>
        <v/>
      </c>
      <c r="E871" s="65" t="str">
        <f>IF(MSProject_Schedule!B871="","",MSProject_Schedule!B871)</f>
        <v/>
      </c>
      <c r="F871" s="43"/>
      <c r="G871" s="66" t="str">
        <f>IF(E871="","",IF(A871="",Import_Configuration!$B$10,""))</f>
        <v/>
      </c>
      <c r="H871" s="65" t="str">
        <f>IF(E871="","",IF(A871="",Import_Configuration!$B$11,""))</f>
        <v/>
      </c>
      <c r="I871" s="43"/>
      <c r="J871" s="43"/>
      <c r="K871" s="43"/>
      <c r="L871" s="43"/>
      <c r="M871" s="43"/>
      <c r="N871" s="65" t="str">
        <f>IF(E871="","",IF(MSProject_Schedule!E871=0,Import_Configuration!$B$3,IF(MSProject_Schedule!E871=1,Import_Configuration!$B$5,Import_Configuration!$B$4)))</f>
        <v/>
      </c>
      <c r="O871" s="65" t="str">
        <f>IF(Import_Configuration!$B$13="NO","",IF(E871="","",IF(MSProject_Schedule!K871="","",IF(IFERROR(SEARCH(Import_Configuration!$B$14,MSProject_Schedule!K871,1),0)&gt;0,TRIM(MID(MSProject_Schedule!K871,1,SEARCH(Import_Configuration!$B$14,MSProject_Schedule!K871,1)-1)),TRIM(MSProject_Schedule!K871)))))</f>
        <v/>
      </c>
      <c r="P871" s="43"/>
      <c r="Q871" s="66" t="str">
        <f>IF(E871="","",IF(MSProject_Schedule!E871=0,"",IF(Import_Configuration!$B$19="YES",Projeqtor_Import!Z871,Import_Configuration!$B$10)))</f>
        <v/>
      </c>
      <c r="R871" s="43"/>
      <c r="S871" s="66" t="str">
        <f>IF(E871="","",IF(MSProject_Schedule!E871=0,"",IF(MSProject_Schedule!E871=1,IF(Import_Configuration!$B$20="YES",Projeqtor_Import!AE871,Import_Configuration!$B$10),"")))</f>
        <v/>
      </c>
      <c r="T871" s="43"/>
      <c r="U871" s="44"/>
      <c r="V871" s="43"/>
      <c r="W871" s="43"/>
      <c r="X871" s="43"/>
      <c r="Y871" s="66" t="str">
        <f>IF(MSProject_Schedule!H871="","",IF(A871="",MSProject_Schedule!H871,""))</f>
        <v/>
      </c>
      <c r="Z871" s="66" t="str">
        <f>IF(MSProject_Schedule!H871="","",MSProject_Schedule!H871)</f>
        <v/>
      </c>
      <c r="AA871" s="43"/>
      <c r="AB871" s="43"/>
      <c r="AC871" s="65" t="str">
        <f>IF(E871="","",IF(A871="",Import_Configuration!$B$6,""))</f>
        <v/>
      </c>
      <c r="AD871" s="66" t="str">
        <f>IF(MSProject_Schedule!I871="","",IF(A871="",MSProject_Schedule!I871,""))</f>
        <v/>
      </c>
      <c r="AE871" s="66" t="str">
        <f>IF(MSProject_Schedule!I871="","",MSProject_Schedule!I871)</f>
        <v/>
      </c>
      <c r="AF871" s="43"/>
      <c r="AG871" s="43"/>
      <c r="AH871" s="65" t="str">
        <f>IF(E871="","",IF(A871="",Import_Configuration!$B$7,""))</f>
        <v/>
      </c>
      <c r="AI871" s="65" t="str">
        <f>IF(MSProject_Schedule!G871="","",IF(A871="",SUBSTITUTE(SUBSTITUTE(SUBSTITUTE(SUBSTITUTE(MSProject_Schedule!G871,CONCATENATE(" ",Import_Configuration!$B$8,"?"),""),CONCATENATE(" ",Import_Configuration!$B$8),""),CONCATENATE(" ",Import_Configuration!$B$9,"?"),""),CONCATENATE(" ",Import_Configuration!$B$9),""),""))</f>
        <v/>
      </c>
      <c r="AJ871" s="65" t="str">
        <f>IF(MSProject_Schedule!G871="","",SUBSTITUTE(SUBSTITUTE(SUBSTITUTE(SUBSTITUTE(MSProject_Schedule!G871,CONCATENATE(" ",Import_Configuration!$B$8,"?"),""),CONCATENATE(" ",Import_Configuration!$B$8),""),CONCATENATE(" ",Import_Configuration!$B$9,"?"),""),CONCATENATE(" ",Import_Configuration!$B$9),""))</f>
        <v/>
      </c>
      <c r="AK871" s="43"/>
      <c r="AL871" s="43"/>
      <c r="AM871" s="43"/>
      <c r="AN871" s="43"/>
      <c r="AO871" s="43"/>
      <c r="AP871" s="43"/>
      <c r="AQ871" s="43"/>
      <c r="AR871" s="43"/>
      <c r="AS871" s="43"/>
      <c r="AT871" s="43"/>
      <c r="AU871" s="43"/>
      <c r="AV871" s="43"/>
      <c r="AW871" s="43"/>
      <c r="AX871" s="43"/>
      <c r="AY871" s="43"/>
      <c r="AZ871" s="43"/>
      <c r="BA871" s="43"/>
      <c r="BB871" s="43"/>
      <c r="BC871" s="43"/>
    </row>
    <row r="872" spans="1:55">
      <c r="A872" s="77" t="str">
        <f>IF(MSProject_Schedule!A872="","",MSProject_Schedule!A872)</f>
        <v/>
      </c>
      <c r="B872" s="43"/>
      <c r="C872" s="65" t="str">
        <f>IF(E872="","",Import_Configuration!$B$12)</f>
        <v/>
      </c>
      <c r="D872" s="65" t="str">
        <f>IF(E872="","",IF(A872="",IF(MSProject_Schedule!K872="",IF(Import_Configuration!$B$15="YES",Import_Configuration!$B$16,""),IF(Import_Configuration!$B$17="YES",Import_Configuration!$B$18,"")),""))</f>
        <v/>
      </c>
      <c r="E872" s="65" t="str">
        <f>IF(MSProject_Schedule!B872="","",MSProject_Schedule!B872)</f>
        <v/>
      </c>
      <c r="F872" s="43"/>
      <c r="G872" s="66" t="str">
        <f>IF(E872="","",IF(A872="",Import_Configuration!$B$10,""))</f>
        <v/>
      </c>
      <c r="H872" s="65" t="str">
        <f>IF(E872="","",IF(A872="",Import_Configuration!$B$11,""))</f>
        <v/>
      </c>
      <c r="I872" s="43"/>
      <c r="J872" s="43"/>
      <c r="K872" s="43"/>
      <c r="L872" s="43"/>
      <c r="M872" s="43"/>
      <c r="N872" s="65" t="str">
        <f>IF(E872="","",IF(MSProject_Schedule!E872=0,Import_Configuration!$B$3,IF(MSProject_Schedule!E872=1,Import_Configuration!$B$5,Import_Configuration!$B$4)))</f>
        <v/>
      </c>
      <c r="O872" s="65" t="str">
        <f>IF(Import_Configuration!$B$13="NO","",IF(E872="","",IF(MSProject_Schedule!K872="","",IF(IFERROR(SEARCH(Import_Configuration!$B$14,MSProject_Schedule!K872,1),0)&gt;0,TRIM(MID(MSProject_Schedule!K872,1,SEARCH(Import_Configuration!$B$14,MSProject_Schedule!K872,1)-1)),TRIM(MSProject_Schedule!K872)))))</f>
        <v/>
      </c>
      <c r="P872" s="43"/>
      <c r="Q872" s="66" t="str">
        <f>IF(E872="","",IF(MSProject_Schedule!E872=0,"",IF(Import_Configuration!$B$19="YES",Projeqtor_Import!Z872,Import_Configuration!$B$10)))</f>
        <v/>
      </c>
      <c r="R872" s="43"/>
      <c r="S872" s="66" t="str">
        <f>IF(E872="","",IF(MSProject_Schedule!E872=0,"",IF(MSProject_Schedule!E872=1,IF(Import_Configuration!$B$20="YES",Projeqtor_Import!AE872,Import_Configuration!$B$10),"")))</f>
        <v/>
      </c>
      <c r="T872" s="43"/>
      <c r="U872" s="44"/>
      <c r="V872" s="43"/>
      <c r="W872" s="43"/>
      <c r="X872" s="43"/>
      <c r="Y872" s="66" t="str">
        <f>IF(MSProject_Schedule!H872="","",IF(A872="",MSProject_Schedule!H872,""))</f>
        <v/>
      </c>
      <c r="Z872" s="66" t="str">
        <f>IF(MSProject_Schedule!H872="","",MSProject_Schedule!H872)</f>
        <v/>
      </c>
      <c r="AA872" s="43"/>
      <c r="AB872" s="43"/>
      <c r="AC872" s="65" t="str">
        <f>IF(E872="","",IF(A872="",Import_Configuration!$B$6,""))</f>
        <v/>
      </c>
      <c r="AD872" s="66" t="str">
        <f>IF(MSProject_Schedule!I872="","",IF(A872="",MSProject_Schedule!I872,""))</f>
        <v/>
      </c>
      <c r="AE872" s="66" t="str">
        <f>IF(MSProject_Schedule!I872="","",MSProject_Schedule!I872)</f>
        <v/>
      </c>
      <c r="AF872" s="43"/>
      <c r="AG872" s="43"/>
      <c r="AH872" s="65" t="str">
        <f>IF(E872="","",IF(A872="",Import_Configuration!$B$7,""))</f>
        <v/>
      </c>
      <c r="AI872" s="65" t="str">
        <f>IF(MSProject_Schedule!G872="","",IF(A872="",SUBSTITUTE(SUBSTITUTE(SUBSTITUTE(SUBSTITUTE(MSProject_Schedule!G872,CONCATENATE(" ",Import_Configuration!$B$8,"?"),""),CONCATENATE(" ",Import_Configuration!$B$8),""),CONCATENATE(" ",Import_Configuration!$B$9,"?"),""),CONCATENATE(" ",Import_Configuration!$B$9),""),""))</f>
        <v/>
      </c>
      <c r="AJ872" s="65" t="str">
        <f>IF(MSProject_Schedule!G872="","",SUBSTITUTE(SUBSTITUTE(SUBSTITUTE(SUBSTITUTE(MSProject_Schedule!G872,CONCATENATE(" ",Import_Configuration!$B$8,"?"),""),CONCATENATE(" ",Import_Configuration!$B$8),""),CONCATENATE(" ",Import_Configuration!$B$9,"?"),""),CONCATENATE(" ",Import_Configuration!$B$9),""))</f>
        <v/>
      </c>
      <c r="AK872" s="43"/>
      <c r="AL872" s="43"/>
      <c r="AM872" s="43"/>
      <c r="AN872" s="43"/>
      <c r="AO872" s="43"/>
      <c r="AP872" s="43"/>
      <c r="AQ872" s="43"/>
      <c r="AR872" s="43"/>
      <c r="AS872" s="43"/>
      <c r="AT872" s="43"/>
      <c r="AU872" s="43"/>
      <c r="AV872" s="43"/>
      <c r="AW872" s="43"/>
      <c r="AX872" s="43"/>
      <c r="AY872" s="43"/>
      <c r="AZ872" s="43"/>
      <c r="BA872" s="43"/>
      <c r="BB872" s="43"/>
      <c r="BC872" s="43"/>
    </row>
    <row r="873" spans="1:55">
      <c r="A873" s="77" t="str">
        <f>IF(MSProject_Schedule!A873="","",MSProject_Schedule!A873)</f>
        <v/>
      </c>
      <c r="B873" s="43"/>
      <c r="C873" s="65" t="str">
        <f>IF(E873="","",Import_Configuration!$B$12)</f>
        <v/>
      </c>
      <c r="D873" s="65" t="str">
        <f>IF(E873="","",IF(A873="",IF(MSProject_Schedule!K873="",IF(Import_Configuration!$B$15="YES",Import_Configuration!$B$16,""),IF(Import_Configuration!$B$17="YES",Import_Configuration!$B$18,"")),""))</f>
        <v/>
      </c>
      <c r="E873" s="65" t="str">
        <f>IF(MSProject_Schedule!B873="","",MSProject_Schedule!B873)</f>
        <v/>
      </c>
      <c r="F873" s="43"/>
      <c r="G873" s="66" t="str">
        <f>IF(E873="","",IF(A873="",Import_Configuration!$B$10,""))</f>
        <v/>
      </c>
      <c r="H873" s="65" t="str">
        <f>IF(E873="","",IF(A873="",Import_Configuration!$B$11,""))</f>
        <v/>
      </c>
      <c r="I873" s="43"/>
      <c r="J873" s="43"/>
      <c r="K873" s="43"/>
      <c r="L873" s="43"/>
      <c r="M873" s="43"/>
      <c r="N873" s="65" t="str">
        <f>IF(E873="","",IF(MSProject_Schedule!E873=0,Import_Configuration!$B$3,IF(MSProject_Schedule!E873=1,Import_Configuration!$B$5,Import_Configuration!$B$4)))</f>
        <v/>
      </c>
      <c r="O873" s="65" t="str">
        <f>IF(Import_Configuration!$B$13="NO","",IF(E873="","",IF(MSProject_Schedule!K873="","",IF(IFERROR(SEARCH(Import_Configuration!$B$14,MSProject_Schedule!K873,1),0)&gt;0,TRIM(MID(MSProject_Schedule!K873,1,SEARCH(Import_Configuration!$B$14,MSProject_Schedule!K873,1)-1)),TRIM(MSProject_Schedule!K873)))))</f>
        <v/>
      </c>
      <c r="P873" s="43"/>
      <c r="Q873" s="66" t="str">
        <f>IF(E873="","",IF(MSProject_Schedule!E873=0,"",IF(Import_Configuration!$B$19="YES",Projeqtor_Import!Z873,Import_Configuration!$B$10)))</f>
        <v/>
      </c>
      <c r="R873" s="43"/>
      <c r="S873" s="66" t="str">
        <f>IF(E873="","",IF(MSProject_Schedule!E873=0,"",IF(MSProject_Schedule!E873=1,IF(Import_Configuration!$B$20="YES",Projeqtor_Import!AE873,Import_Configuration!$B$10),"")))</f>
        <v/>
      </c>
      <c r="T873" s="43"/>
      <c r="U873" s="44"/>
      <c r="V873" s="43"/>
      <c r="W873" s="43"/>
      <c r="X873" s="43"/>
      <c r="Y873" s="66" t="str">
        <f>IF(MSProject_Schedule!H873="","",IF(A873="",MSProject_Schedule!H873,""))</f>
        <v/>
      </c>
      <c r="Z873" s="66" t="str">
        <f>IF(MSProject_Schedule!H873="","",MSProject_Schedule!H873)</f>
        <v/>
      </c>
      <c r="AA873" s="43"/>
      <c r="AB873" s="43"/>
      <c r="AC873" s="65" t="str">
        <f>IF(E873="","",IF(A873="",Import_Configuration!$B$6,""))</f>
        <v/>
      </c>
      <c r="AD873" s="66" t="str">
        <f>IF(MSProject_Schedule!I873="","",IF(A873="",MSProject_Schedule!I873,""))</f>
        <v/>
      </c>
      <c r="AE873" s="66" t="str">
        <f>IF(MSProject_Schedule!I873="","",MSProject_Schedule!I873)</f>
        <v/>
      </c>
      <c r="AF873" s="43"/>
      <c r="AG873" s="43"/>
      <c r="AH873" s="65" t="str">
        <f>IF(E873="","",IF(A873="",Import_Configuration!$B$7,""))</f>
        <v/>
      </c>
      <c r="AI873" s="65" t="str">
        <f>IF(MSProject_Schedule!G873="","",IF(A873="",SUBSTITUTE(SUBSTITUTE(SUBSTITUTE(SUBSTITUTE(MSProject_Schedule!G873,CONCATENATE(" ",Import_Configuration!$B$8,"?"),""),CONCATENATE(" ",Import_Configuration!$B$8),""),CONCATENATE(" ",Import_Configuration!$B$9,"?"),""),CONCATENATE(" ",Import_Configuration!$B$9),""),""))</f>
        <v/>
      </c>
      <c r="AJ873" s="65" t="str">
        <f>IF(MSProject_Schedule!G873="","",SUBSTITUTE(SUBSTITUTE(SUBSTITUTE(SUBSTITUTE(MSProject_Schedule!G873,CONCATENATE(" ",Import_Configuration!$B$8,"?"),""),CONCATENATE(" ",Import_Configuration!$B$8),""),CONCATENATE(" ",Import_Configuration!$B$9,"?"),""),CONCATENATE(" ",Import_Configuration!$B$9),""))</f>
        <v/>
      </c>
      <c r="AK873" s="43"/>
      <c r="AL873" s="43"/>
      <c r="AM873" s="43"/>
      <c r="AN873" s="43"/>
      <c r="AO873" s="43"/>
      <c r="AP873" s="43"/>
      <c r="AQ873" s="43"/>
      <c r="AR873" s="43"/>
      <c r="AS873" s="43"/>
      <c r="AT873" s="43"/>
      <c r="AU873" s="43"/>
      <c r="AV873" s="43"/>
      <c r="AW873" s="43"/>
      <c r="AX873" s="43"/>
      <c r="AY873" s="43"/>
      <c r="AZ873" s="43"/>
      <c r="BA873" s="43"/>
      <c r="BB873" s="43"/>
      <c r="BC873" s="43"/>
    </row>
    <row r="874" spans="1:55">
      <c r="A874" s="77" t="str">
        <f>IF(MSProject_Schedule!A874="","",MSProject_Schedule!A874)</f>
        <v/>
      </c>
      <c r="B874" s="43"/>
      <c r="C874" s="65" t="str">
        <f>IF(E874="","",Import_Configuration!$B$12)</f>
        <v/>
      </c>
      <c r="D874" s="65" t="str">
        <f>IF(E874="","",IF(A874="",IF(MSProject_Schedule!K874="",IF(Import_Configuration!$B$15="YES",Import_Configuration!$B$16,""),IF(Import_Configuration!$B$17="YES",Import_Configuration!$B$18,"")),""))</f>
        <v/>
      </c>
      <c r="E874" s="65" t="str">
        <f>IF(MSProject_Schedule!B874="","",MSProject_Schedule!B874)</f>
        <v/>
      </c>
      <c r="F874" s="43"/>
      <c r="G874" s="66" t="str">
        <f>IF(E874="","",IF(A874="",Import_Configuration!$B$10,""))</f>
        <v/>
      </c>
      <c r="H874" s="65" t="str">
        <f>IF(E874="","",IF(A874="",Import_Configuration!$B$11,""))</f>
        <v/>
      </c>
      <c r="I874" s="43"/>
      <c r="J874" s="43"/>
      <c r="K874" s="43"/>
      <c r="L874" s="43"/>
      <c r="M874" s="43"/>
      <c r="N874" s="65" t="str">
        <f>IF(E874="","",IF(MSProject_Schedule!E874=0,Import_Configuration!$B$3,IF(MSProject_Schedule!E874=1,Import_Configuration!$B$5,Import_Configuration!$B$4)))</f>
        <v/>
      </c>
      <c r="O874" s="65" t="str">
        <f>IF(Import_Configuration!$B$13="NO","",IF(E874="","",IF(MSProject_Schedule!K874="","",IF(IFERROR(SEARCH(Import_Configuration!$B$14,MSProject_Schedule!K874,1),0)&gt;0,TRIM(MID(MSProject_Schedule!K874,1,SEARCH(Import_Configuration!$B$14,MSProject_Schedule!K874,1)-1)),TRIM(MSProject_Schedule!K874)))))</f>
        <v/>
      </c>
      <c r="P874" s="43"/>
      <c r="Q874" s="66" t="str">
        <f>IF(E874="","",IF(MSProject_Schedule!E874=0,"",IF(Import_Configuration!$B$19="YES",Projeqtor_Import!Z874,Import_Configuration!$B$10)))</f>
        <v/>
      </c>
      <c r="R874" s="43"/>
      <c r="S874" s="66" t="str">
        <f>IF(E874="","",IF(MSProject_Schedule!E874=0,"",IF(MSProject_Schedule!E874=1,IF(Import_Configuration!$B$20="YES",Projeqtor_Import!AE874,Import_Configuration!$B$10),"")))</f>
        <v/>
      </c>
      <c r="T874" s="43"/>
      <c r="U874" s="44"/>
      <c r="V874" s="43"/>
      <c r="W874" s="43"/>
      <c r="X874" s="43"/>
      <c r="Y874" s="66" t="str">
        <f>IF(MSProject_Schedule!H874="","",IF(A874="",MSProject_Schedule!H874,""))</f>
        <v/>
      </c>
      <c r="Z874" s="66" t="str">
        <f>IF(MSProject_Schedule!H874="","",MSProject_Schedule!H874)</f>
        <v/>
      </c>
      <c r="AA874" s="43"/>
      <c r="AB874" s="43"/>
      <c r="AC874" s="65" t="str">
        <f>IF(E874="","",IF(A874="",Import_Configuration!$B$6,""))</f>
        <v/>
      </c>
      <c r="AD874" s="66" t="str">
        <f>IF(MSProject_Schedule!I874="","",IF(A874="",MSProject_Schedule!I874,""))</f>
        <v/>
      </c>
      <c r="AE874" s="66" t="str">
        <f>IF(MSProject_Schedule!I874="","",MSProject_Schedule!I874)</f>
        <v/>
      </c>
      <c r="AF874" s="43"/>
      <c r="AG874" s="43"/>
      <c r="AH874" s="65" t="str">
        <f>IF(E874="","",IF(A874="",Import_Configuration!$B$7,""))</f>
        <v/>
      </c>
      <c r="AI874" s="65" t="str">
        <f>IF(MSProject_Schedule!G874="","",IF(A874="",SUBSTITUTE(SUBSTITUTE(SUBSTITUTE(SUBSTITUTE(MSProject_Schedule!G874,CONCATENATE(" ",Import_Configuration!$B$8,"?"),""),CONCATENATE(" ",Import_Configuration!$B$8),""),CONCATENATE(" ",Import_Configuration!$B$9,"?"),""),CONCATENATE(" ",Import_Configuration!$B$9),""),""))</f>
        <v/>
      </c>
      <c r="AJ874" s="65" t="str">
        <f>IF(MSProject_Schedule!G874="","",SUBSTITUTE(SUBSTITUTE(SUBSTITUTE(SUBSTITUTE(MSProject_Schedule!G874,CONCATENATE(" ",Import_Configuration!$B$8,"?"),""),CONCATENATE(" ",Import_Configuration!$B$8),""),CONCATENATE(" ",Import_Configuration!$B$9,"?"),""),CONCATENATE(" ",Import_Configuration!$B$9),""))</f>
        <v/>
      </c>
      <c r="AK874" s="43"/>
      <c r="AL874" s="43"/>
      <c r="AM874" s="43"/>
      <c r="AN874" s="43"/>
      <c r="AO874" s="43"/>
      <c r="AP874" s="43"/>
      <c r="AQ874" s="43"/>
      <c r="AR874" s="43"/>
      <c r="AS874" s="43"/>
      <c r="AT874" s="43"/>
      <c r="AU874" s="43"/>
      <c r="AV874" s="43"/>
      <c r="AW874" s="43"/>
      <c r="AX874" s="43"/>
      <c r="AY874" s="43"/>
      <c r="AZ874" s="43"/>
      <c r="BA874" s="43"/>
      <c r="BB874" s="43"/>
      <c r="BC874" s="43"/>
    </row>
    <row r="875" spans="1:55">
      <c r="A875" s="77" t="str">
        <f>IF(MSProject_Schedule!A875="","",MSProject_Schedule!A875)</f>
        <v/>
      </c>
      <c r="B875" s="43"/>
      <c r="C875" s="65" t="str">
        <f>IF(E875="","",Import_Configuration!$B$12)</f>
        <v/>
      </c>
      <c r="D875" s="65" t="str">
        <f>IF(E875="","",IF(A875="",IF(MSProject_Schedule!K875="",IF(Import_Configuration!$B$15="YES",Import_Configuration!$B$16,""),IF(Import_Configuration!$B$17="YES",Import_Configuration!$B$18,"")),""))</f>
        <v/>
      </c>
      <c r="E875" s="65" t="str">
        <f>IF(MSProject_Schedule!B875="","",MSProject_Schedule!B875)</f>
        <v/>
      </c>
      <c r="F875" s="43"/>
      <c r="G875" s="66" t="str">
        <f>IF(E875="","",IF(A875="",Import_Configuration!$B$10,""))</f>
        <v/>
      </c>
      <c r="H875" s="65" t="str">
        <f>IF(E875="","",IF(A875="",Import_Configuration!$B$11,""))</f>
        <v/>
      </c>
      <c r="I875" s="43"/>
      <c r="J875" s="43"/>
      <c r="K875" s="43"/>
      <c r="L875" s="43"/>
      <c r="M875" s="43"/>
      <c r="N875" s="65" t="str">
        <f>IF(E875="","",IF(MSProject_Schedule!E875=0,Import_Configuration!$B$3,IF(MSProject_Schedule!E875=1,Import_Configuration!$B$5,Import_Configuration!$B$4)))</f>
        <v/>
      </c>
      <c r="O875" s="65" t="str">
        <f>IF(Import_Configuration!$B$13="NO","",IF(E875="","",IF(MSProject_Schedule!K875="","",IF(IFERROR(SEARCH(Import_Configuration!$B$14,MSProject_Schedule!K875,1),0)&gt;0,TRIM(MID(MSProject_Schedule!K875,1,SEARCH(Import_Configuration!$B$14,MSProject_Schedule!K875,1)-1)),TRIM(MSProject_Schedule!K875)))))</f>
        <v/>
      </c>
      <c r="P875" s="43"/>
      <c r="Q875" s="66" t="str">
        <f>IF(E875="","",IF(MSProject_Schedule!E875=0,"",IF(Import_Configuration!$B$19="YES",Projeqtor_Import!Z875,Import_Configuration!$B$10)))</f>
        <v/>
      </c>
      <c r="R875" s="43"/>
      <c r="S875" s="66" t="str">
        <f>IF(E875="","",IF(MSProject_Schedule!E875=0,"",IF(MSProject_Schedule!E875=1,IF(Import_Configuration!$B$20="YES",Projeqtor_Import!AE875,Import_Configuration!$B$10),"")))</f>
        <v/>
      </c>
      <c r="T875" s="43"/>
      <c r="U875" s="44"/>
      <c r="V875" s="43"/>
      <c r="W875" s="43"/>
      <c r="X875" s="43"/>
      <c r="Y875" s="66" t="str">
        <f>IF(MSProject_Schedule!H875="","",IF(A875="",MSProject_Schedule!H875,""))</f>
        <v/>
      </c>
      <c r="Z875" s="66" t="str">
        <f>IF(MSProject_Schedule!H875="","",MSProject_Schedule!H875)</f>
        <v/>
      </c>
      <c r="AA875" s="43"/>
      <c r="AB875" s="43"/>
      <c r="AC875" s="65" t="str">
        <f>IF(E875="","",IF(A875="",Import_Configuration!$B$6,""))</f>
        <v/>
      </c>
      <c r="AD875" s="66" t="str">
        <f>IF(MSProject_Schedule!I875="","",IF(A875="",MSProject_Schedule!I875,""))</f>
        <v/>
      </c>
      <c r="AE875" s="66" t="str">
        <f>IF(MSProject_Schedule!I875="","",MSProject_Schedule!I875)</f>
        <v/>
      </c>
      <c r="AF875" s="43"/>
      <c r="AG875" s="43"/>
      <c r="AH875" s="65" t="str">
        <f>IF(E875="","",IF(A875="",Import_Configuration!$B$7,""))</f>
        <v/>
      </c>
      <c r="AI875" s="65" t="str">
        <f>IF(MSProject_Schedule!G875="","",IF(A875="",SUBSTITUTE(SUBSTITUTE(SUBSTITUTE(SUBSTITUTE(MSProject_Schedule!G875,CONCATENATE(" ",Import_Configuration!$B$8,"?"),""),CONCATENATE(" ",Import_Configuration!$B$8),""),CONCATENATE(" ",Import_Configuration!$B$9,"?"),""),CONCATENATE(" ",Import_Configuration!$B$9),""),""))</f>
        <v/>
      </c>
      <c r="AJ875" s="65" t="str">
        <f>IF(MSProject_Schedule!G875="","",SUBSTITUTE(SUBSTITUTE(SUBSTITUTE(SUBSTITUTE(MSProject_Schedule!G875,CONCATENATE(" ",Import_Configuration!$B$8,"?"),""),CONCATENATE(" ",Import_Configuration!$B$8),""),CONCATENATE(" ",Import_Configuration!$B$9,"?"),""),CONCATENATE(" ",Import_Configuration!$B$9),""))</f>
        <v/>
      </c>
      <c r="AK875" s="43"/>
      <c r="AL875" s="43"/>
      <c r="AM875" s="43"/>
      <c r="AN875" s="43"/>
      <c r="AO875" s="43"/>
      <c r="AP875" s="43"/>
      <c r="AQ875" s="43"/>
      <c r="AR875" s="43"/>
      <c r="AS875" s="43"/>
      <c r="AT875" s="43"/>
      <c r="AU875" s="43"/>
      <c r="AV875" s="43"/>
      <c r="AW875" s="43"/>
      <c r="AX875" s="43"/>
      <c r="AY875" s="43"/>
      <c r="AZ875" s="43"/>
      <c r="BA875" s="43"/>
      <c r="BB875" s="43"/>
      <c r="BC875" s="43"/>
    </row>
    <row r="876" spans="1:55">
      <c r="A876" s="77" t="str">
        <f>IF(MSProject_Schedule!A876="","",MSProject_Schedule!A876)</f>
        <v/>
      </c>
      <c r="B876" s="43"/>
      <c r="C876" s="65" t="str">
        <f>IF(E876="","",Import_Configuration!$B$12)</f>
        <v/>
      </c>
      <c r="D876" s="65" t="str">
        <f>IF(E876="","",IF(A876="",IF(MSProject_Schedule!K876="",IF(Import_Configuration!$B$15="YES",Import_Configuration!$B$16,""),IF(Import_Configuration!$B$17="YES",Import_Configuration!$B$18,"")),""))</f>
        <v/>
      </c>
      <c r="E876" s="65" t="str">
        <f>IF(MSProject_Schedule!B876="","",MSProject_Schedule!B876)</f>
        <v/>
      </c>
      <c r="F876" s="43"/>
      <c r="G876" s="66" t="str">
        <f>IF(E876="","",IF(A876="",Import_Configuration!$B$10,""))</f>
        <v/>
      </c>
      <c r="H876" s="65" t="str">
        <f>IF(E876="","",IF(A876="",Import_Configuration!$B$11,""))</f>
        <v/>
      </c>
      <c r="I876" s="43"/>
      <c r="J876" s="43"/>
      <c r="K876" s="43"/>
      <c r="L876" s="43"/>
      <c r="M876" s="43"/>
      <c r="N876" s="65" t="str">
        <f>IF(E876="","",IF(MSProject_Schedule!E876=0,Import_Configuration!$B$3,IF(MSProject_Schedule!E876=1,Import_Configuration!$B$5,Import_Configuration!$B$4)))</f>
        <v/>
      </c>
      <c r="O876" s="65" t="str">
        <f>IF(Import_Configuration!$B$13="NO","",IF(E876="","",IF(MSProject_Schedule!K876="","",IF(IFERROR(SEARCH(Import_Configuration!$B$14,MSProject_Schedule!K876,1),0)&gt;0,TRIM(MID(MSProject_Schedule!K876,1,SEARCH(Import_Configuration!$B$14,MSProject_Schedule!K876,1)-1)),TRIM(MSProject_Schedule!K876)))))</f>
        <v/>
      </c>
      <c r="P876" s="43"/>
      <c r="Q876" s="66" t="str">
        <f>IF(E876="","",IF(MSProject_Schedule!E876=0,"",IF(Import_Configuration!$B$19="YES",Projeqtor_Import!Z876,Import_Configuration!$B$10)))</f>
        <v/>
      </c>
      <c r="R876" s="43"/>
      <c r="S876" s="66" t="str">
        <f>IF(E876="","",IF(MSProject_Schedule!E876=0,"",IF(MSProject_Schedule!E876=1,IF(Import_Configuration!$B$20="YES",Projeqtor_Import!AE876,Import_Configuration!$B$10),"")))</f>
        <v/>
      </c>
      <c r="T876" s="43"/>
      <c r="U876" s="44"/>
      <c r="V876" s="43"/>
      <c r="W876" s="43"/>
      <c r="X876" s="43"/>
      <c r="Y876" s="66" t="str">
        <f>IF(MSProject_Schedule!H876="","",IF(A876="",MSProject_Schedule!H876,""))</f>
        <v/>
      </c>
      <c r="Z876" s="66" t="str">
        <f>IF(MSProject_Schedule!H876="","",MSProject_Schedule!H876)</f>
        <v/>
      </c>
      <c r="AA876" s="43"/>
      <c r="AB876" s="43"/>
      <c r="AC876" s="65" t="str">
        <f>IF(E876="","",IF(A876="",Import_Configuration!$B$6,""))</f>
        <v/>
      </c>
      <c r="AD876" s="66" t="str">
        <f>IF(MSProject_Schedule!I876="","",IF(A876="",MSProject_Schedule!I876,""))</f>
        <v/>
      </c>
      <c r="AE876" s="66" t="str">
        <f>IF(MSProject_Schedule!I876="","",MSProject_Schedule!I876)</f>
        <v/>
      </c>
      <c r="AF876" s="43"/>
      <c r="AG876" s="43"/>
      <c r="AH876" s="65" t="str">
        <f>IF(E876="","",IF(A876="",Import_Configuration!$B$7,""))</f>
        <v/>
      </c>
      <c r="AI876" s="65" t="str">
        <f>IF(MSProject_Schedule!G876="","",IF(A876="",SUBSTITUTE(SUBSTITUTE(SUBSTITUTE(SUBSTITUTE(MSProject_Schedule!G876,CONCATENATE(" ",Import_Configuration!$B$8,"?"),""),CONCATENATE(" ",Import_Configuration!$B$8),""),CONCATENATE(" ",Import_Configuration!$B$9,"?"),""),CONCATENATE(" ",Import_Configuration!$B$9),""),""))</f>
        <v/>
      </c>
      <c r="AJ876" s="65" t="str">
        <f>IF(MSProject_Schedule!G876="","",SUBSTITUTE(SUBSTITUTE(SUBSTITUTE(SUBSTITUTE(MSProject_Schedule!G876,CONCATENATE(" ",Import_Configuration!$B$8,"?"),""),CONCATENATE(" ",Import_Configuration!$B$8),""),CONCATENATE(" ",Import_Configuration!$B$9,"?"),""),CONCATENATE(" ",Import_Configuration!$B$9),""))</f>
        <v/>
      </c>
      <c r="AK876" s="43"/>
      <c r="AL876" s="43"/>
      <c r="AM876" s="43"/>
      <c r="AN876" s="43"/>
      <c r="AO876" s="43"/>
      <c r="AP876" s="43"/>
      <c r="AQ876" s="43"/>
      <c r="AR876" s="43"/>
      <c r="AS876" s="43"/>
      <c r="AT876" s="43"/>
      <c r="AU876" s="43"/>
      <c r="AV876" s="43"/>
      <c r="AW876" s="43"/>
      <c r="AX876" s="43"/>
      <c r="AY876" s="43"/>
      <c r="AZ876" s="43"/>
      <c r="BA876" s="43"/>
      <c r="BB876" s="43"/>
      <c r="BC876" s="43"/>
    </row>
    <row r="877" spans="1:55">
      <c r="A877" s="77" t="str">
        <f>IF(MSProject_Schedule!A877="","",MSProject_Schedule!A877)</f>
        <v/>
      </c>
      <c r="B877" s="43"/>
      <c r="C877" s="65" t="str">
        <f>IF(E877="","",Import_Configuration!$B$12)</f>
        <v/>
      </c>
      <c r="D877" s="65" t="str">
        <f>IF(E877="","",IF(A877="",IF(MSProject_Schedule!K877="",IF(Import_Configuration!$B$15="YES",Import_Configuration!$B$16,""),IF(Import_Configuration!$B$17="YES",Import_Configuration!$B$18,"")),""))</f>
        <v/>
      </c>
      <c r="E877" s="65" t="str">
        <f>IF(MSProject_Schedule!B877="","",MSProject_Schedule!B877)</f>
        <v/>
      </c>
      <c r="F877" s="43"/>
      <c r="G877" s="66" t="str">
        <f>IF(E877="","",IF(A877="",Import_Configuration!$B$10,""))</f>
        <v/>
      </c>
      <c r="H877" s="65" t="str">
        <f>IF(E877="","",IF(A877="",Import_Configuration!$B$11,""))</f>
        <v/>
      </c>
      <c r="I877" s="43"/>
      <c r="J877" s="43"/>
      <c r="K877" s="43"/>
      <c r="L877" s="43"/>
      <c r="M877" s="43"/>
      <c r="N877" s="65" t="str">
        <f>IF(E877="","",IF(MSProject_Schedule!E877=0,Import_Configuration!$B$3,IF(MSProject_Schedule!E877=1,Import_Configuration!$B$5,Import_Configuration!$B$4)))</f>
        <v/>
      </c>
      <c r="O877" s="65" t="str">
        <f>IF(Import_Configuration!$B$13="NO","",IF(E877="","",IF(MSProject_Schedule!K877="","",IF(IFERROR(SEARCH(Import_Configuration!$B$14,MSProject_Schedule!K877,1),0)&gt;0,TRIM(MID(MSProject_Schedule!K877,1,SEARCH(Import_Configuration!$B$14,MSProject_Schedule!K877,1)-1)),TRIM(MSProject_Schedule!K877)))))</f>
        <v/>
      </c>
      <c r="P877" s="43"/>
      <c r="Q877" s="66" t="str">
        <f>IF(E877="","",IF(MSProject_Schedule!E877=0,"",IF(Import_Configuration!$B$19="YES",Projeqtor_Import!Z877,Import_Configuration!$B$10)))</f>
        <v/>
      </c>
      <c r="R877" s="43"/>
      <c r="S877" s="66" t="str">
        <f>IF(E877="","",IF(MSProject_Schedule!E877=0,"",IF(MSProject_Schedule!E877=1,IF(Import_Configuration!$B$20="YES",Projeqtor_Import!AE877,Import_Configuration!$B$10),"")))</f>
        <v/>
      </c>
      <c r="T877" s="43"/>
      <c r="U877" s="44"/>
      <c r="V877" s="43"/>
      <c r="W877" s="43"/>
      <c r="X877" s="43"/>
      <c r="Y877" s="66" t="str">
        <f>IF(MSProject_Schedule!H877="","",IF(A877="",MSProject_Schedule!H877,""))</f>
        <v/>
      </c>
      <c r="Z877" s="66" t="str">
        <f>IF(MSProject_Schedule!H877="","",MSProject_Schedule!H877)</f>
        <v/>
      </c>
      <c r="AA877" s="43"/>
      <c r="AB877" s="43"/>
      <c r="AC877" s="65" t="str">
        <f>IF(E877="","",IF(A877="",Import_Configuration!$B$6,""))</f>
        <v/>
      </c>
      <c r="AD877" s="66" t="str">
        <f>IF(MSProject_Schedule!I877="","",IF(A877="",MSProject_Schedule!I877,""))</f>
        <v/>
      </c>
      <c r="AE877" s="66" t="str">
        <f>IF(MSProject_Schedule!I877="","",MSProject_Schedule!I877)</f>
        <v/>
      </c>
      <c r="AF877" s="43"/>
      <c r="AG877" s="43"/>
      <c r="AH877" s="65" t="str">
        <f>IF(E877="","",IF(A877="",Import_Configuration!$B$7,""))</f>
        <v/>
      </c>
      <c r="AI877" s="65" t="str">
        <f>IF(MSProject_Schedule!G877="","",IF(A877="",SUBSTITUTE(SUBSTITUTE(SUBSTITUTE(SUBSTITUTE(MSProject_Schedule!G877,CONCATENATE(" ",Import_Configuration!$B$8,"?"),""),CONCATENATE(" ",Import_Configuration!$B$8),""),CONCATENATE(" ",Import_Configuration!$B$9,"?"),""),CONCATENATE(" ",Import_Configuration!$B$9),""),""))</f>
        <v/>
      </c>
      <c r="AJ877" s="65" t="str">
        <f>IF(MSProject_Schedule!G877="","",SUBSTITUTE(SUBSTITUTE(SUBSTITUTE(SUBSTITUTE(MSProject_Schedule!G877,CONCATENATE(" ",Import_Configuration!$B$8,"?"),""),CONCATENATE(" ",Import_Configuration!$B$8),""),CONCATENATE(" ",Import_Configuration!$B$9,"?"),""),CONCATENATE(" ",Import_Configuration!$B$9),""))</f>
        <v/>
      </c>
      <c r="AK877" s="43"/>
      <c r="AL877" s="43"/>
      <c r="AM877" s="43"/>
      <c r="AN877" s="43"/>
      <c r="AO877" s="43"/>
      <c r="AP877" s="43"/>
      <c r="AQ877" s="43"/>
      <c r="AR877" s="43"/>
      <c r="AS877" s="43"/>
      <c r="AT877" s="43"/>
      <c r="AU877" s="43"/>
      <c r="AV877" s="43"/>
      <c r="AW877" s="43"/>
      <c r="AX877" s="43"/>
      <c r="AY877" s="43"/>
      <c r="AZ877" s="43"/>
      <c r="BA877" s="43"/>
      <c r="BB877" s="43"/>
      <c r="BC877" s="43"/>
    </row>
    <row r="878" spans="1:55">
      <c r="A878" s="77" t="str">
        <f>IF(MSProject_Schedule!A878="","",MSProject_Schedule!A878)</f>
        <v/>
      </c>
      <c r="B878" s="43"/>
      <c r="C878" s="65" t="str">
        <f>IF(E878="","",Import_Configuration!$B$12)</f>
        <v/>
      </c>
      <c r="D878" s="65" t="str">
        <f>IF(E878="","",IF(A878="",IF(MSProject_Schedule!K878="",IF(Import_Configuration!$B$15="YES",Import_Configuration!$B$16,""),IF(Import_Configuration!$B$17="YES",Import_Configuration!$B$18,"")),""))</f>
        <v/>
      </c>
      <c r="E878" s="65" t="str">
        <f>IF(MSProject_Schedule!B878="","",MSProject_Schedule!B878)</f>
        <v/>
      </c>
      <c r="F878" s="43"/>
      <c r="G878" s="66" t="str">
        <f>IF(E878="","",IF(A878="",Import_Configuration!$B$10,""))</f>
        <v/>
      </c>
      <c r="H878" s="65" t="str">
        <f>IF(E878="","",IF(A878="",Import_Configuration!$B$11,""))</f>
        <v/>
      </c>
      <c r="I878" s="43"/>
      <c r="J878" s="43"/>
      <c r="K878" s="43"/>
      <c r="L878" s="43"/>
      <c r="M878" s="43"/>
      <c r="N878" s="65" t="str">
        <f>IF(E878="","",IF(MSProject_Schedule!E878=0,Import_Configuration!$B$3,IF(MSProject_Schedule!E878=1,Import_Configuration!$B$5,Import_Configuration!$B$4)))</f>
        <v/>
      </c>
      <c r="O878" s="65" t="str">
        <f>IF(Import_Configuration!$B$13="NO","",IF(E878="","",IF(MSProject_Schedule!K878="","",IF(IFERROR(SEARCH(Import_Configuration!$B$14,MSProject_Schedule!K878,1),0)&gt;0,TRIM(MID(MSProject_Schedule!K878,1,SEARCH(Import_Configuration!$B$14,MSProject_Schedule!K878,1)-1)),TRIM(MSProject_Schedule!K878)))))</f>
        <v/>
      </c>
      <c r="P878" s="43"/>
      <c r="Q878" s="66" t="str">
        <f>IF(E878="","",IF(MSProject_Schedule!E878=0,"",IF(Import_Configuration!$B$19="YES",Projeqtor_Import!Z878,Import_Configuration!$B$10)))</f>
        <v/>
      </c>
      <c r="R878" s="43"/>
      <c r="S878" s="66" t="str">
        <f>IF(E878="","",IF(MSProject_Schedule!E878=0,"",IF(MSProject_Schedule!E878=1,IF(Import_Configuration!$B$20="YES",Projeqtor_Import!AE878,Import_Configuration!$B$10),"")))</f>
        <v/>
      </c>
      <c r="T878" s="43"/>
      <c r="U878" s="44"/>
      <c r="V878" s="43"/>
      <c r="W878" s="43"/>
      <c r="X878" s="43"/>
      <c r="Y878" s="66" t="str">
        <f>IF(MSProject_Schedule!H878="","",IF(A878="",MSProject_Schedule!H878,""))</f>
        <v/>
      </c>
      <c r="Z878" s="66" t="str">
        <f>IF(MSProject_Schedule!H878="","",MSProject_Schedule!H878)</f>
        <v/>
      </c>
      <c r="AA878" s="43"/>
      <c r="AB878" s="43"/>
      <c r="AC878" s="65" t="str">
        <f>IF(E878="","",IF(A878="",Import_Configuration!$B$6,""))</f>
        <v/>
      </c>
      <c r="AD878" s="66" t="str">
        <f>IF(MSProject_Schedule!I878="","",IF(A878="",MSProject_Schedule!I878,""))</f>
        <v/>
      </c>
      <c r="AE878" s="66" t="str">
        <f>IF(MSProject_Schedule!I878="","",MSProject_Schedule!I878)</f>
        <v/>
      </c>
      <c r="AF878" s="43"/>
      <c r="AG878" s="43"/>
      <c r="AH878" s="65" t="str">
        <f>IF(E878="","",IF(A878="",Import_Configuration!$B$7,""))</f>
        <v/>
      </c>
      <c r="AI878" s="65" t="str">
        <f>IF(MSProject_Schedule!G878="","",IF(A878="",SUBSTITUTE(SUBSTITUTE(SUBSTITUTE(SUBSTITUTE(MSProject_Schedule!G878,CONCATENATE(" ",Import_Configuration!$B$8,"?"),""),CONCATENATE(" ",Import_Configuration!$B$8),""),CONCATENATE(" ",Import_Configuration!$B$9,"?"),""),CONCATENATE(" ",Import_Configuration!$B$9),""),""))</f>
        <v/>
      </c>
      <c r="AJ878" s="65" t="str">
        <f>IF(MSProject_Schedule!G878="","",SUBSTITUTE(SUBSTITUTE(SUBSTITUTE(SUBSTITUTE(MSProject_Schedule!G878,CONCATENATE(" ",Import_Configuration!$B$8,"?"),""),CONCATENATE(" ",Import_Configuration!$B$8),""),CONCATENATE(" ",Import_Configuration!$B$9,"?"),""),CONCATENATE(" ",Import_Configuration!$B$9),""))</f>
        <v/>
      </c>
      <c r="AK878" s="43"/>
      <c r="AL878" s="43"/>
      <c r="AM878" s="43"/>
      <c r="AN878" s="43"/>
      <c r="AO878" s="43"/>
      <c r="AP878" s="43"/>
      <c r="AQ878" s="43"/>
      <c r="AR878" s="43"/>
      <c r="AS878" s="43"/>
      <c r="AT878" s="43"/>
      <c r="AU878" s="43"/>
      <c r="AV878" s="43"/>
      <c r="AW878" s="43"/>
      <c r="AX878" s="43"/>
      <c r="AY878" s="43"/>
      <c r="AZ878" s="43"/>
      <c r="BA878" s="43"/>
      <c r="BB878" s="43"/>
      <c r="BC878" s="43"/>
    </row>
    <row r="879" spans="1:55">
      <c r="A879" s="77" t="str">
        <f>IF(MSProject_Schedule!A879="","",MSProject_Schedule!A879)</f>
        <v/>
      </c>
      <c r="B879" s="43"/>
      <c r="C879" s="65" t="str">
        <f>IF(E879="","",Import_Configuration!$B$12)</f>
        <v/>
      </c>
      <c r="D879" s="65" t="str">
        <f>IF(E879="","",IF(A879="",IF(MSProject_Schedule!K879="",IF(Import_Configuration!$B$15="YES",Import_Configuration!$B$16,""),IF(Import_Configuration!$B$17="YES",Import_Configuration!$B$18,"")),""))</f>
        <v/>
      </c>
      <c r="E879" s="65" t="str">
        <f>IF(MSProject_Schedule!B879="","",MSProject_Schedule!B879)</f>
        <v/>
      </c>
      <c r="F879" s="43"/>
      <c r="G879" s="66" t="str">
        <f>IF(E879="","",IF(A879="",Import_Configuration!$B$10,""))</f>
        <v/>
      </c>
      <c r="H879" s="65" t="str">
        <f>IF(E879="","",IF(A879="",Import_Configuration!$B$11,""))</f>
        <v/>
      </c>
      <c r="I879" s="43"/>
      <c r="J879" s="43"/>
      <c r="K879" s="43"/>
      <c r="L879" s="43"/>
      <c r="M879" s="43"/>
      <c r="N879" s="65" t="str">
        <f>IF(E879="","",IF(MSProject_Schedule!E879=0,Import_Configuration!$B$3,IF(MSProject_Schedule!E879=1,Import_Configuration!$B$5,Import_Configuration!$B$4)))</f>
        <v/>
      </c>
      <c r="O879" s="65" t="str">
        <f>IF(Import_Configuration!$B$13="NO","",IF(E879="","",IF(MSProject_Schedule!K879="","",IF(IFERROR(SEARCH(Import_Configuration!$B$14,MSProject_Schedule!K879,1),0)&gt;0,TRIM(MID(MSProject_Schedule!K879,1,SEARCH(Import_Configuration!$B$14,MSProject_Schedule!K879,1)-1)),TRIM(MSProject_Schedule!K879)))))</f>
        <v/>
      </c>
      <c r="P879" s="43"/>
      <c r="Q879" s="66" t="str">
        <f>IF(E879="","",IF(MSProject_Schedule!E879=0,"",IF(Import_Configuration!$B$19="YES",Projeqtor_Import!Z879,Import_Configuration!$B$10)))</f>
        <v/>
      </c>
      <c r="R879" s="43"/>
      <c r="S879" s="66" t="str">
        <f>IF(E879="","",IF(MSProject_Schedule!E879=0,"",IF(MSProject_Schedule!E879=1,IF(Import_Configuration!$B$20="YES",Projeqtor_Import!AE879,Import_Configuration!$B$10),"")))</f>
        <v/>
      </c>
      <c r="T879" s="43"/>
      <c r="U879" s="44"/>
      <c r="V879" s="43"/>
      <c r="W879" s="43"/>
      <c r="X879" s="43"/>
      <c r="Y879" s="66" t="str">
        <f>IF(MSProject_Schedule!H879="","",IF(A879="",MSProject_Schedule!H879,""))</f>
        <v/>
      </c>
      <c r="Z879" s="66" t="str">
        <f>IF(MSProject_Schedule!H879="","",MSProject_Schedule!H879)</f>
        <v/>
      </c>
      <c r="AA879" s="43"/>
      <c r="AB879" s="43"/>
      <c r="AC879" s="65" t="str">
        <f>IF(E879="","",IF(A879="",Import_Configuration!$B$6,""))</f>
        <v/>
      </c>
      <c r="AD879" s="66" t="str">
        <f>IF(MSProject_Schedule!I879="","",IF(A879="",MSProject_Schedule!I879,""))</f>
        <v/>
      </c>
      <c r="AE879" s="66" t="str">
        <f>IF(MSProject_Schedule!I879="","",MSProject_Schedule!I879)</f>
        <v/>
      </c>
      <c r="AF879" s="43"/>
      <c r="AG879" s="43"/>
      <c r="AH879" s="65" t="str">
        <f>IF(E879="","",IF(A879="",Import_Configuration!$B$7,""))</f>
        <v/>
      </c>
      <c r="AI879" s="65" t="str">
        <f>IF(MSProject_Schedule!G879="","",IF(A879="",SUBSTITUTE(SUBSTITUTE(SUBSTITUTE(SUBSTITUTE(MSProject_Schedule!G879,CONCATENATE(" ",Import_Configuration!$B$8,"?"),""),CONCATENATE(" ",Import_Configuration!$B$8),""),CONCATENATE(" ",Import_Configuration!$B$9,"?"),""),CONCATENATE(" ",Import_Configuration!$B$9),""),""))</f>
        <v/>
      </c>
      <c r="AJ879" s="65" t="str">
        <f>IF(MSProject_Schedule!G879="","",SUBSTITUTE(SUBSTITUTE(SUBSTITUTE(SUBSTITUTE(MSProject_Schedule!G879,CONCATENATE(" ",Import_Configuration!$B$8,"?"),""),CONCATENATE(" ",Import_Configuration!$B$8),""),CONCATENATE(" ",Import_Configuration!$B$9,"?"),""),CONCATENATE(" ",Import_Configuration!$B$9),""))</f>
        <v/>
      </c>
      <c r="AK879" s="43"/>
      <c r="AL879" s="43"/>
      <c r="AM879" s="43"/>
      <c r="AN879" s="43"/>
      <c r="AO879" s="43"/>
      <c r="AP879" s="43"/>
      <c r="AQ879" s="43"/>
      <c r="AR879" s="43"/>
      <c r="AS879" s="43"/>
      <c r="AT879" s="43"/>
      <c r="AU879" s="43"/>
      <c r="AV879" s="43"/>
      <c r="AW879" s="43"/>
      <c r="AX879" s="43"/>
      <c r="AY879" s="43"/>
      <c r="AZ879" s="43"/>
      <c r="BA879" s="43"/>
      <c r="BB879" s="43"/>
      <c r="BC879" s="43"/>
    </row>
    <row r="880" spans="1:55">
      <c r="A880" s="77" t="str">
        <f>IF(MSProject_Schedule!A880="","",MSProject_Schedule!A880)</f>
        <v/>
      </c>
      <c r="B880" s="43"/>
      <c r="C880" s="65" t="str">
        <f>IF(E880="","",Import_Configuration!$B$12)</f>
        <v/>
      </c>
      <c r="D880" s="65" t="str">
        <f>IF(E880="","",IF(A880="",IF(MSProject_Schedule!K880="",IF(Import_Configuration!$B$15="YES",Import_Configuration!$B$16,""),IF(Import_Configuration!$B$17="YES",Import_Configuration!$B$18,"")),""))</f>
        <v/>
      </c>
      <c r="E880" s="65" t="str">
        <f>IF(MSProject_Schedule!B880="","",MSProject_Schedule!B880)</f>
        <v/>
      </c>
      <c r="F880" s="43"/>
      <c r="G880" s="66" t="str">
        <f>IF(E880="","",IF(A880="",Import_Configuration!$B$10,""))</f>
        <v/>
      </c>
      <c r="H880" s="65" t="str">
        <f>IF(E880="","",IF(A880="",Import_Configuration!$B$11,""))</f>
        <v/>
      </c>
      <c r="I880" s="43"/>
      <c r="J880" s="43"/>
      <c r="K880" s="43"/>
      <c r="L880" s="43"/>
      <c r="M880" s="43"/>
      <c r="N880" s="65" t="str">
        <f>IF(E880="","",IF(MSProject_Schedule!E880=0,Import_Configuration!$B$3,IF(MSProject_Schedule!E880=1,Import_Configuration!$B$5,Import_Configuration!$B$4)))</f>
        <v/>
      </c>
      <c r="O880" s="65" t="str">
        <f>IF(Import_Configuration!$B$13="NO","",IF(E880="","",IF(MSProject_Schedule!K880="","",IF(IFERROR(SEARCH(Import_Configuration!$B$14,MSProject_Schedule!K880,1),0)&gt;0,TRIM(MID(MSProject_Schedule!K880,1,SEARCH(Import_Configuration!$B$14,MSProject_Schedule!K880,1)-1)),TRIM(MSProject_Schedule!K880)))))</f>
        <v/>
      </c>
      <c r="P880" s="43"/>
      <c r="Q880" s="66" t="str">
        <f>IF(E880="","",IF(MSProject_Schedule!E880=0,"",IF(Import_Configuration!$B$19="YES",Projeqtor_Import!Z880,Import_Configuration!$B$10)))</f>
        <v/>
      </c>
      <c r="R880" s="43"/>
      <c r="S880" s="66" t="str">
        <f>IF(E880="","",IF(MSProject_Schedule!E880=0,"",IF(MSProject_Schedule!E880=1,IF(Import_Configuration!$B$20="YES",Projeqtor_Import!AE880,Import_Configuration!$B$10),"")))</f>
        <v/>
      </c>
      <c r="T880" s="43"/>
      <c r="U880" s="44"/>
      <c r="V880" s="43"/>
      <c r="W880" s="43"/>
      <c r="X880" s="43"/>
      <c r="Y880" s="66" t="str">
        <f>IF(MSProject_Schedule!H880="","",IF(A880="",MSProject_Schedule!H880,""))</f>
        <v/>
      </c>
      <c r="Z880" s="66" t="str">
        <f>IF(MSProject_Schedule!H880="","",MSProject_Schedule!H880)</f>
        <v/>
      </c>
      <c r="AA880" s="43"/>
      <c r="AB880" s="43"/>
      <c r="AC880" s="65" t="str">
        <f>IF(E880="","",IF(A880="",Import_Configuration!$B$6,""))</f>
        <v/>
      </c>
      <c r="AD880" s="66" t="str">
        <f>IF(MSProject_Schedule!I880="","",IF(A880="",MSProject_Schedule!I880,""))</f>
        <v/>
      </c>
      <c r="AE880" s="66" t="str">
        <f>IF(MSProject_Schedule!I880="","",MSProject_Schedule!I880)</f>
        <v/>
      </c>
      <c r="AF880" s="43"/>
      <c r="AG880" s="43"/>
      <c r="AH880" s="65" t="str">
        <f>IF(E880="","",IF(A880="",Import_Configuration!$B$7,""))</f>
        <v/>
      </c>
      <c r="AI880" s="65" t="str">
        <f>IF(MSProject_Schedule!G880="","",IF(A880="",SUBSTITUTE(SUBSTITUTE(SUBSTITUTE(SUBSTITUTE(MSProject_Schedule!G880,CONCATENATE(" ",Import_Configuration!$B$8,"?"),""),CONCATENATE(" ",Import_Configuration!$B$8),""),CONCATENATE(" ",Import_Configuration!$B$9,"?"),""),CONCATENATE(" ",Import_Configuration!$B$9),""),""))</f>
        <v/>
      </c>
      <c r="AJ880" s="65" t="str">
        <f>IF(MSProject_Schedule!G880="","",SUBSTITUTE(SUBSTITUTE(SUBSTITUTE(SUBSTITUTE(MSProject_Schedule!G880,CONCATENATE(" ",Import_Configuration!$B$8,"?"),""),CONCATENATE(" ",Import_Configuration!$B$8),""),CONCATENATE(" ",Import_Configuration!$B$9,"?"),""),CONCATENATE(" ",Import_Configuration!$B$9),""))</f>
        <v/>
      </c>
      <c r="AK880" s="43"/>
      <c r="AL880" s="43"/>
      <c r="AM880" s="43"/>
      <c r="AN880" s="43"/>
      <c r="AO880" s="43"/>
      <c r="AP880" s="43"/>
      <c r="AQ880" s="43"/>
      <c r="AR880" s="43"/>
      <c r="AS880" s="43"/>
      <c r="AT880" s="43"/>
      <c r="AU880" s="43"/>
      <c r="AV880" s="43"/>
      <c r="AW880" s="43"/>
      <c r="AX880" s="43"/>
      <c r="AY880" s="43"/>
      <c r="AZ880" s="43"/>
      <c r="BA880" s="43"/>
      <c r="BB880" s="43"/>
      <c r="BC880" s="43"/>
    </row>
    <row r="881" spans="1:55">
      <c r="A881" s="77" t="str">
        <f>IF(MSProject_Schedule!A881="","",MSProject_Schedule!A881)</f>
        <v/>
      </c>
      <c r="B881" s="43"/>
      <c r="C881" s="65" t="str">
        <f>IF(E881="","",Import_Configuration!$B$12)</f>
        <v/>
      </c>
      <c r="D881" s="65" t="str">
        <f>IF(E881="","",IF(A881="",IF(MSProject_Schedule!K881="",IF(Import_Configuration!$B$15="YES",Import_Configuration!$B$16,""),IF(Import_Configuration!$B$17="YES",Import_Configuration!$B$18,"")),""))</f>
        <v/>
      </c>
      <c r="E881" s="65" t="str">
        <f>IF(MSProject_Schedule!B881="","",MSProject_Schedule!B881)</f>
        <v/>
      </c>
      <c r="F881" s="43"/>
      <c r="G881" s="66" t="str">
        <f>IF(E881="","",IF(A881="",Import_Configuration!$B$10,""))</f>
        <v/>
      </c>
      <c r="H881" s="65" t="str">
        <f>IF(E881="","",IF(A881="",Import_Configuration!$B$11,""))</f>
        <v/>
      </c>
      <c r="I881" s="43"/>
      <c r="J881" s="43"/>
      <c r="K881" s="43"/>
      <c r="L881" s="43"/>
      <c r="M881" s="43"/>
      <c r="N881" s="65" t="str">
        <f>IF(E881="","",IF(MSProject_Schedule!E881=0,Import_Configuration!$B$3,IF(MSProject_Schedule!E881=1,Import_Configuration!$B$5,Import_Configuration!$B$4)))</f>
        <v/>
      </c>
      <c r="O881" s="65" t="str">
        <f>IF(Import_Configuration!$B$13="NO","",IF(E881="","",IF(MSProject_Schedule!K881="","",IF(IFERROR(SEARCH(Import_Configuration!$B$14,MSProject_Schedule!K881,1),0)&gt;0,TRIM(MID(MSProject_Schedule!K881,1,SEARCH(Import_Configuration!$B$14,MSProject_Schedule!K881,1)-1)),TRIM(MSProject_Schedule!K881)))))</f>
        <v/>
      </c>
      <c r="P881" s="43"/>
      <c r="Q881" s="66" t="str">
        <f>IF(E881="","",IF(MSProject_Schedule!E881=0,"",IF(Import_Configuration!$B$19="YES",Projeqtor_Import!Z881,Import_Configuration!$B$10)))</f>
        <v/>
      </c>
      <c r="R881" s="43"/>
      <c r="S881" s="66" t="str">
        <f>IF(E881="","",IF(MSProject_Schedule!E881=0,"",IF(MSProject_Schedule!E881=1,IF(Import_Configuration!$B$20="YES",Projeqtor_Import!AE881,Import_Configuration!$B$10),"")))</f>
        <v/>
      </c>
      <c r="T881" s="43"/>
      <c r="U881" s="44"/>
      <c r="V881" s="43"/>
      <c r="W881" s="43"/>
      <c r="X881" s="43"/>
      <c r="Y881" s="66" t="str">
        <f>IF(MSProject_Schedule!H881="","",IF(A881="",MSProject_Schedule!H881,""))</f>
        <v/>
      </c>
      <c r="Z881" s="66" t="str">
        <f>IF(MSProject_Schedule!H881="","",MSProject_Schedule!H881)</f>
        <v/>
      </c>
      <c r="AA881" s="43"/>
      <c r="AB881" s="43"/>
      <c r="AC881" s="65" t="str">
        <f>IF(E881="","",IF(A881="",Import_Configuration!$B$6,""))</f>
        <v/>
      </c>
      <c r="AD881" s="66" t="str">
        <f>IF(MSProject_Schedule!I881="","",IF(A881="",MSProject_Schedule!I881,""))</f>
        <v/>
      </c>
      <c r="AE881" s="66" t="str">
        <f>IF(MSProject_Schedule!I881="","",MSProject_Schedule!I881)</f>
        <v/>
      </c>
      <c r="AF881" s="43"/>
      <c r="AG881" s="43"/>
      <c r="AH881" s="65" t="str">
        <f>IF(E881="","",IF(A881="",Import_Configuration!$B$7,""))</f>
        <v/>
      </c>
      <c r="AI881" s="65" t="str">
        <f>IF(MSProject_Schedule!G881="","",IF(A881="",SUBSTITUTE(SUBSTITUTE(SUBSTITUTE(SUBSTITUTE(MSProject_Schedule!G881,CONCATENATE(" ",Import_Configuration!$B$8,"?"),""),CONCATENATE(" ",Import_Configuration!$B$8),""),CONCATENATE(" ",Import_Configuration!$B$9,"?"),""),CONCATENATE(" ",Import_Configuration!$B$9),""),""))</f>
        <v/>
      </c>
      <c r="AJ881" s="65" t="str">
        <f>IF(MSProject_Schedule!G881="","",SUBSTITUTE(SUBSTITUTE(SUBSTITUTE(SUBSTITUTE(MSProject_Schedule!G881,CONCATENATE(" ",Import_Configuration!$B$8,"?"),""),CONCATENATE(" ",Import_Configuration!$B$8),""),CONCATENATE(" ",Import_Configuration!$B$9,"?"),""),CONCATENATE(" ",Import_Configuration!$B$9),""))</f>
        <v/>
      </c>
      <c r="AK881" s="43"/>
      <c r="AL881" s="43"/>
      <c r="AM881" s="43"/>
      <c r="AN881" s="43"/>
      <c r="AO881" s="43"/>
      <c r="AP881" s="43"/>
      <c r="AQ881" s="43"/>
      <c r="AR881" s="43"/>
      <c r="AS881" s="43"/>
      <c r="AT881" s="43"/>
      <c r="AU881" s="43"/>
      <c r="AV881" s="43"/>
      <c r="AW881" s="43"/>
      <c r="AX881" s="43"/>
      <c r="AY881" s="43"/>
      <c r="AZ881" s="43"/>
      <c r="BA881" s="43"/>
      <c r="BB881" s="43"/>
      <c r="BC881" s="43"/>
    </row>
    <row r="882" spans="1:55">
      <c r="A882" s="77" t="str">
        <f>IF(MSProject_Schedule!A882="","",MSProject_Schedule!A882)</f>
        <v/>
      </c>
      <c r="B882" s="43"/>
      <c r="C882" s="65" t="str">
        <f>IF(E882="","",Import_Configuration!$B$12)</f>
        <v/>
      </c>
      <c r="D882" s="65" t="str">
        <f>IF(E882="","",IF(A882="",IF(MSProject_Schedule!K882="",IF(Import_Configuration!$B$15="YES",Import_Configuration!$B$16,""),IF(Import_Configuration!$B$17="YES",Import_Configuration!$B$18,"")),""))</f>
        <v/>
      </c>
      <c r="E882" s="65" t="str">
        <f>IF(MSProject_Schedule!B882="","",MSProject_Schedule!B882)</f>
        <v/>
      </c>
      <c r="F882" s="43"/>
      <c r="G882" s="66" t="str">
        <f>IF(E882="","",IF(A882="",Import_Configuration!$B$10,""))</f>
        <v/>
      </c>
      <c r="H882" s="65" t="str">
        <f>IF(E882="","",IF(A882="",Import_Configuration!$B$11,""))</f>
        <v/>
      </c>
      <c r="I882" s="43"/>
      <c r="J882" s="43"/>
      <c r="K882" s="43"/>
      <c r="L882" s="43"/>
      <c r="M882" s="43"/>
      <c r="N882" s="65" t="str">
        <f>IF(E882="","",IF(MSProject_Schedule!E882=0,Import_Configuration!$B$3,IF(MSProject_Schedule!E882=1,Import_Configuration!$B$5,Import_Configuration!$B$4)))</f>
        <v/>
      </c>
      <c r="O882" s="65" t="str">
        <f>IF(Import_Configuration!$B$13="NO","",IF(E882="","",IF(MSProject_Schedule!K882="","",IF(IFERROR(SEARCH(Import_Configuration!$B$14,MSProject_Schedule!K882,1),0)&gt;0,TRIM(MID(MSProject_Schedule!K882,1,SEARCH(Import_Configuration!$B$14,MSProject_Schedule!K882,1)-1)),TRIM(MSProject_Schedule!K882)))))</f>
        <v/>
      </c>
      <c r="P882" s="43"/>
      <c r="Q882" s="66" t="str">
        <f>IF(E882="","",IF(MSProject_Schedule!E882=0,"",IF(Import_Configuration!$B$19="YES",Projeqtor_Import!Z882,Import_Configuration!$B$10)))</f>
        <v/>
      </c>
      <c r="R882" s="43"/>
      <c r="S882" s="66" t="str">
        <f>IF(E882="","",IF(MSProject_Schedule!E882=0,"",IF(MSProject_Schedule!E882=1,IF(Import_Configuration!$B$20="YES",Projeqtor_Import!AE882,Import_Configuration!$B$10),"")))</f>
        <v/>
      </c>
      <c r="T882" s="43"/>
      <c r="U882" s="44"/>
      <c r="V882" s="43"/>
      <c r="W882" s="43"/>
      <c r="X882" s="43"/>
      <c r="Y882" s="66" t="str">
        <f>IF(MSProject_Schedule!H882="","",IF(A882="",MSProject_Schedule!H882,""))</f>
        <v/>
      </c>
      <c r="Z882" s="66" t="str">
        <f>IF(MSProject_Schedule!H882="","",MSProject_Schedule!H882)</f>
        <v/>
      </c>
      <c r="AA882" s="43"/>
      <c r="AB882" s="43"/>
      <c r="AC882" s="65" t="str">
        <f>IF(E882="","",IF(A882="",Import_Configuration!$B$6,""))</f>
        <v/>
      </c>
      <c r="AD882" s="66" t="str">
        <f>IF(MSProject_Schedule!I882="","",IF(A882="",MSProject_Schedule!I882,""))</f>
        <v/>
      </c>
      <c r="AE882" s="66" t="str">
        <f>IF(MSProject_Schedule!I882="","",MSProject_Schedule!I882)</f>
        <v/>
      </c>
      <c r="AF882" s="43"/>
      <c r="AG882" s="43"/>
      <c r="AH882" s="65" t="str">
        <f>IF(E882="","",IF(A882="",Import_Configuration!$B$7,""))</f>
        <v/>
      </c>
      <c r="AI882" s="65" t="str">
        <f>IF(MSProject_Schedule!G882="","",IF(A882="",SUBSTITUTE(SUBSTITUTE(SUBSTITUTE(SUBSTITUTE(MSProject_Schedule!G882,CONCATENATE(" ",Import_Configuration!$B$8,"?"),""),CONCATENATE(" ",Import_Configuration!$B$8),""),CONCATENATE(" ",Import_Configuration!$B$9,"?"),""),CONCATENATE(" ",Import_Configuration!$B$9),""),""))</f>
        <v/>
      </c>
      <c r="AJ882" s="65" t="str">
        <f>IF(MSProject_Schedule!G882="","",SUBSTITUTE(SUBSTITUTE(SUBSTITUTE(SUBSTITUTE(MSProject_Schedule!G882,CONCATENATE(" ",Import_Configuration!$B$8,"?"),""),CONCATENATE(" ",Import_Configuration!$B$8),""),CONCATENATE(" ",Import_Configuration!$B$9,"?"),""),CONCATENATE(" ",Import_Configuration!$B$9),""))</f>
        <v/>
      </c>
      <c r="AK882" s="43"/>
      <c r="AL882" s="43"/>
      <c r="AM882" s="43"/>
      <c r="AN882" s="43"/>
      <c r="AO882" s="43"/>
      <c r="AP882" s="43"/>
      <c r="AQ882" s="43"/>
      <c r="AR882" s="43"/>
      <c r="AS882" s="43"/>
      <c r="AT882" s="43"/>
      <c r="AU882" s="43"/>
      <c r="AV882" s="43"/>
      <c r="AW882" s="43"/>
      <c r="AX882" s="43"/>
      <c r="AY882" s="43"/>
      <c r="AZ882" s="43"/>
      <c r="BA882" s="43"/>
      <c r="BB882" s="43"/>
      <c r="BC882" s="43"/>
    </row>
    <row r="883" spans="1:55">
      <c r="A883" s="77" t="str">
        <f>IF(MSProject_Schedule!A883="","",MSProject_Schedule!A883)</f>
        <v/>
      </c>
      <c r="B883" s="43"/>
      <c r="C883" s="65" t="str">
        <f>IF(E883="","",Import_Configuration!$B$12)</f>
        <v/>
      </c>
      <c r="D883" s="65" t="str">
        <f>IF(E883="","",IF(A883="",IF(MSProject_Schedule!K883="",IF(Import_Configuration!$B$15="YES",Import_Configuration!$B$16,""),IF(Import_Configuration!$B$17="YES",Import_Configuration!$B$18,"")),""))</f>
        <v/>
      </c>
      <c r="E883" s="65" t="str">
        <f>IF(MSProject_Schedule!B883="","",MSProject_Schedule!B883)</f>
        <v/>
      </c>
      <c r="F883" s="43"/>
      <c r="G883" s="66" t="str">
        <f>IF(E883="","",IF(A883="",Import_Configuration!$B$10,""))</f>
        <v/>
      </c>
      <c r="H883" s="65" t="str">
        <f>IF(E883="","",IF(A883="",Import_Configuration!$B$11,""))</f>
        <v/>
      </c>
      <c r="I883" s="43"/>
      <c r="J883" s="43"/>
      <c r="K883" s="43"/>
      <c r="L883" s="43"/>
      <c r="M883" s="43"/>
      <c r="N883" s="65" t="str">
        <f>IF(E883="","",IF(MSProject_Schedule!E883=0,Import_Configuration!$B$3,IF(MSProject_Schedule!E883=1,Import_Configuration!$B$5,Import_Configuration!$B$4)))</f>
        <v/>
      </c>
      <c r="O883" s="65" t="str">
        <f>IF(Import_Configuration!$B$13="NO","",IF(E883="","",IF(MSProject_Schedule!K883="","",IF(IFERROR(SEARCH(Import_Configuration!$B$14,MSProject_Schedule!K883,1),0)&gt;0,TRIM(MID(MSProject_Schedule!K883,1,SEARCH(Import_Configuration!$B$14,MSProject_Schedule!K883,1)-1)),TRIM(MSProject_Schedule!K883)))))</f>
        <v/>
      </c>
      <c r="P883" s="43"/>
      <c r="Q883" s="66" t="str">
        <f>IF(E883="","",IF(MSProject_Schedule!E883=0,"",IF(Import_Configuration!$B$19="YES",Projeqtor_Import!Z883,Import_Configuration!$B$10)))</f>
        <v/>
      </c>
      <c r="R883" s="43"/>
      <c r="S883" s="66" t="str">
        <f>IF(E883="","",IF(MSProject_Schedule!E883=0,"",IF(MSProject_Schedule!E883=1,IF(Import_Configuration!$B$20="YES",Projeqtor_Import!AE883,Import_Configuration!$B$10),"")))</f>
        <v/>
      </c>
      <c r="T883" s="43"/>
      <c r="U883" s="44"/>
      <c r="V883" s="43"/>
      <c r="W883" s="43"/>
      <c r="X883" s="43"/>
      <c r="Y883" s="66" t="str">
        <f>IF(MSProject_Schedule!H883="","",IF(A883="",MSProject_Schedule!H883,""))</f>
        <v/>
      </c>
      <c r="Z883" s="66" t="str">
        <f>IF(MSProject_Schedule!H883="","",MSProject_Schedule!H883)</f>
        <v/>
      </c>
      <c r="AA883" s="43"/>
      <c r="AB883" s="43"/>
      <c r="AC883" s="65" t="str">
        <f>IF(E883="","",IF(A883="",Import_Configuration!$B$6,""))</f>
        <v/>
      </c>
      <c r="AD883" s="66" t="str">
        <f>IF(MSProject_Schedule!I883="","",IF(A883="",MSProject_Schedule!I883,""))</f>
        <v/>
      </c>
      <c r="AE883" s="66" t="str">
        <f>IF(MSProject_Schedule!I883="","",MSProject_Schedule!I883)</f>
        <v/>
      </c>
      <c r="AF883" s="43"/>
      <c r="AG883" s="43"/>
      <c r="AH883" s="65" t="str">
        <f>IF(E883="","",IF(A883="",Import_Configuration!$B$7,""))</f>
        <v/>
      </c>
      <c r="AI883" s="65" t="str">
        <f>IF(MSProject_Schedule!G883="","",IF(A883="",SUBSTITUTE(SUBSTITUTE(SUBSTITUTE(SUBSTITUTE(MSProject_Schedule!G883,CONCATENATE(" ",Import_Configuration!$B$8,"?"),""),CONCATENATE(" ",Import_Configuration!$B$8),""),CONCATENATE(" ",Import_Configuration!$B$9,"?"),""),CONCATENATE(" ",Import_Configuration!$B$9),""),""))</f>
        <v/>
      </c>
      <c r="AJ883" s="65" t="str">
        <f>IF(MSProject_Schedule!G883="","",SUBSTITUTE(SUBSTITUTE(SUBSTITUTE(SUBSTITUTE(MSProject_Schedule!G883,CONCATENATE(" ",Import_Configuration!$B$8,"?"),""),CONCATENATE(" ",Import_Configuration!$B$8),""),CONCATENATE(" ",Import_Configuration!$B$9,"?"),""),CONCATENATE(" ",Import_Configuration!$B$9),""))</f>
        <v/>
      </c>
      <c r="AK883" s="43"/>
      <c r="AL883" s="43"/>
      <c r="AM883" s="43"/>
      <c r="AN883" s="43"/>
      <c r="AO883" s="43"/>
      <c r="AP883" s="43"/>
      <c r="AQ883" s="43"/>
      <c r="AR883" s="43"/>
      <c r="AS883" s="43"/>
      <c r="AT883" s="43"/>
      <c r="AU883" s="43"/>
      <c r="AV883" s="43"/>
      <c r="AW883" s="43"/>
      <c r="AX883" s="43"/>
      <c r="AY883" s="43"/>
      <c r="AZ883" s="43"/>
      <c r="BA883" s="43"/>
      <c r="BB883" s="43"/>
      <c r="BC883" s="43"/>
    </row>
    <row r="884" spans="1:55">
      <c r="A884" s="77" t="str">
        <f>IF(MSProject_Schedule!A884="","",MSProject_Schedule!A884)</f>
        <v/>
      </c>
      <c r="B884" s="43"/>
      <c r="C884" s="65" t="str">
        <f>IF(E884="","",Import_Configuration!$B$12)</f>
        <v/>
      </c>
      <c r="D884" s="65" t="str">
        <f>IF(E884="","",IF(A884="",IF(MSProject_Schedule!K884="",IF(Import_Configuration!$B$15="YES",Import_Configuration!$B$16,""),IF(Import_Configuration!$B$17="YES",Import_Configuration!$B$18,"")),""))</f>
        <v/>
      </c>
      <c r="E884" s="65" t="str">
        <f>IF(MSProject_Schedule!B884="","",MSProject_Schedule!B884)</f>
        <v/>
      </c>
      <c r="F884" s="43"/>
      <c r="G884" s="66" t="str">
        <f>IF(E884="","",IF(A884="",Import_Configuration!$B$10,""))</f>
        <v/>
      </c>
      <c r="H884" s="65" t="str">
        <f>IF(E884="","",IF(A884="",Import_Configuration!$B$11,""))</f>
        <v/>
      </c>
      <c r="I884" s="43"/>
      <c r="J884" s="43"/>
      <c r="K884" s="43"/>
      <c r="L884" s="43"/>
      <c r="M884" s="43"/>
      <c r="N884" s="65" t="str">
        <f>IF(E884="","",IF(MSProject_Schedule!E884=0,Import_Configuration!$B$3,IF(MSProject_Schedule!E884=1,Import_Configuration!$B$5,Import_Configuration!$B$4)))</f>
        <v/>
      </c>
      <c r="O884" s="65" t="str">
        <f>IF(Import_Configuration!$B$13="NO","",IF(E884="","",IF(MSProject_Schedule!K884="","",IF(IFERROR(SEARCH(Import_Configuration!$B$14,MSProject_Schedule!K884,1),0)&gt;0,TRIM(MID(MSProject_Schedule!K884,1,SEARCH(Import_Configuration!$B$14,MSProject_Schedule!K884,1)-1)),TRIM(MSProject_Schedule!K884)))))</f>
        <v/>
      </c>
      <c r="P884" s="43"/>
      <c r="Q884" s="66" t="str">
        <f>IF(E884="","",IF(MSProject_Schedule!E884=0,"",IF(Import_Configuration!$B$19="YES",Projeqtor_Import!Z884,Import_Configuration!$B$10)))</f>
        <v/>
      </c>
      <c r="R884" s="43"/>
      <c r="S884" s="66" t="str">
        <f>IF(E884="","",IF(MSProject_Schedule!E884=0,"",IF(MSProject_Schedule!E884=1,IF(Import_Configuration!$B$20="YES",Projeqtor_Import!AE884,Import_Configuration!$B$10),"")))</f>
        <v/>
      </c>
      <c r="T884" s="43"/>
      <c r="U884" s="44"/>
      <c r="V884" s="43"/>
      <c r="W884" s="43"/>
      <c r="X884" s="43"/>
      <c r="Y884" s="66" t="str">
        <f>IF(MSProject_Schedule!H884="","",IF(A884="",MSProject_Schedule!H884,""))</f>
        <v/>
      </c>
      <c r="Z884" s="66" t="str">
        <f>IF(MSProject_Schedule!H884="","",MSProject_Schedule!H884)</f>
        <v/>
      </c>
      <c r="AA884" s="43"/>
      <c r="AB884" s="43"/>
      <c r="AC884" s="65" t="str">
        <f>IF(E884="","",IF(A884="",Import_Configuration!$B$6,""))</f>
        <v/>
      </c>
      <c r="AD884" s="66" t="str">
        <f>IF(MSProject_Schedule!I884="","",IF(A884="",MSProject_Schedule!I884,""))</f>
        <v/>
      </c>
      <c r="AE884" s="66" t="str">
        <f>IF(MSProject_Schedule!I884="","",MSProject_Schedule!I884)</f>
        <v/>
      </c>
      <c r="AF884" s="43"/>
      <c r="AG884" s="43"/>
      <c r="AH884" s="65" t="str">
        <f>IF(E884="","",IF(A884="",Import_Configuration!$B$7,""))</f>
        <v/>
      </c>
      <c r="AI884" s="65" t="str">
        <f>IF(MSProject_Schedule!G884="","",IF(A884="",SUBSTITUTE(SUBSTITUTE(SUBSTITUTE(SUBSTITUTE(MSProject_Schedule!G884,CONCATENATE(" ",Import_Configuration!$B$8,"?"),""),CONCATENATE(" ",Import_Configuration!$B$8),""),CONCATENATE(" ",Import_Configuration!$B$9,"?"),""),CONCATENATE(" ",Import_Configuration!$B$9),""),""))</f>
        <v/>
      </c>
      <c r="AJ884" s="65" t="str">
        <f>IF(MSProject_Schedule!G884="","",SUBSTITUTE(SUBSTITUTE(SUBSTITUTE(SUBSTITUTE(MSProject_Schedule!G884,CONCATENATE(" ",Import_Configuration!$B$8,"?"),""),CONCATENATE(" ",Import_Configuration!$B$8),""),CONCATENATE(" ",Import_Configuration!$B$9,"?"),""),CONCATENATE(" ",Import_Configuration!$B$9),""))</f>
        <v/>
      </c>
      <c r="AK884" s="43"/>
      <c r="AL884" s="43"/>
      <c r="AM884" s="43"/>
      <c r="AN884" s="43"/>
      <c r="AO884" s="43"/>
      <c r="AP884" s="43"/>
      <c r="AQ884" s="43"/>
      <c r="AR884" s="43"/>
      <c r="AS884" s="43"/>
      <c r="AT884" s="43"/>
      <c r="AU884" s="43"/>
      <c r="AV884" s="43"/>
      <c r="AW884" s="43"/>
      <c r="AX884" s="43"/>
      <c r="AY884" s="43"/>
      <c r="AZ884" s="43"/>
      <c r="BA884" s="43"/>
      <c r="BB884" s="43"/>
      <c r="BC884" s="43"/>
    </row>
    <row r="885" spans="1:55">
      <c r="A885" s="77" t="str">
        <f>IF(MSProject_Schedule!A885="","",MSProject_Schedule!A885)</f>
        <v/>
      </c>
      <c r="B885" s="43"/>
      <c r="C885" s="65" t="str">
        <f>IF(E885="","",Import_Configuration!$B$12)</f>
        <v/>
      </c>
      <c r="D885" s="65" t="str">
        <f>IF(E885="","",IF(A885="",IF(MSProject_Schedule!K885="",IF(Import_Configuration!$B$15="YES",Import_Configuration!$B$16,""),IF(Import_Configuration!$B$17="YES",Import_Configuration!$B$18,"")),""))</f>
        <v/>
      </c>
      <c r="E885" s="65" t="str">
        <f>IF(MSProject_Schedule!B885="","",MSProject_Schedule!B885)</f>
        <v/>
      </c>
      <c r="F885" s="43"/>
      <c r="G885" s="66" t="str">
        <f>IF(E885="","",IF(A885="",Import_Configuration!$B$10,""))</f>
        <v/>
      </c>
      <c r="H885" s="65" t="str">
        <f>IF(E885="","",IF(A885="",Import_Configuration!$B$11,""))</f>
        <v/>
      </c>
      <c r="I885" s="43"/>
      <c r="J885" s="43"/>
      <c r="K885" s="43"/>
      <c r="L885" s="43"/>
      <c r="M885" s="43"/>
      <c r="N885" s="65" t="str">
        <f>IF(E885="","",IF(MSProject_Schedule!E885=0,Import_Configuration!$B$3,IF(MSProject_Schedule!E885=1,Import_Configuration!$B$5,Import_Configuration!$B$4)))</f>
        <v/>
      </c>
      <c r="O885" s="65" t="str">
        <f>IF(Import_Configuration!$B$13="NO","",IF(E885="","",IF(MSProject_Schedule!K885="","",IF(IFERROR(SEARCH(Import_Configuration!$B$14,MSProject_Schedule!K885,1),0)&gt;0,TRIM(MID(MSProject_Schedule!K885,1,SEARCH(Import_Configuration!$B$14,MSProject_Schedule!K885,1)-1)),TRIM(MSProject_Schedule!K885)))))</f>
        <v/>
      </c>
      <c r="P885" s="43"/>
      <c r="Q885" s="66" t="str">
        <f>IF(E885="","",IF(MSProject_Schedule!E885=0,"",IF(Import_Configuration!$B$19="YES",Projeqtor_Import!Z885,Import_Configuration!$B$10)))</f>
        <v/>
      </c>
      <c r="R885" s="43"/>
      <c r="S885" s="66" t="str">
        <f>IF(E885="","",IF(MSProject_Schedule!E885=0,"",IF(MSProject_Schedule!E885=1,IF(Import_Configuration!$B$20="YES",Projeqtor_Import!AE885,Import_Configuration!$B$10),"")))</f>
        <v/>
      </c>
      <c r="T885" s="43"/>
      <c r="U885" s="44"/>
      <c r="V885" s="43"/>
      <c r="W885" s="43"/>
      <c r="X885" s="43"/>
      <c r="Y885" s="66" t="str">
        <f>IF(MSProject_Schedule!H885="","",IF(A885="",MSProject_Schedule!H885,""))</f>
        <v/>
      </c>
      <c r="Z885" s="66" t="str">
        <f>IF(MSProject_Schedule!H885="","",MSProject_Schedule!H885)</f>
        <v/>
      </c>
      <c r="AA885" s="43"/>
      <c r="AB885" s="43"/>
      <c r="AC885" s="65" t="str">
        <f>IF(E885="","",IF(A885="",Import_Configuration!$B$6,""))</f>
        <v/>
      </c>
      <c r="AD885" s="66" t="str">
        <f>IF(MSProject_Schedule!I885="","",IF(A885="",MSProject_Schedule!I885,""))</f>
        <v/>
      </c>
      <c r="AE885" s="66" t="str">
        <f>IF(MSProject_Schedule!I885="","",MSProject_Schedule!I885)</f>
        <v/>
      </c>
      <c r="AF885" s="43"/>
      <c r="AG885" s="43"/>
      <c r="AH885" s="65" t="str">
        <f>IF(E885="","",IF(A885="",Import_Configuration!$B$7,""))</f>
        <v/>
      </c>
      <c r="AI885" s="65" t="str">
        <f>IF(MSProject_Schedule!G885="","",IF(A885="",SUBSTITUTE(SUBSTITUTE(SUBSTITUTE(SUBSTITUTE(MSProject_Schedule!G885,CONCATENATE(" ",Import_Configuration!$B$8,"?"),""),CONCATENATE(" ",Import_Configuration!$B$8),""),CONCATENATE(" ",Import_Configuration!$B$9,"?"),""),CONCATENATE(" ",Import_Configuration!$B$9),""),""))</f>
        <v/>
      </c>
      <c r="AJ885" s="65" t="str">
        <f>IF(MSProject_Schedule!G885="","",SUBSTITUTE(SUBSTITUTE(SUBSTITUTE(SUBSTITUTE(MSProject_Schedule!G885,CONCATENATE(" ",Import_Configuration!$B$8,"?"),""),CONCATENATE(" ",Import_Configuration!$B$8),""),CONCATENATE(" ",Import_Configuration!$B$9,"?"),""),CONCATENATE(" ",Import_Configuration!$B$9),""))</f>
        <v/>
      </c>
      <c r="AK885" s="43"/>
      <c r="AL885" s="43"/>
      <c r="AM885" s="43"/>
      <c r="AN885" s="43"/>
      <c r="AO885" s="43"/>
      <c r="AP885" s="43"/>
      <c r="AQ885" s="43"/>
      <c r="AR885" s="43"/>
      <c r="AS885" s="43"/>
      <c r="AT885" s="43"/>
      <c r="AU885" s="43"/>
      <c r="AV885" s="43"/>
      <c r="AW885" s="43"/>
      <c r="AX885" s="43"/>
      <c r="AY885" s="43"/>
      <c r="AZ885" s="43"/>
      <c r="BA885" s="43"/>
      <c r="BB885" s="43"/>
      <c r="BC885" s="43"/>
    </row>
    <row r="886" spans="1:55">
      <c r="A886" s="77" t="str">
        <f>IF(MSProject_Schedule!A886="","",MSProject_Schedule!A886)</f>
        <v/>
      </c>
      <c r="B886" s="43"/>
      <c r="C886" s="65" t="str">
        <f>IF(E886="","",Import_Configuration!$B$12)</f>
        <v/>
      </c>
      <c r="D886" s="65" t="str">
        <f>IF(E886="","",IF(A886="",IF(MSProject_Schedule!K886="",IF(Import_Configuration!$B$15="YES",Import_Configuration!$B$16,""),IF(Import_Configuration!$B$17="YES",Import_Configuration!$B$18,"")),""))</f>
        <v/>
      </c>
      <c r="E886" s="65" t="str">
        <f>IF(MSProject_Schedule!B886="","",MSProject_Schedule!B886)</f>
        <v/>
      </c>
      <c r="F886" s="43"/>
      <c r="G886" s="66" t="str">
        <f>IF(E886="","",IF(A886="",Import_Configuration!$B$10,""))</f>
        <v/>
      </c>
      <c r="H886" s="65" t="str">
        <f>IF(E886="","",IF(A886="",Import_Configuration!$B$11,""))</f>
        <v/>
      </c>
      <c r="I886" s="43"/>
      <c r="J886" s="43"/>
      <c r="K886" s="43"/>
      <c r="L886" s="43"/>
      <c r="M886" s="43"/>
      <c r="N886" s="65" t="str">
        <f>IF(E886="","",IF(MSProject_Schedule!E886=0,Import_Configuration!$B$3,IF(MSProject_Schedule!E886=1,Import_Configuration!$B$5,Import_Configuration!$B$4)))</f>
        <v/>
      </c>
      <c r="O886" s="65" t="str">
        <f>IF(Import_Configuration!$B$13="NO","",IF(E886="","",IF(MSProject_Schedule!K886="","",IF(IFERROR(SEARCH(Import_Configuration!$B$14,MSProject_Schedule!K886,1),0)&gt;0,TRIM(MID(MSProject_Schedule!K886,1,SEARCH(Import_Configuration!$B$14,MSProject_Schedule!K886,1)-1)),TRIM(MSProject_Schedule!K886)))))</f>
        <v/>
      </c>
      <c r="P886" s="43"/>
      <c r="Q886" s="66" t="str">
        <f>IF(E886="","",IF(MSProject_Schedule!E886=0,"",IF(Import_Configuration!$B$19="YES",Projeqtor_Import!Z886,Import_Configuration!$B$10)))</f>
        <v/>
      </c>
      <c r="R886" s="43"/>
      <c r="S886" s="66" t="str">
        <f>IF(E886="","",IF(MSProject_Schedule!E886=0,"",IF(MSProject_Schedule!E886=1,IF(Import_Configuration!$B$20="YES",Projeqtor_Import!AE886,Import_Configuration!$B$10),"")))</f>
        <v/>
      </c>
      <c r="T886" s="43"/>
      <c r="U886" s="44"/>
      <c r="V886" s="43"/>
      <c r="W886" s="43"/>
      <c r="X886" s="43"/>
      <c r="Y886" s="66" t="str">
        <f>IF(MSProject_Schedule!H886="","",IF(A886="",MSProject_Schedule!H886,""))</f>
        <v/>
      </c>
      <c r="Z886" s="66" t="str">
        <f>IF(MSProject_Schedule!H886="","",MSProject_Schedule!H886)</f>
        <v/>
      </c>
      <c r="AA886" s="43"/>
      <c r="AB886" s="43"/>
      <c r="AC886" s="65" t="str">
        <f>IF(E886="","",IF(A886="",Import_Configuration!$B$6,""))</f>
        <v/>
      </c>
      <c r="AD886" s="66" t="str">
        <f>IF(MSProject_Schedule!I886="","",IF(A886="",MSProject_Schedule!I886,""))</f>
        <v/>
      </c>
      <c r="AE886" s="66" t="str">
        <f>IF(MSProject_Schedule!I886="","",MSProject_Schedule!I886)</f>
        <v/>
      </c>
      <c r="AF886" s="43"/>
      <c r="AG886" s="43"/>
      <c r="AH886" s="65" t="str">
        <f>IF(E886="","",IF(A886="",Import_Configuration!$B$7,""))</f>
        <v/>
      </c>
      <c r="AI886" s="65" t="str">
        <f>IF(MSProject_Schedule!G886="","",IF(A886="",SUBSTITUTE(SUBSTITUTE(SUBSTITUTE(SUBSTITUTE(MSProject_Schedule!G886,CONCATENATE(" ",Import_Configuration!$B$8,"?"),""),CONCATENATE(" ",Import_Configuration!$B$8),""),CONCATENATE(" ",Import_Configuration!$B$9,"?"),""),CONCATENATE(" ",Import_Configuration!$B$9),""),""))</f>
        <v/>
      </c>
      <c r="AJ886" s="65" t="str">
        <f>IF(MSProject_Schedule!G886="","",SUBSTITUTE(SUBSTITUTE(SUBSTITUTE(SUBSTITUTE(MSProject_Schedule!G886,CONCATENATE(" ",Import_Configuration!$B$8,"?"),""),CONCATENATE(" ",Import_Configuration!$B$8),""),CONCATENATE(" ",Import_Configuration!$B$9,"?"),""),CONCATENATE(" ",Import_Configuration!$B$9),""))</f>
        <v/>
      </c>
      <c r="AK886" s="43"/>
      <c r="AL886" s="43"/>
      <c r="AM886" s="43"/>
      <c r="AN886" s="43"/>
      <c r="AO886" s="43"/>
      <c r="AP886" s="43"/>
      <c r="AQ886" s="43"/>
      <c r="AR886" s="43"/>
      <c r="AS886" s="43"/>
      <c r="AT886" s="43"/>
      <c r="AU886" s="43"/>
      <c r="AV886" s="43"/>
      <c r="AW886" s="43"/>
      <c r="AX886" s="43"/>
      <c r="AY886" s="43"/>
      <c r="AZ886" s="43"/>
      <c r="BA886" s="43"/>
      <c r="BB886" s="43"/>
      <c r="BC886" s="43"/>
    </row>
    <row r="887" spans="1:55">
      <c r="A887" s="77" t="str">
        <f>IF(MSProject_Schedule!A887="","",MSProject_Schedule!A887)</f>
        <v/>
      </c>
      <c r="B887" s="43"/>
      <c r="C887" s="65" t="str">
        <f>IF(E887="","",Import_Configuration!$B$12)</f>
        <v/>
      </c>
      <c r="D887" s="65" t="str">
        <f>IF(E887="","",IF(A887="",IF(MSProject_Schedule!K887="",IF(Import_Configuration!$B$15="YES",Import_Configuration!$B$16,""),IF(Import_Configuration!$B$17="YES",Import_Configuration!$B$18,"")),""))</f>
        <v/>
      </c>
      <c r="E887" s="65" t="str">
        <f>IF(MSProject_Schedule!B887="","",MSProject_Schedule!B887)</f>
        <v/>
      </c>
      <c r="F887" s="43"/>
      <c r="G887" s="66" t="str">
        <f>IF(E887="","",IF(A887="",Import_Configuration!$B$10,""))</f>
        <v/>
      </c>
      <c r="H887" s="65" t="str">
        <f>IF(E887="","",IF(A887="",Import_Configuration!$B$11,""))</f>
        <v/>
      </c>
      <c r="I887" s="43"/>
      <c r="J887" s="43"/>
      <c r="K887" s="43"/>
      <c r="L887" s="43"/>
      <c r="M887" s="43"/>
      <c r="N887" s="65" t="str">
        <f>IF(E887="","",IF(MSProject_Schedule!E887=0,Import_Configuration!$B$3,IF(MSProject_Schedule!E887=1,Import_Configuration!$B$5,Import_Configuration!$B$4)))</f>
        <v/>
      </c>
      <c r="O887" s="65" t="str">
        <f>IF(Import_Configuration!$B$13="NO","",IF(E887="","",IF(MSProject_Schedule!K887="","",IF(IFERROR(SEARCH(Import_Configuration!$B$14,MSProject_Schedule!K887,1),0)&gt;0,TRIM(MID(MSProject_Schedule!K887,1,SEARCH(Import_Configuration!$B$14,MSProject_Schedule!K887,1)-1)),TRIM(MSProject_Schedule!K887)))))</f>
        <v/>
      </c>
      <c r="P887" s="43"/>
      <c r="Q887" s="66" t="str">
        <f>IF(E887="","",IF(MSProject_Schedule!E887=0,"",IF(Import_Configuration!$B$19="YES",Projeqtor_Import!Z887,Import_Configuration!$B$10)))</f>
        <v/>
      </c>
      <c r="R887" s="43"/>
      <c r="S887" s="66" t="str">
        <f>IF(E887="","",IF(MSProject_Schedule!E887=0,"",IF(MSProject_Schedule!E887=1,IF(Import_Configuration!$B$20="YES",Projeqtor_Import!AE887,Import_Configuration!$B$10),"")))</f>
        <v/>
      </c>
      <c r="T887" s="43"/>
      <c r="U887" s="44"/>
      <c r="V887" s="43"/>
      <c r="W887" s="43"/>
      <c r="X887" s="43"/>
      <c r="Y887" s="66" t="str">
        <f>IF(MSProject_Schedule!H887="","",IF(A887="",MSProject_Schedule!H887,""))</f>
        <v/>
      </c>
      <c r="Z887" s="66" t="str">
        <f>IF(MSProject_Schedule!H887="","",MSProject_Schedule!H887)</f>
        <v/>
      </c>
      <c r="AA887" s="43"/>
      <c r="AB887" s="43"/>
      <c r="AC887" s="65" t="str">
        <f>IF(E887="","",IF(A887="",Import_Configuration!$B$6,""))</f>
        <v/>
      </c>
      <c r="AD887" s="66" t="str">
        <f>IF(MSProject_Schedule!I887="","",IF(A887="",MSProject_Schedule!I887,""))</f>
        <v/>
      </c>
      <c r="AE887" s="66" t="str">
        <f>IF(MSProject_Schedule!I887="","",MSProject_Schedule!I887)</f>
        <v/>
      </c>
      <c r="AF887" s="43"/>
      <c r="AG887" s="43"/>
      <c r="AH887" s="65" t="str">
        <f>IF(E887="","",IF(A887="",Import_Configuration!$B$7,""))</f>
        <v/>
      </c>
      <c r="AI887" s="65" t="str">
        <f>IF(MSProject_Schedule!G887="","",IF(A887="",SUBSTITUTE(SUBSTITUTE(SUBSTITUTE(SUBSTITUTE(MSProject_Schedule!G887,CONCATENATE(" ",Import_Configuration!$B$8,"?"),""),CONCATENATE(" ",Import_Configuration!$B$8),""),CONCATENATE(" ",Import_Configuration!$B$9,"?"),""),CONCATENATE(" ",Import_Configuration!$B$9),""),""))</f>
        <v/>
      </c>
      <c r="AJ887" s="65" t="str">
        <f>IF(MSProject_Schedule!G887="","",SUBSTITUTE(SUBSTITUTE(SUBSTITUTE(SUBSTITUTE(MSProject_Schedule!G887,CONCATENATE(" ",Import_Configuration!$B$8,"?"),""),CONCATENATE(" ",Import_Configuration!$B$8),""),CONCATENATE(" ",Import_Configuration!$B$9,"?"),""),CONCATENATE(" ",Import_Configuration!$B$9),""))</f>
        <v/>
      </c>
      <c r="AK887" s="43"/>
      <c r="AL887" s="43"/>
      <c r="AM887" s="43"/>
      <c r="AN887" s="43"/>
      <c r="AO887" s="43"/>
      <c r="AP887" s="43"/>
      <c r="AQ887" s="43"/>
      <c r="AR887" s="43"/>
      <c r="AS887" s="43"/>
      <c r="AT887" s="43"/>
      <c r="AU887" s="43"/>
      <c r="AV887" s="43"/>
      <c r="AW887" s="43"/>
      <c r="AX887" s="43"/>
      <c r="AY887" s="43"/>
      <c r="AZ887" s="43"/>
      <c r="BA887" s="43"/>
      <c r="BB887" s="43"/>
      <c r="BC887" s="43"/>
    </row>
    <row r="888" spans="1:55">
      <c r="A888" s="77" t="str">
        <f>IF(MSProject_Schedule!A888="","",MSProject_Schedule!A888)</f>
        <v/>
      </c>
      <c r="B888" s="43"/>
      <c r="C888" s="65" t="str">
        <f>IF(E888="","",Import_Configuration!$B$12)</f>
        <v/>
      </c>
      <c r="D888" s="65" t="str">
        <f>IF(E888="","",IF(A888="",IF(MSProject_Schedule!K888="",IF(Import_Configuration!$B$15="YES",Import_Configuration!$B$16,""),IF(Import_Configuration!$B$17="YES",Import_Configuration!$B$18,"")),""))</f>
        <v/>
      </c>
      <c r="E888" s="65" t="str">
        <f>IF(MSProject_Schedule!B888="","",MSProject_Schedule!B888)</f>
        <v/>
      </c>
      <c r="F888" s="43"/>
      <c r="G888" s="66" t="str">
        <f>IF(E888="","",IF(A888="",Import_Configuration!$B$10,""))</f>
        <v/>
      </c>
      <c r="H888" s="65" t="str">
        <f>IF(E888="","",IF(A888="",Import_Configuration!$B$11,""))</f>
        <v/>
      </c>
      <c r="I888" s="43"/>
      <c r="J888" s="43"/>
      <c r="K888" s="43"/>
      <c r="L888" s="43"/>
      <c r="M888" s="43"/>
      <c r="N888" s="65" t="str">
        <f>IF(E888="","",IF(MSProject_Schedule!E888=0,Import_Configuration!$B$3,IF(MSProject_Schedule!E888=1,Import_Configuration!$B$5,Import_Configuration!$B$4)))</f>
        <v/>
      </c>
      <c r="O888" s="65" t="str">
        <f>IF(Import_Configuration!$B$13="NO","",IF(E888="","",IF(MSProject_Schedule!K888="","",IF(IFERROR(SEARCH(Import_Configuration!$B$14,MSProject_Schedule!K888,1),0)&gt;0,TRIM(MID(MSProject_Schedule!K888,1,SEARCH(Import_Configuration!$B$14,MSProject_Schedule!K888,1)-1)),TRIM(MSProject_Schedule!K888)))))</f>
        <v/>
      </c>
      <c r="P888" s="43"/>
      <c r="Q888" s="66" t="str">
        <f>IF(E888="","",IF(MSProject_Schedule!E888=0,"",IF(Import_Configuration!$B$19="YES",Projeqtor_Import!Z888,Import_Configuration!$B$10)))</f>
        <v/>
      </c>
      <c r="R888" s="43"/>
      <c r="S888" s="66" t="str">
        <f>IF(E888="","",IF(MSProject_Schedule!E888=0,"",IF(MSProject_Schedule!E888=1,IF(Import_Configuration!$B$20="YES",Projeqtor_Import!AE888,Import_Configuration!$B$10),"")))</f>
        <v/>
      </c>
      <c r="T888" s="43"/>
      <c r="U888" s="44"/>
      <c r="V888" s="43"/>
      <c r="W888" s="43"/>
      <c r="X888" s="43"/>
      <c r="Y888" s="66" t="str">
        <f>IF(MSProject_Schedule!H888="","",IF(A888="",MSProject_Schedule!H888,""))</f>
        <v/>
      </c>
      <c r="Z888" s="66" t="str">
        <f>IF(MSProject_Schedule!H888="","",MSProject_Schedule!H888)</f>
        <v/>
      </c>
      <c r="AA888" s="43"/>
      <c r="AB888" s="43"/>
      <c r="AC888" s="65" t="str">
        <f>IF(E888="","",IF(A888="",Import_Configuration!$B$6,""))</f>
        <v/>
      </c>
      <c r="AD888" s="66" t="str">
        <f>IF(MSProject_Schedule!I888="","",IF(A888="",MSProject_Schedule!I888,""))</f>
        <v/>
      </c>
      <c r="AE888" s="66" t="str">
        <f>IF(MSProject_Schedule!I888="","",MSProject_Schedule!I888)</f>
        <v/>
      </c>
      <c r="AF888" s="43"/>
      <c r="AG888" s="43"/>
      <c r="AH888" s="65" t="str">
        <f>IF(E888="","",IF(A888="",Import_Configuration!$B$7,""))</f>
        <v/>
      </c>
      <c r="AI888" s="65" t="str">
        <f>IF(MSProject_Schedule!G888="","",IF(A888="",SUBSTITUTE(SUBSTITUTE(SUBSTITUTE(SUBSTITUTE(MSProject_Schedule!G888,CONCATENATE(" ",Import_Configuration!$B$8,"?"),""),CONCATENATE(" ",Import_Configuration!$B$8),""),CONCATENATE(" ",Import_Configuration!$B$9,"?"),""),CONCATENATE(" ",Import_Configuration!$B$9),""),""))</f>
        <v/>
      </c>
      <c r="AJ888" s="65" t="str">
        <f>IF(MSProject_Schedule!G888="","",SUBSTITUTE(SUBSTITUTE(SUBSTITUTE(SUBSTITUTE(MSProject_Schedule!G888,CONCATENATE(" ",Import_Configuration!$B$8,"?"),""),CONCATENATE(" ",Import_Configuration!$B$8),""),CONCATENATE(" ",Import_Configuration!$B$9,"?"),""),CONCATENATE(" ",Import_Configuration!$B$9),""))</f>
        <v/>
      </c>
      <c r="AK888" s="43"/>
      <c r="AL888" s="43"/>
      <c r="AM888" s="43"/>
      <c r="AN888" s="43"/>
      <c r="AO888" s="43"/>
      <c r="AP888" s="43"/>
      <c r="AQ888" s="43"/>
      <c r="AR888" s="43"/>
      <c r="AS888" s="43"/>
      <c r="AT888" s="43"/>
      <c r="AU888" s="43"/>
      <c r="AV888" s="43"/>
      <c r="AW888" s="43"/>
      <c r="AX888" s="43"/>
      <c r="AY888" s="43"/>
      <c r="AZ888" s="43"/>
      <c r="BA888" s="43"/>
      <c r="BB888" s="43"/>
      <c r="BC888" s="43"/>
    </row>
    <row r="889" spans="1:55">
      <c r="A889" s="77" t="str">
        <f>IF(MSProject_Schedule!A889="","",MSProject_Schedule!A889)</f>
        <v/>
      </c>
      <c r="B889" s="43"/>
      <c r="C889" s="65" t="str">
        <f>IF(E889="","",Import_Configuration!$B$12)</f>
        <v/>
      </c>
      <c r="D889" s="65" t="str">
        <f>IF(E889="","",IF(A889="",IF(MSProject_Schedule!K889="",IF(Import_Configuration!$B$15="YES",Import_Configuration!$B$16,""),IF(Import_Configuration!$B$17="YES",Import_Configuration!$B$18,"")),""))</f>
        <v/>
      </c>
      <c r="E889" s="65" t="str">
        <f>IF(MSProject_Schedule!B889="","",MSProject_Schedule!B889)</f>
        <v/>
      </c>
      <c r="F889" s="43"/>
      <c r="G889" s="66" t="str">
        <f>IF(E889="","",IF(A889="",Import_Configuration!$B$10,""))</f>
        <v/>
      </c>
      <c r="H889" s="65" t="str">
        <f>IF(E889="","",IF(A889="",Import_Configuration!$B$11,""))</f>
        <v/>
      </c>
      <c r="I889" s="43"/>
      <c r="J889" s="43"/>
      <c r="K889" s="43"/>
      <c r="L889" s="43"/>
      <c r="M889" s="43"/>
      <c r="N889" s="65" t="str">
        <f>IF(E889="","",IF(MSProject_Schedule!E889=0,Import_Configuration!$B$3,IF(MSProject_Schedule!E889=1,Import_Configuration!$B$5,Import_Configuration!$B$4)))</f>
        <v/>
      </c>
      <c r="O889" s="65" t="str">
        <f>IF(Import_Configuration!$B$13="NO","",IF(E889="","",IF(MSProject_Schedule!K889="","",IF(IFERROR(SEARCH(Import_Configuration!$B$14,MSProject_Schedule!K889,1),0)&gt;0,TRIM(MID(MSProject_Schedule!K889,1,SEARCH(Import_Configuration!$B$14,MSProject_Schedule!K889,1)-1)),TRIM(MSProject_Schedule!K889)))))</f>
        <v/>
      </c>
      <c r="P889" s="43"/>
      <c r="Q889" s="66" t="str">
        <f>IF(E889="","",IF(MSProject_Schedule!E889=0,"",IF(Import_Configuration!$B$19="YES",Projeqtor_Import!Z889,Import_Configuration!$B$10)))</f>
        <v/>
      </c>
      <c r="R889" s="43"/>
      <c r="S889" s="66" t="str">
        <f>IF(E889="","",IF(MSProject_Schedule!E889=0,"",IF(MSProject_Schedule!E889=1,IF(Import_Configuration!$B$20="YES",Projeqtor_Import!AE889,Import_Configuration!$B$10),"")))</f>
        <v/>
      </c>
      <c r="T889" s="43"/>
      <c r="U889" s="44"/>
      <c r="V889" s="43"/>
      <c r="W889" s="43"/>
      <c r="X889" s="43"/>
      <c r="Y889" s="66" t="str">
        <f>IF(MSProject_Schedule!H889="","",IF(A889="",MSProject_Schedule!H889,""))</f>
        <v/>
      </c>
      <c r="Z889" s="66" t="str">
        <f>IF(MSProject_Schedule!H889="","",MSProject_Schedule!H889)</f>
        <v/>
      </c>
      <c r="AA889" s="43"/>
      <c r="AB889" s="43"/>
      <c r="AC889" s="65" t="str">
        <f>IF(E889="","",IF(A889="",Import_Configuration!$B$6,""))</f>
        <v/>
      </c>
      <c r="AD889" s="66" t="str">
        <f>IF(MSProject_Schedule!I889="","",IF(A889="",MSProject_Schedule!I889,""))</f>
        <v/>
      </c>
      <c r="AE889" s="66" t="str">
        <f>IF(MSProject_Schedule!I889="","",MSProject_Schedule!I889)</f>
        <v/>
      </c>
      <c r="AF889" s="43"/>
      <c r="AG889" s="43"/>
      <c r="AH889" s="65" t="str">
        <f>IF(E889="","",IF(A889="",Import_Configuration!$B$7,""))</f>
        <v/>
      </c>
      <c r="AI889" s="65" t="str">
        <f>IF(MSProject_Schedule!G889="","",IF(A889="",SUBSTITUTE(SUBSTITUTE(SUBSTITUTE(SUBSTITUTE(MSProject_Schedule!G889,CONCATENATE(" ",Import_Configuration!$B$8,"?"),""),CONCATENATE(" ",Import_Configuration!$B$8),""),CONCATENATE(" ",Import_Configuration!$B$9,"?"),""),CONCATENATE(" ",Import_Configuration!$B$9),""),""))</f>
        <v/>
      </c>
      <c r="AJ889" s="65" t="str">
        <f>IF(MSProject_Schedule!G889="","",SUBSTITUTE(SUBSTITUTE(SUBSTITUTE(SUBSTITUTE(MSProject_Schedule!G889,CONCATENATE(" ",Import_Configuration!$B$8,"?"),""),CONCATENATE(" ",Import_Configuration!$B$8),""),CONCATENATE(" ",Import_Configuration!$B$9,"?"),""),CONCATENATE(" ",Import_Configuration!$B$9),""))</f>
        <v/>
      </c>
      <c r="AK889" s="43"/>
      <c r="AL889" s="43"/>
      <c r="AM889" s="43"/>
      <c r="AN889" s="43"/>
      <c r="AO889" s="43"/>
      <c r="AP889" s="43"/>
      <c r="AQ889" s="43"/>
      <c r="AR889" s="43"/>
      <c r="AS889" s="43"/>
      <c r="AT889" s="43"/>
      <c r="AU889" s="43"/>
      <c r="AV889" s="43"/>
      <c r="AW889" s="43"/>
      <c r="AX889" s="43"/>
      <c r="AY889" s="43"/>
      <c r="AZ889" s="43"/>
      <c r="BA889" s="43"/>
      <c r="BB889" s="43"/>
      <c r="BC889" s="43"/>
    </row>
    <row r="890" spans="1:55">
      <c r="A890" s="77" t="str">
        <f>IF(MSProject_Schedule!A890="","",MSProject_Schedule!A890)</f>
        <v/>
      </c>
      <c r="B890" s="43"/>
      <c r="C890" s="65" t="str">
        <f>IF(E890="","",Import_Configuration!$B$12)</f>
        <v/>
      </c>
      <c r="D890" s="65" t="str">
        <f>IF(E890="","",IF(A890="",IF(MSProject_Schedule!K890="",IF(Import_Configuration!$B$15="YES",Import_Configuration!$B$16,""),IF(Import_Configuration!$B$17="YES",Import_Configuration!$B$18,"")),""))</f>
        <v/>
      </c>
      <c r="E890" s="65" t="str">
        <f>IF(MSProject_Schedule!B890="","",MSProject_Schedule!B890)</f>
        <v/>
      </c>
      <c r="F890" s="43"/>
      <c r="G890" s="66" t="str">
        <f>IF(E890="","",IF(A890="",Import_Configuration!$B$10,""))</f>
        <v/>
      </c>
      <c r="H890" s="65" t="str">
        <f>IF(E890="","",IF(A890="",Import_Configuration!$B$11,""))</f>
        <v/>
      </c>
      <c r="I890" s="43"/>
      <c r="J890" s="43"/>
      <c r="K890" s="43"/>
      <c r="L890" s="43"/>
      <c r="M890" s="43"/>
      <c r="N890" s="65" t="str">
        <f>IF(E890="","",IF(MSProject_Schedule!E890=0,Import_Configuration!$B$3,IF(MSProject_Schedule!E890=1,Import_Configuration!$B$5,Import_Configuration!$B$4)))</f>
        <v/>
      </c>
      <c r="O890" s="65" t="str">
        <f>IF(Import_Configuration!$B$13="NO","",IF(E890="","",IF(MSProject_Schedule!K890="","",IF(IFERROR(SEARCH(Import_Configuration!$B$14,MSProject_Schedule!K890,1),0)&gt;0,TRIM(MID(MSProject_Schedule!K890,1,SEARCH(Import_Configuration!$B$14,MSProject_Schedule!K890,1)-1)),TRIM(MSProject_Schedule!K890)))))</f>
        <v/>
      </c>
      <c r="P890" s="43"/>
      <c r="Q890" s="66" t="str">
        <f>IF(E890="","",IF(MSProject_Schedule!E890=0,"",IF(Import_Configuration!$B$19="YES",Projeqtor_Import!Z890,Import_Configuration!$B$10)))</f>
        <v/>
      </c>
      <c r="R890" s="43"/>
      <c r="S890" s="66" t="str">
        <f>IF(E890="","",IF(MSProject_Schedule!E890=0,"",IF(MSProject_Schedule!E890=1,IF(Import_Configuration!$B$20="YES",Projeqtor_Import!AE890,Import_Configuration!$B$10),"")))</f>
        <v/>
      </c>
      <c r="T890" s="43"/>
      <c r="U890" s="44"/>
      <c r="V890" s="43"/>
      <c r="W890" s="43"/>
      <c r="X890" s="43"/>
      <c r="Y890" s="66" t="str">
        <f>IF(MSProject_Schedule!H890="","",IF(A890="",MSProject_Schedule!H890,""))</f>
        <v/>
      </c>
      <c r="Z890" s="66" t="str">
        <f>IF(MSProject_Schedule!H890="","",MSProject_Schedule!H890)</f>
        <v/>
      </c>
      <c r="AA890" s="43"/>
      <c r="AB890" s="43"/>
      <c r="AC890" s="65" t="str">
        <f>IF(E890="","",IF(A890="",Import_Configuration!$B$6,""))</f>
        <v/>
      </c>
      <c r="AD890" s="66" t="str">
        <f>IF(MSProject_Schedule!I890="","",IF(A890="",MSProject_Schedule!I890,""))</f>
        <v/>
      </c>
      <c r="AE890" s="66" t="str">
        <f>IF(MSProject_Schedule!I890="","",MSProject_Schedule!I890)</f>
        <v/>
      </c>
      <c r="AF890" s="43"/>
      <c r="AG890" s="43"/>
      <c r="AH890" s="65" t="str">
        <f>IF(E890="","",IF(A890="",Import_Configuration!$B$7,""))</f>
        <v/>
      </c>
      <c r="AI890" s="65" t="str">
        <f>IF(MSProject_Schedule!G890="","",IF(A890="",SUBSTITUTE(SUBSTITUTE(SUBSTITUTE(SUBSTITUTE(MSProject_Schedule!G890,CONCATENATE(" ",Import_Configuration!$B$8,"?"),""),CONCATENATE(" ",Import_Configuration!$B$8),""),CONCATENATE(" ",Import_Configuration!$B$9,"?"),""),CONCATENATE(" ",Import_Configuration!$B$9),""),""))</f>
        <v/>
      </c>
      <c r="AJ890" s="65" t="str">
        <f>IF(MSProject_Schedule!G890="","",SUBSTITUTE(SUBSTITUTE(SUBSTITUTE(SUBSTITUTE(MSProject_Schedule!G890,CONCATENATE(" ",Import_Configuration!$B$8,"?"),""),CONCATENATE(" ",Import_Configuration!$B$8),""),CONCATENATE(" ",Import_Configuration!$B$9,"?"),""),CONCATENATE(" ",Import_Configuration!$B$9),""))</f>
        <v/>
      </c>
      <c r="AK890" s="43"/>
      <c r="AL890" s="43"/>
      <c r="AM890" s="43"/>
      <c r="AN890" s="43"/>
      <c r="AO890" s="43"/>
      <c r="AP890" s="43"/>
      <c r="AQ890" s="43"/>
      <c r="AR890" s="43"/>
      <c r="AS890" s="43"/>
      <c r="AT890" s="43"/>
      <c r="AU890" s="43"/>
      <c r="AV890" s="43"/>
      <c r="AW890" s="43"/>
      <c r="AX890" s="43"/>
      <c r="AY890" s="43"/>
      <c r="AZ890" s="43"/>
      <c r="BA890" s="43"/>
      <c r="BB890" s="43"/>
      <c r="BC890" s="43"/>
    </row>
    <row r="891" spans="1:55">
      <c r="A891" s="77" t="str">
        <f>IF(MSProject_Schedule!A891="","",MSProject_Schedule!A891)</f>
        <v/>
      </c>
      <c r="B891" s="43"/>
      <c r="C891" s="65" t="str">
        <f>IF(E891="","",Import_Configuration!$B$12)</f>
        <v/>
      </c>
      <c r="D891" s="65" t="str">
        <f>IF(E891="","",IF(A891="",IF(MSProject_Schedule!K891="",IF(Import_Configuration!$B$15="YES",Import_Configuration!$B$16,""),IF(Import_Configuration!$B$17="YES",Import_Configuration!$B$18,"")),""))</f>
        <v/>
      </c>
      <c r="E891" s="65" t="str">
        <f>IF(MSProject_Schedule!B891="","",MSProject_Schedule!B891)</f>
        <v/>
      </c>
      <c r="F891" s="43"/>
      <c r="G891" s="66" t="str">
        <f>IF(E891="","",IF(A891="",Import_Configuration!$B$10,""))</f>
        <v/>
      </c>
      <c r="H891" s="65" t="str">
        <f>IF(E891="","",IF(A891="",Import_Configuration!$B$11,""))</f>
        <v/>
      </c>
      <c r="I891" s="43"/>
      <c r="J891" s="43"/>
      <c r="K891" s="43"/>
      <c r="L891" s="43"/>
      <c r="M891" s="43"/>
      <c r="N891" s="65" t="str">
        <f>IF(E891="","",IF(MSProject_Schedule!E891=0,Import_Configuration!$B$3,IF(MSProject_Schedule!E891=1,Import_Configuration!$B$5,Import_Configuration!$B$4)))</f>
        <v/>
      </c>
      <c r="O891" s="65" t="str">
        <f>IF(Import_Configuration!$B$13="NO","",IF(E891="","",IF(MSProject_Schedule!K891="","",IF(IFERROR(SEARCH(Import_Configuration!$B$14,MSProject_Schedule!K891,1),0)&gt;0,TRIM(MID(MSProject_Schedule!K891,1,SEARCH(Import_Configuration!$B$14,MSProject_Schedule!K891,1)-1)),TRIM(MSProject_Schedule!K891)))))</f>
        <v/>
      </c>
      <c r="P891" s="43"/>
      <c r="Q891" s="66" t="str">
        <f>IF(E891="","",IF(MSProject_Schedule!E891=0,"",IF(Import_Configuration!$B$19="YES",Projeqtor_Import!Z891,Import_Configuration!$B$10)))</f>
        <v/>
      </c>
      <c r="R891" s="43"/>
      <c r="S891" s="66" t="str">
        <f>IF(E891="","",IF(MSProject_Schedule!E891=0,"",IF(MSProject_Schedule!E891=1,IF(Import_Configuration!$B$20="YES",Projeqtor_Import!AE891,Import_Configuration!$B$10),"")))</f>
        <v/>
      </c>
      <c r="T891" s="43"/>
      <c r="U891" s="44"/>
      <c r="V891" s="43"/>
      <c r="W891" s="43"/>
      <c r="X891" s="43"/>
      <c r="Y891" s="66" t="str">
        <f>IF(MSProject_Schedule!H891="","",IF(A891="",MSProject_Schedule!H891,""))</f>
        <v/>
      </c>
      <c r="Z891" s="66" t="str">
        <f>IF(MSProject_Schedule!H891="","",MSProject_Schedule!H891)</f>
        <v/>
      </c>
      <c r="AA891" s="43"/>
      <c r="AB891" s="43"/>
      <c r="AC891" s="65" t="str">
        <f>IF(E891="","",IF(A891="",Import_Configuration!$B$6,""))</f>
        <v/>
      </c>
      <c r="AD891" s="66" t="str">
        <f>IF(MSProject_Schedule!I891="","",IF(A891="",MSProject_Schedule!I891,""))</f>
        <v/>
      </c>
      <c r="AE891" s="66" t="str">
        <f>IF(MSProject_Schedule!I891="","",MSProject_Schedule!I891)</f>
        <v/>
      </c>
      <c r="AF891" s="43"/>
      <c r="AG891" s="43"/>
      <c r="AH891" s="65" t="str">
        <f>IF(E891="","",IF(A891="",Import_Configuration!$B$7,""))</f>
        <v/>
      </c>
      <c r="AI891" s="65" t="str">
        <f>IF(MSProject_Schedule!G891="","",IF(A891="",SUBSTITUTE(SUBSTITUTE(SUBSTITUTE(SUBSTITUTE(MSProject_Schedule!G891,CONCATENATE(" ",Import_Configuration!$B$8,"?"),""),CONCATENATE(" ",Import_Configuration!$B$8),""),CONCATENATE(" ",Import_Configuration!$B$9,"?"),""),CONCATENATE(" ",Import_Configuration!$B$9),""),""))</f>
        <v/>
      </c>
      <c r="AJ891" s="65" t="str">
        <f>IF(MSProject_Schedule!G891="","",SUBSTITUTE(SUBSTITUTE(SUBSTITUTE(SUBSTITUTE(MSProject_Schedule!G891,CONCATENATE(" ",Import_Configuration!$B$8,"?"),""),CONCATENATE(" ",Import_Configuration!$B$8),""),CONCATENATE(" ",Import_Configuration!$B$9,"?"),""),CONCATENATE(" ",Import_Configuration!$B$9),""))</f>
        <v/>
      </c>
      <c r="AK891" s="43"/>
      <c r="AL891" s="43"/>
      <c r="AM891" s="43"/>
      <c r="AN891" s="43"/>
      <c r="AO891" s="43"/>
      <c r="AP891" s="43"/>
      <c r="AQ891" s="43"/>
      <c r="AR891" s="43"/>
      <c r="AS891" s="43"/>
      <c r="AT891" s="43"/>
      <c r="AU891" s="43"/>
      <c r="AV891" s="43"/>
      <c r="AW891" s="43"/>
      <c r="AX891" s="43"/>
      <c r="AY891" s="43"/>
      <c r="AZ891" s="43"/>
      <c r="BA891" s="43"/>
      <c r="BB891" s="43"/>
      <c r="BC891" s="43"/>
    </row>
    <row r="892" spans="1:55">
      <c r="A892" s="77" t="str">
        <f>IF(MSProject_Schedule!A892="","",MSProject_Schedule!A892)</f>
        <v/>
      </c>
      <c r="B892" s="43"/>
      <c r="C892" s="65" t="str">
        <f>IF(E892="","",Import_Configuration!$B$12)</f>
        <v/>
      </c>
      <c r="D892" s="65" t="str">
        <f>IF(E892="","",IF(A892="",IF(MSProject_Schedule!K892="",IF(Import_Configuration!$B$15="YES",Import_Configuration!$B$16,""),IF(Import_Configuration!$B$17="YES",Import_Configuration!$B$18,"")),""))</f>
        <v/>
      </c>
      <c r="E892" s="65" t="str">
        <f>IF(MSProject_Schedule!B892="","",MSProject_Schedule!B892)</f>
        <v/>
      </c>
      <c r="F892" s="43"/>
      <c r="G892" s="66" t="str">
        <f>IF(E892="","",IF(A892="",Import_Configuration!$B$10,""))</f>
        <v/>
      </c>
      <c r="H892" s="65" t="str">
        <f>IF(E892="","",IF(A892="",Import_Configuration!$B$11,""))</f>
        <v/>
      </c>
      <c r="I892" s="43"/>
      <c r="J892" s="43"/>
      <c r="K892" s="43"/>
      <c r="L892" s="43"/>
      <c r="M892" s="43"/>
      <c r="N892" s="65" t="str">
        <f>IF(E892="","",IF(MSProject_Schedule!E892=0,Import_Configuration!$B$3,IF(MSProject_Schedule!E892=1,Import_Configuration!$B$5,Import_Configuration!$B$4)))</f>
        <v/>
      </c>
      <c r="O892" s="65" t="str">
        <f>IF(Import_Configuration!$B$13="NO","",IF(E892="","",IF(MSProject_Schedule!K892="","",IF(IFERROR(SEARCH(Import_Configuration!$B$14,MSProject_Schedule!K892,1),0)&gt;0,TRIM(MID(MSProject_Schedule!K892,1,SEARCH(Import_Configuration!$B$14,MSProject_Schedule!K892,1)-1)),TRIM(MSProject_Schedule!K892)))))</f>
        <v/>
      </c>
      <c r="P892" s="43"/>
      <c r="Q892" s="66" t="str">
        <f>IF(E892="","",IF(MSProject_Schedule!E892=0,"",IF(Import_Configuration!$B$19="YES",Projeqtor_Import!Z892,Import_Configuration!$B$10)))</f>
        <v/>
      </c>
      <c r="R892" s="43"/>
      <c r="S892" s="66" t="str">
        <f>IF(E892="","",IF(MSProject_Schedule!E892=0,"",IF(MSProject_Schedule!E892=1,IF(Import_Configuration!$B$20="YES",Projeqtor_Import!AE892,Import_Configuration!$B$10),"")))</f>
        <v/>
      </c>
      <c r="T892" s="43"/>
      <c r="U892" s="44"/>
      <c r="V892" s="43"/>
      <c r="W892" s="43"/>
      <c r="X892" s="43"/>
      <c r="Y892" s="66" t="str">
        <f>IF(MSProject_Schedule!H892="","",IF(A892="",MSProject_Schedule!H892,""))</f>
        <v/>
      </c>
      <c r="Z892" s="66" t="str">
        <f>IF(MSProject_Schedule!H892="","",MSProject_Schedule!H892)</f>
        <v/>
      </c>
      <c r="AA892" s="43"/>
      <c r="AB892" s="43"/>
      <c r="AC892" s="65" t="str">
        <f>IF(E892="","",IF(A892="",Import_Configuration!$B$6,""))</f>
        <v/>
      </c>
      <c r="AD892" s="66" t="str">
        <f>IF(MSProject_Schedule!I892="","",IF(A892="",MSProject_Schedule!I892,""))</f>
        <v/>
      </c>
      <c r="AE892" s="66" t="str">
        <f>IF(MSProject_Schedule!I892="","",MSProject_Schedule!I892)</f>
        <v/>
      </c>
      <c r="AF892" s="43"/>
      <c r="AG892" s="43"/>
      <c r="AH892" s="65" t="str">
        <f>IF(E892="","",IF(A892="",Import_Configuration!$B$7,""))</f>
        <v/>
      </c>
      <c r="AI892" s="65" t="str">
        <f>IF(MSProject_Schedule!G892="","",IF(A892="",SUBSTITUTE(SUBSTITUTE(SUBSTITUTE(SUBSTITUTE(MSProject_Schedule!G892,CONCATENATE(" ",Import_Configuration!$B$8,"?"),""),CONCATENATE(" ",Import_Configuration!$B$8),""),CONCATENATE(" ",Import_Configuration!$B$9,"?"),""),CONCATENATE(" ",Import_Configuration!$B$9),""),""))</f>
        <v/>
      </c>
      <c r="AJ892" s="65" t="str">
        <f>IF(MSProject_Schedule!G892="","",SUBSTITUTE(SUBSTITUTE(SUBSTITUTE(SUBSTITUTE(MSProject_Schedule!G892,CONCATENATE(" ",Import_Configuration!$B$8,"?"),""),CONCATENATE(" ",Import_Configuration!$B$8),""),CONCATENATE(" ",Import_Configuration!$B$9,"?"),""),CONCATENATE(" ",Import_Configuration!$B$9),""))</f>
        <v/>
      </c>
      <c r="AK892" s="43"/>
      <c r="AL892" s="43"/>
      <c r="AM892" s="43"/>
      <c r="AN892" s="43"/>
      <c r="AO892" s="43"/>
      <c r="AP892" s="43"/>
      <c r="AQ892" s="43"/>
      <c r="AR892" s="43"/>
      <c r="AS892" s="43"/>
      <c r="AT892" s="43"/>
      <c r="AU892" s="43"/>
      <c r="AV892" s="43"/>
      <c r="AW892" s="43"/>
      <c r="AX892" s="43"/>
      <c r="AY892" s="43"/>
      <c r="AZ892" s="43"/>
      <c r="BA892" s="43"/>
      <c r="BB892" s="43"/>
      <c r="BC892" s="43"/>
    </row>
    <row r="893" spans="1:55">
      <c r="A893" s="77" t="str">
        <f>IF(MSProject_Schedule!A893="","",MSProject_Schedule!A893)</f>
        <v/>
      </c>
      <c r="B893" s="43"/>
      <c r="C893" s="65" t="str">
        <f>IF(E893="","",Import_Configuration!$B$12)</f>
        <v/>
      </c>
      <c r="D893" s="65" t="str">
        <f>IF(E893="","",IF(A893="",IF(MSProject_Schedule!K893="",IF(Import_Configuration!$B$15="YES",Import_Configuration!$B$16,""),IF(Import_Configuration!$B$17="YES",Import_Configuration!$B$18,"")),""))</f>
        <v/>
      </c>
      <c r="E893" s="65" t="str">
        <f>IF(MSProject_Schedule!B893="","",MSProject_Schedule!B893)</f>
        <v/>
      </c>
      <c r="F893" s="43"/>
      <c r="G893" s="66" t="str">
        <f>IF(E893="","",IF(A893="",Import_Configuration!$B$10,""))</f>
        <v/>
      </c>
      <c r="H893" s="65" t="str">
        <f>IF(E893="","",IF(A893="",Import_Configuration!$B$11,""))</f>
        <v/>
      </c>
      <c r="I893" s="43"/>
      <c r="J893" s="43"/>
      <c r="K893" s="43"/>
      <c r="L893" s="43"/>
      <c r="M893" s="43"/>
      <c r="N893" s="65" t="str">
        <f>IF(E893="","",IF(MSProject_Schedule!E893=0,Import_Configuration!$B$3,IF(MSProject_Schedule!E893=1,Import_Configuration!$B$5,Import_Configuration!$B$4)))</f>
        <v/>
      </c>
      <c r="O893" s="65" t="str">
        <f>IF(Import_Configuration!$B$13="NO","",IF(E893="","",IF(MSProject_Schedule!K893="","",IF(IFERROR(SEARCH(Import_Configuration!$B$14,MSProject_Schedule!K893,1),0)&gt;0,TRIM(MID(MSProject_Schedule!K893,1,SEARCH(Import_Configuration!$B$14,MSProject_Schedule!K893,1)-1)),TRIM(MSProject_Schedule!K893)))))</f>
        <v/>
      </c>
      <c r="P893" s="43"/>
      <c r="Q893" s="66" t="str">
        <f>IF(E893="","",IF(MSProject_Schedule!E893=0,"",IF(Import_Configuration!$B$19="YES",Projeqtor_Import!Z893,Import_Configuration!$B$10)))</f>
        <v/>
      </c>
      <c r="R893" s="43"/>
      <c r="S893" s="66" t="str">
        <f>IF(E893="","",IF(MSProject_Schedule!E893=0,"",IF(MSProject_Schedule!E893=1,IF(Import_Configuration!$B$20="YES",Projeqtor_Import!AE893,Import_Configuration!$B$10),"")))</f>
        <v/>
      </c>
      <c r="T893" s="43"/>
      <c r="U893" s="44"/>
      <c r="V893" s="43"/>
      <c r="W893" s="43"/>
      <c r="X893" s="43"/>
      <c r="Y893" s="66" t="str">
        <f>IF(MSProject_Schedule!H893="","",IF(A893="",MSProject_Schedule!H893,""))</f>
        <v/>
      </c>
      <c r="Z893" s="66" t="str">
        <f>IF(MSProject_Schedule!H893="","",MSProject_Schedule!H893)</f>
        <v/>
      </c>
      <c r="AA893" s="43"/>
      <c r="AB893" s="43"/>
      <c r="AC893" s="65" t="str">
        <f>IF(E893="","",IF(A893="",Import_Configuration!$B$6,""))</f>
        <v/>
      </c>
      <c r="AD893" s="66" t="str">
        <f>IF(MSProject_Schedule!I893="","",IF(A893="",MSProject_Schedule!I893,""))</f>
        <v/>
      </c>
      <c r="AE893" s="66" t="str">
        <f>IF(MSProject_Schedule!I893="","",MSProject_Schedule!I893)</f>
        <v/>
      </c>
      <c r="AF893" s="43"/>
      <c r="AG893" s="43"/>
      <c r="AH893" s="65" t="str">
        <f>IF(E893="","",IF(A893="",Import_Configuration!$B$7,""))</f>
        <v/>
      </c>
      <c r="AI893" s="65" t="str">
        <f>IF(MSProject_Schedule!G893="","",IF(A893="",SUBSTITUTE(SUBSTITUTE(SUBSTITUTE(SUBSTITUTE(MSProject_Schedule!G893,CONCATENATE(" ",Import_Configuration!$B$8,"?"),""),CONCATENATE(" ",Import_Configuration!$B$8),""),CONCATENATE(" ",Import_Configuration!$B$9,"?"),""),CONCATENATE(" ",Import_Configuration!$B$9),""),""))</f>
        <v/>
      </c>
      <c r="AJ893" s="65" t="str">
        <f>IF(MSProject_Schedule!G893="","",SUBSTITUTE(SUBSTITUTE(SUBSTITUTE(SUBSTITUTE(MSProject_Schedule!G893,CONCATENATE(" ",Import_Configuration!$B$8,"?"),""),CONCATENATE(" ",Import_Configuration!$B$8),""),CONCATENATE(" ",Import_Configuration!$B$9,"?"),""),CONCATENATE(" ",Import_Configuration!$B$9),""))</f>
        <v/>
      </c>
      <c r="AK893" s="43"/>
      <c r="AL893" s="43"/>
      <c r="AM893" s="43"/>
      <c r="AN893" s="43"/>
      <c r="AO893" s="43"/>
      <c r="AP893" s="43"/>
      <c r="AQ893" s="43"/>
      <c r="AR893" s="43"/>
      <c r="AS893" s="43"/>
      <c r="AT893" s="43"/>
      <c r="AU893" s="43"/>
      <c r="AV893" s="43"/>
      <c r="AW893" s="43"/>
      <c r="AX893" s="43"/>
      <c r="AY893" s="43"/>
      <c r="AZ893" s="43"/>
      <c r="BA893" s="43"/>
      <c r="BB893" s="43"/>
      <c r="BC893" s="43"/>
    </row>
    <row r="894" spans="1:55">
      <c r="A894" s="77" t="str">
        <f>IF(MSProject_Schedule!A894="","",MSProject_Schedule!A894)</f>
        <v/>
      </c>
      <c r="B894" s="43"/>
      <c r="C894" s="65" t="str">
        <f>IF(E894="","",Import_Configuration!$B$12)</f>
        <v/>
      </c>
      <c r="D894" s="65" t="str">
        <f>IF(E894="","",IF(A894="",IF(MSProject_Schedule!K894="",IF(Import_Configuration!$B$15="YES",Import_Configuration!$B$16,""),IF(Import_Configuration!$B$17="YES",Import_Configuration!$B$18,"")),""))</f>
        <v/>
      </c>
      <c r="E894" s="65" t="str">
        <f>IF(MSProject_Schedule!B894="","",MSProject_Schedule!B894)</f>
        <v/>
      </c>
      <c r="F894" s="43"/>
      <c r="G894" s="66" t="str">
        <f>IF(E894="","",IF(A894="",Import_Configuration!$B$10,""))</f>
        <v/>
      </c>
      <c r="H894" s="65" t="str">
        <f>IF(E894="","",IF(A894="",Import_Configuration!$B$11,""))</f>
        <v/>
      </c>
      <c r="I894" s="43"/>
      <c r="J894" s="43"/>
      <c r="K894" s="43"/>
      <c r="L894" s="43"/>
      <c r="M894" s="43"/>
      <c r="N894" s="65" t="str">
        <f>IF(E894="","",IF(MSProject_Schedule!E894=0,Import_Configuration!$B$3,IF(MSProject_Schedule!E894=1,Import_Configuration!$B$5,Import_Configuration!$B$4)))</f>
        <v/>
      </c>
      <c r="O894" s="65" t="str">
        <f>IF(Import_Configuration!$B$13="NO","",IF(E894="","",IF(MSProject_Schedule!K894="","",IF(IFERROR(SEARCH(Import_Configuration!$B$14,MSProject_Schedule!K894,1),0)&gt;0,TRIM(MID(MSProject_Schedule!K894,1,SEARCH(Import_Configuration!$B$14,MSProject_Schedule!K894,1)-1)),TRIM(MSProject_Schedule!K894)))))</f>
        <v/>
      </c>
      <c r="P894" s="43"/>
      <c r="Q894" s="66" t="str">
        <f>IF(E894="","",IF(MSProject_Schedule!E894=0,"",IF(Import_Configuration!$B$19="YES",Projeqtor_Import!Z894,Import_Configuration!$B$10)))</f>
        <v/>
      </c>
      <c r="R894" s="43"/>
      <c r="S894" s="66" t="str">
        <f>IF(E894="","",IF(MSProject_Schedule!E894=0,"",IF(MSProject_Schedule!E894=1,IF(Import_Configuration!$B$20="YES",Projeqtor_Import!AE894,Import_Configuration!$B$10),"")))</f>
        <v/>
      </c>
      <c r="T894" s="43"/>
      <c r="U894" s="44"/>
      <c r="V894" s="43"/>
      <c r="W894" s="43"/>
      <c r="X894" s="43"/>
      <c r="Y894" s="66" t="str">
        <f>IF(MSProject_Schedule!H894="","",IF(A894="",MSProject_Schedule!H894,""))</f>
        <v/>
      </c>
      <c r="Z894" s="66" t="str">
        <f>IF(MSProject_Schedule!H894="","",MSProject_Schedule!H894)</f>
        <v/>
      </c>
      <c r="AA894" s="43"/>
      <c r="AB894" s="43"/>
      <c r="AC894" s="65" t="str">
        <f>IF(E894="","",IF(A894="",Import_Configuration!$B$6,""))</f>
        <v/>
      </c>
      <c r="AD894" s="66" t="str">
        <f>IF(MSProject_Schedule!I894="","",IF(A894="",MSProject_Schedule!I894,""))</f>
        <v/>
      </c>
      <c r="AE894" s="66" t="str">
        <f>IF(MSProject_Schedule!I894="","",MSProject_Schedule!I894)</f>
        <v/>
      </c>
      <c r="AF894" s="43"/>
      <c r="AG894" s="43"/>
      <c r="AH894" s="65" t="str">
        <f>IF(E894="","",IF(A894="",Import_Configuration!$B$7,""))</f>
        <v/>
      </c>
      <c r="AI894" s="65" t="str">
        <f>IF(MSProject_Schedule!G894="","",IF(A894="",SUBSTITUTE(SUBSTITUTE(SUBSTITUTE(SUBSTITUTE(MSProject_Schedule!G894,CONCATENATE(" ",Import_Configuration!$B$8,"?"),""),CONCATENATE(" ",Import_Configuration!$B$8),""),CONCATENATE(" ",Import_Configuration!$B$9,"?"),""),CONCATENATE(" ",Import_Configuration!$B$9),""),""))</f>
        <v/>
      </c>
      <c r="AJ894" s="65" t="str">
        <f>IF(MSProject_Schedule!G894="","",SUBSTITUTE(SUBSTITUTE(SUBSTITUTE(SUBSTITUTE(MSProject_Schedule!G894,CONCATENATE(" ",Import_Configuration!$B$8,"?"),""),CONCATENATE(" ",Import_Configuration!$B$8),""),CONCATENATE(" ",Import_Configuration!$B$9,"?"),""),CONCATENATE(" ",Import_Configuration!$B$9),""))</f>
        <v/>
      </c>
      <c r="AK894" s="43"/>
      <c r="AL894" s="43"/>
      <c r="AM894" s="43"/>
      <c r="AN894" s="43"/>
      <c r="AO894" s="43"/>
      <c r="AP894" s="43"/>
      <c r="AQ894" s="43"/>
      <c r="AR894" s="43"/>
      <c r="AS894" s="43"/>
      <c r="AT894" s="43"/>
      <c r="AU894" s="43"/>
      <c r="AV894" s="43"/>
      <c r="AW894" s="43"/>
      <c r="AX894" s="43"/>
      <c r="AY894" s="43"/>
      <c r="AZ894" s="43"/>
      <c r="BA894" s="43"/>
      <c r="BB894" s="43"/>
      <c r="BC894" s="43"/>
    </row>
    <row r="895" spans="1:55">
      <c r="A895" s="77" t="str">
        <f>IF(MSProject_Schedule!A895="","",MSProject_Schedule!A895)</f>
        <v/>
      </c>
      <c r="B895" s="43"/>
      <c r="C895" s="65" t="str">
        <f>IF(E895="","",Import_Configuration!$B$12)</f>
        <v/>
      </c>
      <c r="D895" s="65" t="str">
        <f>IF(E895="","",IF(A895="",IF(MSProject_Schedule!K895="",IF(Import_Configuration!$B$15="YES",Import_Configuration!$B$16,""),IF(Import_Configuration!$B$17="YES",Import_Configuration!$B$18,"")),""))</f>
        <v/>
      </c>
      <c r="E895" s="65" t="str">
        <f>IF(MSProject_Schedule!B895="","",MSProject_Schedule!B895)</f>
        <v/>
      </c>
      <c r="F895" s="43"/>
      <c r="G895" s="66" t="str">
        <f>IF(E895="","",IF(A895="",Import_Configuration!$B$10,""))</f>
        <v/>
      </c>
      <c r="H895" s="65" t="str">
        <f>IF(E895="","",IF(A895="",Import_Configuration!$B$11,""))</f>
        <v/>
      </c>
      <c r="I895" s="43"/>
      <c r="J895" s="43"/>
      <c r="K895" s="43"/>
      <c r="L895" s="43"/>
      <c r="M895" s="43"/>
      <c r="N895" s="65" t="str">
        <f>IF(E895="","",IF(MSProject_Schedule!E895=0,Import_Configuration!$B$3,IF(MSProject_Schedule!E895=1,Import_Configuration!$B$5,Import_Configuration!$B$4)))</f>
        <v/>
      </c>
      <c r="O895" s="65" t="str">
        <f>IF(Import_Configuration!$B$13="NO","",IF(E895="","",IF(MSProject_Schedule!K895="","",IF(IFERROR(SEARCH(Import_Configuration!$B$14,MSProject_Schedule!K895,1),0)&gt;0,TRIM(MID(MSProject_Schedule!K895,1,SEARCH(Import_Configuration!$B$14,MSProject_Schedule!K895,1)-1)),TRIM(MSProject_Schedule!K895)))))</f>
        <v/>
      </c>
      <c r="P895" s="43"/>
      <c r="Q895" s="66" t="str">
        <f>IF(E895="","",IF(MSProject_Schedule!E895=0,"",IF(Import_Configuration!$B$19="YES",Projeqtor_Import!Z895,Import_Configuration!$B$10)))</f>
        <v/>
      </c>
      <c r="R895" s="43"/>
      <c r="S895" s="66" t="str">
        <f>IF(E895="","",IF(MSProject_Schedule!E895=0,"",IF(MSProject_Schedule!E895=1,IF(Import_Configuration!$B$20="YES",Projeqtor_Import!AE895,Import_Configuration!$B$10),"")))</f>
        <v/>
      </c>
      <c r="T895" s="43"/>
      <c r="U895" s="44"/>
      <c r="V895" s="43"/>
      <c r="W895" s="43"/>
      <c r="X895" s="43"/>
      <c r="Y895" s="66" t="str">
        <f>IF(MSProject_Schedule!H895="","",IF(A895="",MSProject_Schedule!H895,""))</f>
        <v/>
      </c>
      <c r="Z895" s="66" t="str">
        <f>IF(MSProject_Schedule!H895="","",MSProject_Schedule!H895)</f>
        <v/>
      </c>
      <c r="AA895" s="43"/>
      <c r="AB895" s="43"/>
      <c r="AC895" s="65" t="str">
        <f>IF(E895="","",IF(A895="",Import_Configuration!$B$6,""))</f>
        <v/>
      </c>
      <c r="AD895" s="66" t="str">
        <f>IF(MSProject_Schedule!I895="","",IF(A895="",MSProject_Schedule!I895,""))</f>
        <v/>
      </c>
      <c r="AE895" s="66" t="str">
        <f>IF(MSProject_Schedule!I895="","",MSProject_Schedule!I895)</f>
        <v/>
      </c>
      <c r="AF895" s="43"/>
      <c r="AG895" s="43"/>
      <c r="AH895" s="65" t="str">
        <f>IF(E895="","",IF(A895="",Import_Configuration!$B$7,""))</f>
        <v/>
      </c>
      <c r="AI895" s="65" t="str">
        <f>IF(MSProject_Schedule!G895="","",IF(A895="",SUBSTITUTE(SUBSTITUTE(SUBSTITUTE(SUBSTITUTE(MSProject_Schedule!G895,CONCATENATE(" ",Import_Configuration!$B$8,"?"),""),CONCATENATE(" ",Import_Configuration!$B$8),""),CONCATENATE(" ",Import_Configuration!$B$9,"?"),""),CONCATENATE(" ",Import_Configuration!$B$9),""),""))</f>
        <v/>
      </c>
      <c r="AJ895" s="65" t="str">
        <f>IF(MSProject_Schedule!G895="","",SUBSTITUTE(SUBSTITUTE(SUBSTITUTE(SUBSTITUTE(MSProject_Schedule!G895,CONCATENATE(" ",Import_Configuration!$B$8,"?"),""),CONCATENATE(" ",Import_Configuration!$B$8),""),CONCATENATE(" ",Import_Configuration!$B$9,"?"),""),CONCATENATE(" ",Import_Configuration!$B$9),""))</f>
        <v/>
      </c>
      <c r="AK895" s="43"/>
      <c r="AL895" s="43"/>
      <c r="AM895" s="43"/>
      <c r="AN895" s="43"/>
      <c r="AO895" s="43"/>
      <c r="AP895" s="43"/>
      <c r="AQ895" s="43"/>
      <c r="AR895" s="43"/>
      <c r="AS895" s="43"/>
      <c r="AT895" s="43"/>
      <c r="AU895" s="43"/>
      <c r="AV895" s="43"/>
      <c r="AW895" s="43"/>
      <c r="AX895" s="43"/>
      <c r="AY895" s="43"/>
      <c r="AZ895" s="43"/>
      <c r="BA895" s="43"/>
      <c r="BB895" s="43"/>
      <c r="BC895" s="43"/>
    </row>
    <row r="896" spans="1:55">
      <c r="A896" s="77" t="str">
        <f>IF(MSProject_Schedule!A896="","",MSProject_Schedule!A896)</f>
        <v/>
      </c>
      <c r="B896" s="43"/>
      <c r="C896" s="65" t="str">
        <f>IF(E896="","",Import_Configuration!$B$12)</f>
        <v/>
      </c>
      <c r="D896" s="65" t="str">
        <f>IF(E896="","",IF(A896="",IF(MSProject_Schedule!K896="",IF(Import_Configuration!$B$15="YES",Import_Configuration!$B$16,""),IF(Import_Configuration!$B$17="YES",Import_Configuration!$B$18,"")),""))</f>
        <v/>
      </c>
      <c r="E896" s="65" t="str">
        <f>IF(MSProject_Schedule!B896="","",MSProject_Schedule!B896)</f>
        <v/>
      </c>
      <c r="F896" s="43"/>
      <c r="G896" s="66" t="str">
        <f>IF(E896="","",IF(A896="",Import_Configuration!$B$10,""))</f>
        <v/>
      </c>
      <c r="H896" s="65" t="str">
        <f>IF(E896="","",IF(A896="",Import_Configuration!$B$11,""))</f>
        <v/>
      </c>
      <c r="I896" s="43"/>
      <c r="J896" s="43"/>
      <c r="K896" s="43"/>
      <c r="L896" s="43"/>
      <c r="M896" s="43"/>
      <c r="N896" s="65" t="str">
        <f>IF(E896="","",IF(MSProject_Schedule!E896=0,Import_Configuration!$B$3,IF(MSProject_Schedule!E896=1,Import_Configuration!$B$5,Import_Configuration!$B$4)))</f>
        <v/>
      </c>
      <c r="O896" s="65" t="str">
        <f>IF(Import_Configuration!$B$13="NO","",IF(E896="","",IF(MSProject_Schedule!K896="","",IF(IFERROR(SEARCH(Import_Configuration!$B$14,MSProject_Schedule!K896,1),0)&gt;0,TRIM(MID(MSProject_Schedule!K896,1,SEARCH(Import_Configuration!$B$14,MSProject_Schedule!K896,1)-1)),TRIM(MSProject_Schedule!K896)))))</f>
        <v/>
      </c>
      <c r="P896" s="43"/>
      <c r="Q896" s="66" t="str">
        <f>IF(E896="","",IF(MSProject_Schedule!E896=0,"",IF(Import_Configuration!$B$19="YES",Projeqtor_Import!Z896,Import_Configuration!$B$10)))</f>
        <v/>
      </c>
      <c r="R896" s="43"/>
      <c r="S896" s="66" t="str">
        <f>IF(E896="","",IF(MSProject_Schedule!E896=0,"",IF(MSProject_Schedule!E896=1,IF(Import_Configuration!$B$20="YES",Projeqtor_Import!AE896,Import_Configuration!$B$10),"")))</f>
        <v/>
      </c>
      <c r="T896" s="43"/>
      <c r="U896" s="44"/>
      <c r="V896" s="43"/>
      <c r="W896" s="43"/>
      <c r="X896" s="43"/>
      <c r="Y896" s="66" t="str">
        <f>IF(MSProject_Schedule!H896="","",IF(A896="",MSProject_Schedule!H896,""))</f>
        <v/>
      </c>
      <c r="Z896" s="66" t="str">
        <f>IF(MSProject_Schedule!H896="","",MSProject_Schedule!H896)</f>
        <v/>
      </c>
      <c r="AA896" s="43"/>
      <c r="AB896" s="43"/>
      <c r="AC896" s="65" t="str">
        <f>IF(E896="","",IF(A896="",Import_Configuration!$B$6,""))</f>
        <v/>
      </c>
      <c r="AD896" s="66" t="str">
        <f>IF(MSProject_Schedule!I896="","",IF(A896="",MSProject_Schedule!I896,""))</f>
        <v/>
      </c>
      <c r="AE896" s="66" t="str">
        <f>IF(MSProject_Schedule!I896="","",MSProject_Schedule!I896)</f>
        <v/>
      </c>
      <c r="AF896" s="43"/>
      <c r="AG896" s="43"/>
      <c r="AH896" s="65" t="str">
        <f>IF(E896="","",IF(A896="",Import_Configuration!$B$7,""))</f>
        <v/>
      </c>
      <c r="AI896" s="65" t="str">
        <f>IF(MSProject_Schedule!G896="","",IF(A896="",SUBSTITUTE(SUBSTITUTE(SUBSTITUTE(SUBSTITUTE(MSProject_Schedule!G896,CONCATENATE(" ",Import_Configuration!$B$8,"?"),""),CONCATENATE(" ",Import_Configuration!$B$8),""),CONCATENATE(" ",Import_Configuration!$B$9,"?"),""),CONCATENATE(" ",Import_Configuration!$B$9),""),""))</f>
        <v/>
      </c>
      <c r="AJ896" s="65" t="str">
        <f>IF(MSProject_Schedule!G896="","",SUBSTITUTE(SUBSTITUTE(SUBSTITUTE(SUBSTITUTE(MSProject_Schedule!G896,CONCATENATE(" ",Import_Configuration!$B$8,"?"),""),CONCATENATE(" ",Import_Configuration!$B$8),""),CONCATENATE(" ",Import_Configuration!$B$9,"?"),""),CONCATENATE(" ",Import_Configuration!$B$9),""))</f>
        <v/>
      </c>
      <c r="AK896" s="43"/>
      <c r="AL896" s="43"/>
      <c r="AM896" s="43"/>
      <c r="AN896" s="43"/>
      <c r="AO896" s="43"/>
      <c r="AP896" s="43"/>
      <c r="AQ896" s="43"/>
      <c r="AR896" s="43"/>
      <c r="AS896" s="43"/>
      <c r="AT896" s="43"/>
      <c r="AU896" s="43"/>
      <c r="AV896" s="43"/>
      <c r="AW896" s="43"/>
      <c r="AX896" s="43"/>
      <c r="AY896" s="43"/>
      <c r="AZ896" s="43"/>
      <c r="BA896" s="43"/>
      <c r="BB896" s="43"/>
      <c r="BC896" s="43"/>
    </row>
    <row r="897" spans="1:55">
      <c r="A897" s="77" t="str">
        <f>IF(MSProject_Schedule!A897="","",MSProject_Schedule!A897)</f>
        <v/>
      </c>
      <c r="B897" s="43"/>
      <c r="C897" s="65" t="str">
        <f>IF(E897="","",Import_Configuration!$B$12)</f>
        <v/>
      </c>
      <c r="D897" s="65" t="str">
        <f>IF(E897="","",IF(A897="",IF(MSProject_Schedule!K897="",IF(Import_Configuration!$B$15="YES",Import_Configuration!$B$16,""),IF(Import_Configuration!$B$17="YES",Import_Configuration!$B$18,"")),""))</f>
        <v/>
      </c>
      <c r="E897" s="65" t="str">
        <f>IF(MSProject_Schedule!B897="","",MSProject_Schedule!B897)</f>
        <v/>
      </c>
      <c r="F897" s="43"/>
      <c r="G897" s="66" t="str">
        <f>IF(E897="","",IF(A897="",Import_Configuration!$B$10,""))</f>
        <v/>
      </c>
      <c r="H897" s="65" t="str">
        <f>IF(E897="","",IF(A897="",Import_Configuration!$B$11,""))</f>
        <v/>
      </c>
      <c r="I897" s="43"/>
      <c r="J897" s="43"/>
      <c r="K897" s="43"/>
      <c r="L897" s="43"/>
      <c r="M897" s="43"/>
      <c r="N897" s="65" t="str">
        <f>IF(E897="","",IF(MSProject_Schedule!E897=0,Import_Configuration!$B$3,IF(MSProject_Schedule!E897=1,Import_Configuration!$B$5,Import_Configuration!$B$4)))</f>
        <v/>
      </c>
      <c r="O897" s="65" t="str">
        <f>IF(Import_Configuration!$B$13="NO","",IF(E897="","",IF(MSProject_Schedule!K897="","",IF(IFERROR(SEARCH(Import_Configuration!$B$14,MSProject_Schedule!K897,1),0)&gt;0,TRIM(MID(MSProject_Schedule!K897,1,SEARCH(Import_Configuration!$B$14,MSProject_Schedule!K897,1)-1)),TRIM(MSProject_Schedule!K897)))))</f>
        <v/>
      </c>
      <c r="P897" s="43"/>
      <c r="Q897" s="66" t="str">
        <f>IF(E897="","",IF(MSProject_Schedule!E897=0,"",IF(Import_Configuration!$B$19="YES",Projeqtor_Import!Z897,Import_Configuration!$B$10)))</f>
        <v/>
      </c>
      <c r="R897" s="43"/>
      <c r="S897" s="66" t="str">
        <f>IF(E897="","",IF(MSProject_Schedule!E897=0,"",IF(MSProject_Schedule!E897=1,IF(Import_Configuration!$B$20="YES",Projeqtor_Import!AE897,Import_Configuration!$B$10),"")))</f>
        <v/>
      </c>
      <c r="T897" s="43"/>
      <c r="U897" s="44"/>
      <c r="V897" s="43"/>
      <c r="W897" s="43"/>
      <c r="X897" s="43"/>
      <c r="Y897" s="66" t="str">
        <f>IF(MSProject_Schedule!H897="","",IF(A897="",MSProject_Schedule!H897,""))</f>
        <v/>
      </c>
      <c r="Z897" s="66" t="str">
        <f>IF(MSProject_Schedule!H897="","",MSProject_Schedule!H897)</f>
        <v/>
      </c>
      <c r="AA897" s="43"/>
      <c r="AB897" s="43"/>
      <c r="AC897" s="65" t="str">
        <f>IF(E897="","",IF(A897="",Import_Configuration!$B$6,""))</f>
        <v/>
      </c>
      <c r="AD897" s="66" t="str">
        <f>IF(MSProject_Schedule!I897="","",IF(A897="",MSProject_Schedule!I897,""))</f>
        <v/>
      </c>
      <c r="AE897" s="66" t="str">
        <f>IF(MSProject_Schedule!I897="","",MSProject_Schedule!I897)</f>
        <v/>
      </c>
      <c r="AF897" s="43"/>
      <c r="AG897" s="43"/>
      <c r="AH897" s="65" t="str">
        <f>IF(E897="","",IF(A897="",Import_Configuration!$B$7,""))</f>
        <v/>
      </c>
      <c r="AI897" s="65" t="str">
        <f>IF(MSProject_Schedule!G897="","",IF(A897="",SUBSTITUTE(SUBSTITUTE(SUBSTITUTE(SUBSTITUTE(MSProject_Schedule!G897,CONCATENATE(" ",Import_Configuration!$B$8,"?"),""),CONCATENATE(" ",Import_Configuration!$B$8),""),CONCATENATE(" ",Import_Configuration!$B$9,"?"),""),CONCATENATE(" ",Import_Configuration!$B$9),""),""))</f>
        <v/>
      </c>
      <c r="AJ897" s="65" t="str">
        <f>IF(MSProject_Schedule!G897="","",SUBSTITUTE(SUBSTITUTE(SUBSTITUTE(SUBSTITUTE(MSProject_Schedule!G897,CONCATENATE(" ",Import_Configuration!$B$8,"?"),""),CONCATENATE(" ",Import_Configuration!$B$8),""),CONCATENATE(" ",Import_Configuration!$B$9,"?"),""),CONCATENATE(" ",Import_Configuration!$B$9),""))</f>
        <v/>
      </c>
      <c r="AK897" s="43"/>
      <c r="AL897" s="43"/>
      <c r="AM897" s="43"/>
      <c r="AN897" s="43"/>
      <c r="AO897" s="43"/>
      <c r="AP897" s="43"/>
      <c r="AQ897" s="43"/>
      <c r="AR897" s="43"/>
      <c r="AS897" s="43"/>
      <c r="AT897" s="43"/>
      <c r="AU897" s="43"/>
      <c r="AV897" s="43"/>
      <c r="AW897" s="43"/>
      <c r="AX897" s="43"/>
      <c r="AY897" s="43"/>
      <c r="AZ897" s="43"/>
      <c r="BA897" s="43"/>
      <c r="BB897" s="43"/>
      <c r="BC897" s="43"/>
    </row>
    <row r="898" spans="1:55">
      <c r="A898" s="77" t="str">
        <f>IF(MSProject_Schedule!A898="","",MSProject_Schedule!A898)</f>
        <v/>
      </c>
      <c r="B898" s="43"/>
      <c r="C898" s="65" t="str">
        <f>IF(E898="","",Import_Configuration!$B$12)</f>
        <v/>
      </c>
      <c r="D898" s="65" t="str">
        <f>IF(E898="","",IF(A898="",IF(MSProject_Schedule!K898="",IF(Import_Configuration!$B$15="YES",Import_Configuration!$B$16,""),IF(Import_Configuration!$B$17="YES",Import_Configuration!$B$18,"")),""))</f>
        <v/>
      </c>
      <c r="E898" s="65" t="str">
        <f>IF(MSProject_Schedule!B898="","",MSProject_Schedule!B898)</f>
        <v/>
      </c>
      <c r="F898" s="43"/>
      <c r="G898" s="66" t="str">
        <f>IF(E898="","",IF(A898="",Import_Configuration!$B$10,""))</f>
        <v/>
      </c>
      <c r="H898" s="65" t="str">
        <f>IF(E898="","",IF(A898="",Import_Configuration!$B$11,""))</f>
        <v/>
      </c>
      <c r="I898" s="43"/>
      <c r="J898" s="43"/>
      <c r="K898" s="43"/>
      <c r="L898" s="43"/>
      <c r="M898" s="43"/>
      <c r="N898" s="65" t="str">
        <f>IF(E898="","",IF(MSProject_Schedule!E898=0,Import_Configuration!$B$3,IF(MSProject_Schedule!E898=1,Import_Configuration!$B$5,Import_Configuration!$B$4)))</f>
        <v/>
      </c>
      <c r="O898" s="65" t="str">
        <f>IF(Import_Configuration!$B$13="NO","",IF(E898="","",IF(MSProject_Schedule!K898="","",IF(IFERROR(SEARCH(Import_Configuration!$B$14,MSProject_Schedule!K898,1),0)&gt;0,TRIM(MID(MSProject_Schedule!K898,1,SEARCH(Import_Configuration!$B$14,MSProject_Schedule!K898,1)-1)),TRIM(MSProject_Schedule!K898)))))</f>
        <v/>
      </c>
      <c r="P898" s="43"/>
      <c r="Q898" s="66" t="str">
        <f>IF(E898="","",IF(MSProject_Schedule!E898=0,"",IF(Import_Configuration!$B$19="YES",Projeqtor_Import!Z898,Import_Configuration!$B$10)))</f>
        <v/>
      </c>
      <c r="R898" s="43"/>
      <c r="S898" s="66" t="str">
        <f>IF(E898="","",IF(MSProject_Schedule!E898=0,"",IF(MSProject_Schedule!E898=1,IF(Import_Configuration!$B$20="YES",Projeqtor_Import!AE898,Import_Configuration!$B$10),"")))</f>
        <v/>
      </c>
      <c r="T898" s="43"/>
      <c r="U898" s="44"/>
      <c r="V898" s="43"/>
      <c r="W898" s="43"/>
      <c r="X898" s="43"/>
      <c r="Y898" s="66" t="str">
        <f>IF(MSProject_Schedule!H898="","",IF(A898="",MSProject_Schedule!H898,""))</f>
        <v/>
      </c>
      <c r="Z898" s="66" t="str">
        <f>IF(MSProject_Schedule!H898="","",MSProject_Schedule!H898)</f>
        <v/>
      </c>
      <c r="AA898" s="43"/>
      <c r="AB898" s="43"/>
      <c r="AC898" s="65" t="str">
        <f>IF(E898="","",IF(A898="",Import_Configuration!$B$6,""))</f>
        <v/>
      </c>
      <c r="AD898" s="66" t="str">
        <f>IF(MSProject_Schedule!I898="","",IF(A898="",MSProject_Schedule!I898,""))</f>
        <v/>
      </c>
      <c r="AE898" s="66" t="str">
        <f>IF(MSProject_Schedule!I898="","",MSProject_Schedule!I898)</f>
        <v/>
      </c>
      <c r="AF898" s="43"/>
      <c r="AG898" s="43"/>
      <c r="AH898" s="65" t="str">
        <f>IF(E898="","",IF(A898="",Import_Configuration!$B$7,""))</f>
        <v/>
      </c>
      <c r="AI898" s="65" t="str">
        <f>IF(MSProject_Schedule!G898="","",IF(A898="",SUBSTITUTE(SUBSTITUTE(SUBSTITUTE(SUBSTITUTE(MSProject_Schedule!G898,CONCATENATE(" ",Import_Configuration!$B$8,"?"),""),CONCATENATE(" ",Import_Configuration!$B$8),""),CONCATENATE(" ",Import_Configuration!$B$9,"?"),""),CONCATENATE(" ",Import_Configuration!$B$9),""),""))</f>
        <v/>
      </c>
      <c r="AJ898" s="65" t="str">
        <f>IF(MSProject_Schedule!G898="","",SUBSTITUTE(SUBSTITUTE(SUBSTITUTE(SUBSTITUTE(MSProject_Schedule!G898,CONCATENATE(" ",Import_Configuration!$B$8,"?"),""),CONCATENATE(" ",Import_Configuration!$B$8),""),CONCATENATE(" ",Import_Configuration!$B$9,"?"),""),CONCATENATE(" ",Import_Configuration!$B$9),""))</f>
        <v/>
      </c>
      <c r="AK898" s="43"/>
      <c r="AL898" s="43"/>
      <c r="AM898" s="43"/>
      <c r="AN898" s="43"/>
      <c r="AO898" s="43"/>
      <c r="AP898" s="43"/>
      <c r="AQ898" s="43"/>
      <c r="AR898" s="43"/>
      <c r="AS898" s="43"/>
      <c r="AT898" s="43"/>
      <c r="AU898" s="43"/>
      <c r="AV898" s="43"/>
      <c r="AW898" s="43"/>
      <c r="AX898" s="43"/>
      <c r="AY898" s="43"/>
      <c r="AZ898" s="43"/>
      <c r="BA898" s="43"/>
      <c r="BB898" s="43"/>
      <c r="BC898" s="43"/>
    </row>
    <row r="899" spans="1:55">
      <c r="A899" s="77" t="str">
        <f>IF(MSProject_Schedule!A899="","",MSProject_Schedule!A899)</f>
        <v/>
      </c>
      <c r="B899" s="43"/>
      <c r="C899" s="65" t="str">
        <f>IF(E899="","",Import_Configuration!$B$12)</f>
        <v/>
      </c>
      <c r="D899" s="65" t="str">
        <f>IF(E899="","",IF(A899="",IF(MSProject_Schedule!K899="",IF(Import_Configuration!$B$15="YES",Import_Configuration!$B$16,""),IF(Import_Configuration!$B$17="YES",Import_Configuration!$B$18,"")),""))</f>
        <v/>
      </c>
      <c r="E899" s="65" t="str">
        <f>IF(MSProject_Schedule!B899="","",MSProject_Schedule!B899)</f>
        <v/>
      </c>
      <c r="F899" s="43"/>
      <c r="G899" s="66" t="str">
        <f>IF(E899="","",IF(A899="",Import_Configuration!$B$10,""))</f>
        <v/>
      </c>
      <c r="H899" s="65" t="str">
        <f>IF(E899="","",IF(A899="",Import_Configuration!$B$11,""))</f>
        <v/>
      </c>
      <c r="I899" s="43"/>
      <c r="J899" s="43"/>
      <c r="K899" s="43"/>
      <c r="L899" s="43"/>
      <c r="M899" s="43"/>
      <c r="N899" s="65" t="str">
        <f>IF(E899="","",IF(MSProject_Schedule!E899=0,Import_Configuration!$B$3,IF(MSProject_Schedule!E899=1,Import_Configuration!$B$5,Import_Configuration!$B$4)))</f>
        <v/>
      </c>
      <c r="O899" s="65" t="str">
        <f>IF(Import_Configuration!$B$13="NO","",IF(E899="","",IF(MSProject_Schedule!K899="","",IF(IFERROR(SEARCH(Import_Configuration!$B$14,MSProject_Schedule!K899,1),0)&gt;0,TRIM(MID(MSProject_Schedule!K899,1,SEARCH(Import_Configuration!$B$14,MSProject_Schedule!K899,1)-1)),TRIM(MSProject_Schedule!K899)))))</f>
        <v/>
      </c>
      <c r="P899" s="43"/>
      <c r="Q899" s="66" t="str">
        <f>IF(E899="","",IF(MSProject_Schedule!E899=0,"",IF(Import_Configuration!$B$19="YES",Projeqtor_Import!Z899,Import_Configuration!$B$10)))</f>
        <v/>
      </c>
      <c r="R899" s="43"/>
      <c r="S899" s="66" t="str">
        <f>IF(E899="","",IF(MSProject_Schedule!E899=0,"",IF(MSProject_Schedule!E899=1,IF(Import_Configuration!$B$20="YES",Projeqtor_Import!AE899,Import_Configuration!$B$10),"")))</f>
        <v/>
      </c>
      <c r="T899" s="43"/>
      <c r="U899" s="44"/>
      <c r="V899" s="43"/>
      <c r="W899" s="43"/>
      <c r="X899" s="43"/>
      <c r="Y899" s="66" t="str">
        <f>IF(MSProject_Schedule!H899="","",IF(A899="",MSProject_Schedule!H899,""))</f>
        <v/>
      </c>
      <c r="Z899" s="66" t="str">
        <f>IF(MSProject_Schedule!H899="","",MSProject_Schedule!H899)</f>
        <v/>
      </c>
      <c r="AA899" s="43"/>
      <c r="AB899" s="43"/>
      <c r="AC899" s="65" t="str">
        <f>IF(E899="","",IF(A899="",Import_Configuration!$B$6,""))</f>
        <v/>
      </c>
      <c r="AD899" s="66" t="str">
        <f>IF(MSProject_Schedule!I899="","",IF(A899="",MSProject_Schedule!I899,""))</f>
        <v/>
      </c>
      <c r="AE899" s="66" t="str">
        <f>IF(MSProject_Schedule!I899="","",MSProject_Schedule!I899)</f>
        <v/>
      </c>
      <c r="AF899" s="43"/>
      <c r="AG899" s="43"/>
      <c r="AH899" s="65" t="str">
        <f>IF(E899="","",IF(A899="",Import_Configuration!$B$7,""))</f>
        <v/>
      </c>
      <c r="AI899" s="65" t="str">
        <f>IF(MSProject_Schedule!G899="","",IF(A899="",SUBSTITUTE(SUBSTITUTE(SUBSTITUTE(SUBSTITUTE(MSProject_Schedule!G899,CONCATENATE(" ",Import_Configuration!$B$8,"?"),""),CONCATENATE(" ",Import_Configuration!$B$8),""),CONCATENATE(" ",Import_Configuration!$B$9,"?"),""),CONCATENATE(" ",Import_Configuration!$B$9),""),""))</f>
        <v/>
      </c>
      <c r="AJ899" s="65" t="str">
        <f>IF(MSProject_Schedule!G899="","",SUBSTITUTE(SUBSTITUTE(SUBSTITUTE(SUBSTITUTE(MSProject_Schedule!G899,CONCATENATE(" ",Import_Configuration!$B$8,"?"),""),CONCATENATE(" ",Import_Configuration!$B$8),""),CONCATENATE(" ",Import_Configuration!$B$9,"?"),""),CONCATENATE(" ",Import_Configuration!$B$9),""))</f>
        <v/>
      </c>
      <c r="AK899" s="43"/>
      <c r="AL899" s="43"/>
      <c r="AM899" s="43"/>
      <c r="AN899" s="43"/>
      <c r="AO899" s="43"/>
      <c r="AP899" s="43"/>
      <c r="AQ899" s="43"/>
      <c r="AR899" s="43"/>
      <c r="AS899" s="43"/>
      <c r="AT899" s="43"/>
      <c r="AU899" s="43"/>
      <c r="AV899" s="43"/>
      <c r="AW899" s="43"/>
      <c r="AX899" s="43"/>
      <c r="AY899" s="43"/>
      <c r="AZ899" s="43"/>
      <c r="BA899" s="43"/>
      <c r="BB899" s="43"/>
      <c r="BC899" s="43"/>
    </row>
    <row r="900" spans="1:55">
      <c r="A900" s="77" t="str">
        <f>IF(MSProject_Schedule!A900="","",MSProject_Schedule!A900)</f>
        <v/>
      </c>
      <c r="B900" s="43"/>
      <c r="C900" s="65" t="str">
        <f>IF(E900="","",Import_Configuration!$B$12)</f>
        <v/>
      </c>
      <c r="D900" s="65" t="str">
        <f>IF(E900="","",IF(A900="",IF(MSProject_Schedule!K900="",IF(Import_Configuration!$B$15="YES",Import_Configuration!$B$16,""),IF(Import_Configuration!$B$17="YES",Import_Configuration!$B$18,"")),""))</f>
        <v/>
      </c>
      <c r="E900" s="65" t="str">
        <f>IF(MSProject_Schedule!B900="","",MSProject_Schedule!B900)</f>
        <v/>
      </c>
      <c r="F900" s="43"/>
      <c r="G900" s="66" t="str">
        <f>IF(E900="","",IF(A900="",Import_Configuration!$B$10,""))</f>
        <v/>
      </c>
      <c r="H900" s="65" t="str">
        <f>IF(E900="","",IF(A900="",Import_Configuration!$B$11,""))</f>
        <v/>
      </c>
      <c r="I900" s="43"/>
      <c r="J900" s="43"/>
      <c r="K900" s="43"/>
      <c r="L900" s="43"/>
      <c r="M900" s="43"/>
      <c r="N900" s="65" t="str">
        <f>IF(E900="","",IF(MSProject_Schedule!E900=0,Import_Configuration!$B$3,IF(MSProject_Schedule!E900=1,Import_Configuration!$B$5,Import_Configuration!$B$4)))</f>
        <v/>
      </c>
      <c r="O900" s="65" t="str">
        <f>IF(Import_Configuration!$B$13="NO","",IF(E900="","",IF(MSProject_Schedule!K900="","",IF(IFERROR(SEARCH(Import_Configuration!$B$14,MSProject_Schedule!K900,1),0)&gt;0,TRIM(MID(MSProject_Schedule!K900,1,SEARCH(Import_Configuration!$B$14,MSProject_Schedule!K900,1)-1)),TRIM(MSProject_Schedule!K900)))))</f>
        <v/>
      </c>
      <c r="P900" s="43"/>
      <c r="Q900" s="66" t="str">
        <f>IF(E900="","",IF(MSProject_Schedule!E900=0,"",IF(Import_Configuration!$B$19="YES",Projeqtor_Import!Z900,Import_Configuration!$B$10)))</f>
        <v/>
      </c>
      <c r="R900" s="43"/>
      <c r="S900" s="66" t="str">
        <f>IF(E900="","",IF(MSProject_Schedule!E900=0,"",IF(MSProject_Schedule!E900=1,IF(Import_Configuration!$B$20="YES",Projeqtor_Import!AE900,Import_Configuration!$B$10),"")))</f>
        <v/>
      </c>
      <c r="T900" s="43"/>
      <c r="U900" s="44"/>
      <c r="V900" s="43"/>
      <c r="W900" s="43"/>
      <c r="X900" s="43"/>
      <c r="Y900" s="66" t="str">
        <f>IF(MSProject_Schedule!H900="","",IF(A900="",MSProject_Schedule!H900,""))</f>
        <v/>
      </c>
      <c r="Z900" s="66" t="str">
        <f>IF(MSProject_Schedule!H900="","",MSProject_Schedule!H900)</f>
        <v/>
      </c>
      <c r="AA900" s="43"/>
      <c r="AB900" s="43"/>
      <c r="AC900" s="65" t="str">
        <f>IF(E900="","",IF(A900="",Import_Configuration!$B$6,""))</f>
        <v/>
      </c>
      <c r="AD900" s="66" t="str">
        <f>IF(MSProject_Schedule!I900="","",IF(A900="",MSProject_Schedule!I900,""))</f>
        <v/>
      </c>
      <c r="AE900" s="66" t="str">
        <f>IF(MSProject_Schedule!I900="","",MSProject_Schedule!I900)</f>
        <v/>
      </c>
      <c r="AF900" s="43"/>
      <c r="AG900" s="43"/>
      <c r="AH900" s="65" t="str">
        <f>IF(E900="","",IF(A900="",Import_Configuration!$B$7,""))</f>
        <v/>
      </c>
      <c r="AI900" s="65" t="str">
        <f>IF(MSProject_Schedule!G900="","",IF(A900="",SUBSTITUTE(SUBSTITUTE(SUBSTITUTE(SUBSTITUTE(MSProject_Schedule!G900,CONCATENATE(" ",Import_Configuration!$B$8,"?"),""),CONCATENATE(" ",Import_Configuration!$B$8),""),CONCATENATE(" ",Import_Configuration!$B$9,"?"),""),CONCATENATE(" ",Import_Configuration!$B$9),""),""))</f>
        <v/>
      </c>
      <c r="AJ900" s="65" t="str">
        <f>IF(MSProject_Schedule!G900="","",SUBSTITUTE(SUBSTITUTE(SUBSTITUTE(SUBSTITUTE(MSProject_Schedule!G900,CONCATENATE(" ",Import_Configuration!$B$8,"?"),""),CONCATENATE(" ",Import_Configuration!$B$8),""),CONCATENATE(" ",Import_Configuration!$B$9,"?"),""),CONCATENATE(" ",Import_Configuration!$B$9),""))</f>
        <v/>
      </c>
      <c r="AK900" s="43"/>
      <c r="AL900" s="43"/>
      <c r="AM900" s="43"/>
      <c r="AN900" s="43"/>
      <c r="AO900" s="43"/>
      <c r="AP900" s="43"/>
      <c r="AQ900" s="43"/>
      <c r="AR900" s="43"/>
      <c r="AS900" s="43"/>
      <c r="AT900" s="43"/>
      <c r="AU900" s="43"/>
      <c r="AV900" s="43"/>
      <c r="AW900" s="43"/>
      <c r="AX900" s="43"/>
      <c r="AY900" s="43"/>
      <c r="AZ900" s="43"/>
      <c r="BA900" s="43"/>
      <c r="BB900" s="43"/>
      <c r="BC900" s="43"/>
    </row>
    <row r="901" spans="1:55">
      <c r="A901" s="77" t="str">
        <f>IF(MSProject_Schedule!A901="","",MSProject_Schedule!A901)</f>
        <v/>
      </c>
      <c r="B901" s="43"/>
      <c r="C901" s="65" t="str">
        <f>IF(E901="","",Import_Configuration!$B$12)</f>
        <v/>
      </c>
      <c r="D901" s="65" t="str">
        <f>IF(E901="","",IF(A901="",IF(MSProject_Schedule!K901="",IF(Import_Configuration!$B$15="YES",Import_Configuration!$B$16,""),IF(Import_Configuration!$B$17="YES",Import_Configuration!$B$18,"")),""))</f>
        <v/>
      </c>
      <c r="E901" s="65" t="str">
        <f>IF(MSProject_Schedule!B901="","",MSProject_Schedule!B901)</f>
        <v/>
      </c>
      <c r="F901" s="43"/>
      <c r="G901" s="66" t="str">
        <f>IF(E901="","",IF(A901="",Import_Configuration!$B$10,""))</f>
        <v/>
      </c>
      <c r="H901" s="65" t="str">
        <f>IF(E901="","",IF(A901="",Import_Configuration!$B$11,""))</f>
        <v/>
      </c>
      <c r="I901" s="43"/>
      <c r="J901" s="43"/>
      <c r="K901" s="43"/>
      <c r="L901" s="43"/>
      <c r="M901" s="43"/>
      <c r="N901" s="65" t="str">
        <f>IF(E901="","",IF(MSProject_Schedule!E901=0,Import_Configuration!$B$3,IF(MSProject_Schedule!E901=1,Import_Configuration!$B$5,Import_Configuration!$B$4)))</f>
        <v/>
      </c>
      <c r="O901" s="65" t="str">
        <f>IF(Import_Configuration!$B$13="NO","",IF(E901="","",IF(MSProject_Schedule!K901="","",IF(IFERROR(SEARCH(Import_Configuration!$B$14,MSProject_Schedule!K901,1),0)&gt;0,TRIM(MID(MSProject_Schedule!K901,1,SEARCH(Import_Configuration!$B$14,MSProject_Schedule!K901,1)-1)),TRIM(MSProject_Schedule!K901)))))</f>
        <v/>
      </c>
      <c r="P901" s="43"/>
      <c r="Q901" s="66" t="str">
        <f>IF(E901="","",IF(MSProject_Schedule!E901=0,"",IF(Import_Configuration!$B$19="YES",Projeqtor_Import!Z901,Import_Configuration!$B$10)))</f>
        <v/>
      </c>
      <c r="R901" s="43"/>
      <c r="S901" s="66" t="str">
        <f>IF(E901="","",IF(MSProject_Schedule!E901=0,"",IF(MSProject_Schedule!E901=1,IF(Import_Configuration!$B$20="YES",Projeqtor_Import!AE901,Import_Configuration!$B$10),"")))</f>
        <v/>
      </c>
      <c r="T901" s="43"/>
      <c r="U901" s="44"/>
      <c r="V901" s="43"/>
      <c r="W901" s="43"/>
      <c r="X901" s="43"/>
      <c r="Y901" s="66" t="str">
        <f>IF(MSProject_Schedule!H901="","",IF(A901="",MSProject_Schedule!H901,""))</f>
        <v/>
      </c>
      <c r="Z901" s="66" t="str">
        <f>IF(MSProject_Schedule!H901="","",MSProject_Schedule!H901)</f>
        <v/>
      </c>
      <c r="AA901" s="43"/>
      <c r="AB901" s="43"/>
      <c r="AC901" s="65" t="str">
        <f>IF(E901="","",IF(A901="",Import_Configuration!$B$6,""))</f>
        <v/>
      </c>
      <c r="AD901" s="66" t="str">
        <f>IF(MSProject_Schedule!I901="","",IF(A901="",MSProject_Schedule!I901,""))</f>
        <v/>
      </c>
      <c r="AE901" s="66" t="str">
        <f>IF(MSProject_Schedule!I901="","",MSProject_Schedule!I901)</f>
        <v/>
      </c>
      <c r="AF901" s="43"/>
      <c r="AG901" s="43"/>
      <c r="AH901" s="65" t="str">
        <f>IF(E901="","",IF(A901="",Import_Configuration!$B$7,""))</f>
        <v/>
      </c>
      <c r="AI901" s="65" t="str">
        <f>IF(MSProject_Schedule!G901="","",IF(A901="",SUBSTITUTE(SUBSTITUTE(SUBSTITUTE(SUBSTITUTE(MSProject_Schedule!G901,CONCATENATE(" ",Import_Configuration!$B$8,"?"),""),CONCATENATE(" ",Import_Configuration!$B$8),""),CONCATENATE(" ",Import_Configuration!$B$9,"?"),""),CONCATENATE(" ",Import_Configuration!$B$9),""),""))</f>
        <v/>
      </c>
      <c r="AJ901" s="65" t="str">
        <f>IF(MSProject_Schedule!G901="","",SUBSTITUTE(SUBSTITUTE(SUBSTITUTE(SUBSTITUTE(MSProject_Schedule!G901,CONCATENATE(" ",Import_Configuration!$B$8,"?"),""),CONCATENATE(" ",Import_Configuration!$B$8),""),CONCATENATE(" ",Import_Configuration!$B$9,"?"),""),CONCATENATE(" ",Import_Configuration!$B$9),""))</f>
        <v/>
      </c>
      <c r="AK901" s="43"/>
      <c r="AL901" s="43"/>
      <c r="AM901" s="43"/>
      <c r="AN901" s="43"/>
      <c r="AO901" s="43"/>
      <c r="AP901" s="43"/>
      <c r="AQ901" s="43"/>
      <c r="AR901" s="43"/>
      <c r="AS901" s="43"/>
      <c r="AT901" s="43"/>
      <c r="AU901" s="43"/>
      <c r="AV901" s="43"/>
      <c r="AW901" s="43"/>
      <c r="AX901" s="43"/>
      <c r="AY901" s="43"/>
      <c r="AZ901" s="43"/>
      <c r="BA901" s="43"/>
      <c r="BB901" s="43"/>
      <c r="BC901" s="43"/>
    </row>
    <row r="902" spans="1:55">
      <c r="A902" s="77" t="str">
        <f>IF(MSProject_Schedule!A902="","",MSProject_Schedule!A902)</f>
        <v/>
      </c>
      <c r="B902" s="43"/>
      <c r="C902" s="65" t="str">
        <f>IF(E902="","",Import_Configuration!$B$12)</f>
        <v/>
      </c>
      <c r="D902" s="65" t="str">
        <f>IF(E902="","",IF(A902="",IF(MSProject_Schedule!K902="",IF(Import_Configuration!$B$15="YES",Import_Configuration!$B$16,""),IF(Import_Configuration!$B$17="YES",Import_Configuration!$B$18,"")),""))</f>
        <v/>
      </c>
      <c r="E902" s="65" t="str">
        <f>IF(MSProject_Schedule!B902="","",MSProject_Schedule!B902)</f>
        <v/>
      </c>
      <c r="F902" s="43"/>
      <c r="G902" s="66" t="str">
        <f>IF(E902="","",IF(A902="",Import_Configuration!$B$10,""))</f>
        <v/>
      </c>
      <c r="H902" s="65" t="str">
        <f>IF(E902="","",IF(A902="",Import_Configuration!$B$11,""))</f>
        <v/>
      </c>
      <c r="I902" s="43"/>
      <c r="J902" s="43"/>
      <c r="K902" s="43"/>
      <c r="L902" s="43"/>
      <c r="M902" s="43"/>
      <c r="N902" s="65" t="str">
        <f>IF(E902="","",IF(MSProject_Schedule!E902=0,Import_Configuration!$B$3,IF(MSProject_Schedule!E902=1,Import_Configuration!$B$5,Import_Configuration!$B$4)))</f>
        <v/>
      </c>
      <c r="O902" s="65" t="str">
        <f>IF(Import_Configuration!$B$13="NO","",IF(E902="","",IF(MSProject_Schedule!K902="","",IF(IFERROR(SEARCH(Import_Configuration!$B$14,MSProject_Schedule!K902,1),0)&gt;0,TRIM(MID(MSProject_Schedule!K902,1,SEARCH(Import_Configuration!$B$14,MSProject_Schedule!K902,1)-1)),TRIM(MSProject_Schedule!K902)))))</f>
        <v/>
      </c>
      <c r="P902" s="43"/>
      <c r="Q902" s="66" t="str">
        <f>IF(E902="","",IF(MSProject_Schedule!E902=0,"",IF(Import_Configuration!$B$19="YES",Projeqtor_Import!Z902,Import_Configuration!$B$10)))</f>
        <v/>
      </c>
      <c r="R902" s="43"/>
      <c r="S902" s="66" t="str">
        <f>IF(E902="","",IF(MSProject_Schedule!E902=0,"",IF(MSProject_Schedule!E902=1,IF(Import_Configuration!$B$20="YES",Projeqtor_Import!AE902,Import_Configuration!$B$10),"")))</f>
        <v/>
      </c>
      <c r="T902" s="43"/>
      <c r="U902" s="44"/>
      <c r="V902" s="43"/>
      <c r="W902" s="43"/>
      <c r="X902" s="43"/>
      <c r="Y902" s="66" t="str">
        <f>IF(MSProject_Schedule!H902="","",IF(A902="",MSProject_Schedule!H902,""))</f>
        <v/>
      </c>
      <c r="Z902" s="66" t="str">
        <f>IF(MSProject_Schedule!H902="","",MSProject_Schedule!H902)</f>
        <v/>
      </c>
      <c r="AA902" s="43"/>
      <c r="AB902" s="43"/>
      <c r="AC902" s="65" t="str">
        <f>IF(E902="","",IF(A902="",Import_Configuration!$B$6,""))</f>
        <v/>
      </c>
      <c r="AD902" s="66" t="str">
        <f>IF(MSProject_Schedule!I902="","",IF(A902="",MSProject_Schedule!I902,""))</f>
        <v/>
      </c>
      <c r="AE902" s="66" t="str">
        <f>IF(MSProject_Schedule!I902="","",MSProject_Schedule!I902)</f>
        <v/>
      </c>
      <c r="AF902" s="43"/>
      <c r="AG902" s="43"/>
      <c r="AH902" s="65" t="str">
        <f>IF(E902="","",IF(A902="",Import_Configuration!$B$7,""))</f>
        <v/>
      </c>
      <c r="AI902" s="65" t="str">
        <f>IF(MSProject_Schedule!G902="","",IF(A902="",SUBSTITUTE(SUBSTITUTE(SUBSTITUTE(SUBSTITUTE(MSProject_Schedule!G902,CONCATENATE(" ",Import_Configuration!$B$8,"?"),""),CONCATENATE(" ",Import_Configuration!$B$8),""),CONCATENATE(" ",Import_Configuration!$B$9,"?"),""),CONCATENATE(" ",Import_Configuration!$B$9),""),""))</f>
        <v/>
      </c>
      <c r="AJ902" s="65" t="str">
        <f>IF(MSProject_Schedule!G902="","",SUBSTITUTE(SUBSTITUTE(SUBSTITUTE(SUBSTITUTE(MSProject_Schedule!G902,CONCATENATE(" ",Import_Configuration!$B$8,"?"),""),CONCATENATE(" ",Import_Configuration!$B$8),""),CONCATENATE(" ",Import_Configuration!$B$9,"?"),""),CONCATENATE(" ",Import_Configuration!$B$9),""))</f>
        <v/>
      </c>
      <c r="AK902" s="43"/>
      <c r="AL902" s="43"/>
      <c r="AM902" s="43"/>
      <c r="AN902" s="43"/>
      <c r="AO902" s="43"/>
      <c r="AP902" s="43"/>
      <c r="AQ902" s="43"/>
      <c r="AR902" s="43"/>
      <c r="AS902" s="43"/>
      <c r="AT902" s="43"/>
      <c r="AU902" s="43"/>
      <c r="AV902" s="43"/>
      <c r="AW902" s="43"/>
      <c r="AX902" s="43"/>
      <c r="AY902" s="43"/>
      <c r="AZ902" s="43"/>
      <c r="BA902" s="43"/>
      <c r="BB902" s="43"/>
      <c r="BC902" s="43"/>
    </row>
    <row r="903" spans="1:55">
      <c r="A903" s="77" t="str">
        <f>IF(MSProject_Schedule!A903="","",MSProject_Schedule!A903)</f>
        <v/>
      </c>
      <c r="B903" s="43"/>
      <c r="C903" s="65" t="str">
        <f>IF(E903="","",Import_Configuration!$B$12)</f>
        <v/>
      </c>
      <c r="D903" s="65" t="str">
        <f>IF(E903="","",IF(A903="",IF(MSProject_Schedule!K903="",IF(Import_Configuration!$B$15="YES",Import_Configuration!$B$16,""),IF(Import_Configuration!$B$17="YES",Import_Configuration!$B$18,"")),""))</f>
        <v/>
      </c>
      <c r="E903" s="65" t="str">
        <f>IF(MSProject_Schedule!B903="","",MSProject_Schedule!B903)</f>
        <v/>
      </c>
      <c r="F903" s="43"/>
      <c r="G903" s="66" t="str">
        <f>IF(E903="","",IF(A903="",Import_Configuration!$B$10,""))</f>
        <v/>
      </c>
      <c r="H903" s="65" t="str">
        <f>IF(E903="","",IF(A903="",Import_Configuration!$B$11,""))</f>
        <v/>
      </c>
      <c r="I903" s="43"/>
      <c r="J903" s="43"/>
      <c r="K903" s="43"/>
      <c r="L903" s="43"/>
      <c r="M903" s="43"/>
      <c r="N903" s="65" t="str">
        <f>IF(E903="","",IF(MSProject_Schedule!E903=0,Import_Configuration!$B$3,IF(MSProject_Schedule!E903=1,Import_Configuration!$B$5,Import_Configuration!$B$4)))</f>
        <v/>
      </c>
      <c r="O903" s="65" t="str">
        <f>IF(Import_Configuration!$B$13="NO","",IF(E903="","",IF(MSProject_Schedule!K903="","",IF(IFERROR(SEARCH(Import_Configuration!$B$14,MSProject_Schedule!K903,1),0)&gt;0,TRIM(MID(MSProject_Schedule!K903,1,SEARCH(Import_Configuration!$B$14,MSProject_Schedule!K903,1)-1)),TRIM(MSProject_Schedule!K903)))))</f>
        <v/>
      </c>
      <c r="P903" s="43"/>
      <c r="Q903" s="66" t="str">
        <f>IF(E903="","",IF(MSProject_Schedule!E903=0,"",IF(Import_Configuration!$B$19="YES",Projeqtor_Import!Z903,Import_Configuration!$B$10)))</f>
        <v/>
      </c>
      <c r="R903" s="43"/>
      <c r="S903" s="66" t="str">
        <f>IF(E903="","",IF(MSProject_Schedule!E903=0,"",IF(MSProject_Schedule!E903=1,IF(Import_Configuration!$B$20="YES",Projeqtor_Import!AE903,Import_Configuration!$B$10),"")))</f>
        <v/>
      </c>
      <c r="T903" s="43"/>
      <c r="U903" s="44"/>
      <c r="V903" s="43"/>
      <c r="W903" s="43"/>
      <c r="X903" s="43"/>
      <c r="Y903" s="66" t="str">
        <f>IF(MSProject_Schedule!H903="","",IF(A903="",MSProject_Schedule!H903,""))</f>
        <v/>
      </c>
      <c r="Z903" s="66" t="str">
        <f>IF(MSProject_Schedule!H903="","",MSProject_Schedule!H903)</f>
        <v/>
      </c>
      <c r="AA903" s="43"/>
      <c r="AB903" s="43"/>
      <c r="AC903" s="65" t="str">
        <f>IF(E903="","",IF(A903="",Import_Configuration!$B$6,""))</f>
        <v/>
      </c>
      <c r="AD903" s="66" t="str">
        <f>IF(MSProject_Schedule!I903="","",IF(A903="",MSProject_Schedule!I903,""))</f>
        <v/>
      </c>
      <c r="AE903" s="66" t="str">
        <f>IF(MSProject_Schedule!I903="","",MSProject_Schedule!I903)</f>
        <v/>
      </c>
      <c r="AF903" s="43"/>
      <c r="AG903" s="43"/>
      <c r="AH903" s="65" t="str">
        <f>IF(E903="","",IF(A903="",Import_Configuration!$B$7,""))</f>
        <v/>
      </c>
      <c r="AI903" s="65" t="str">
        <f>IF(MSProject_Schedule!G903="","",IF(A903="",SUBSTITUTE(SUBSTITUTE(SUBSTITUTE(SUBSTITUTE(MSProject_Schedule!G903,CONCATENATE(" ",Import_Configuration!$B$8,"?"),""),CONCATENATE(" ",Import_Configuration!$B$8),""),CONCATENATE(" ",Import_Configuration!$B$9,"?"),""),CONCATENATE(" ",Import_Configuration!$B$9),""),""))</f>
        <v/>
      </c>
      <c r="AJ903" s="65" t="str">
        <f>IF(MSProject_Schedule!G903="","",SUBSTITUTE(SUBSTITUTE(SUBSTITUTE(SUBSTITUTE(MSProject_Schedule!G903,CONCATENATE(" ",Import_Configuration!$B$8,"?"),""),CONCATENATE(" ",Import_Configuration!$B$8),""),CONCATENATE(" ",Import_Configuration!$B$9,"?"),""),CONCATENATE(" ",Import_Configuration!$B$9),""))</f>
        <v/>
      </c>
      <c r="AK903" s="43"/>
      <c r="AL903" s="43"/>
      <c r="AM903" s="43"/>
      <c r="AN903" s="43"/>
      <c r="AO903" s="43"/>
      <c r="AP903" s="43"/>
      <c r="AQ903" s="43"/>
      <c r="AR903" s="43"/>
      <c r="AS903" s="43"/>
      <c r="AT903" s="43"/>
      <c r="AU903" s="43"/>
      <c r="AV903" s="43"/>
      <c r="AW903" s="43"/>
      <c r="AX903" s="43"/>
      <c r="AY903" s="43"/>
      <c r="AZ903" s="43"/>
      <c r="BA903" s="43"/>
      <c r="BB903" s="43"/>
      <c r="BC903" s="43"/>
    </row>
    <row r="904" spans="1:55">
      <c r="A904" s="77" t="str">
        <f>IF(MSProject_Schedule!A904="","",MSProject_Schedule!A904)</f>
        <v/>
      </c>
      <c r="B904" s="43"/>
      <c r="C904" s="65" t="str">
        <f>IF(E904="","",Import_Configuration!$B$12)</f>
        <v/>
      </c>
      <c r="D904" s="65" t="str">
        <f>IF(E904="","",IF(A904="",IF(MSProject_Schedule!K904="",IF(Import_Configuration!$B$15="YES",Import_Configuration!$B$16,""),IF(Import_Configuration!$B$17="YES",Import_Configuration!$B$18,"")),""))</f>
        <v/>
      </c>
      <c r="E904" s="65" t="str">
        <f>IF(MSProject_Schedule!B904="","",MSProject_Schedule!B904)</f>
        <v/>
      </c>
      <c r="F904" s="43"/>
      <c r="G904" s="66" t="str">
        <f>IF(E904="","",IF(A904="",Import_Configuration!$B$10,""))</f>
        <v/>
      </c>
      <c r="H904" s="65" t="str">
        <f>IF(E904="","",IF(A904="",Import_Configuration!$B$11,""))</f>
        <v/>
      </c>
      <c r="I904" s="43"/>
      <c r="J904" s="43"/>
      <c r="K904" s="43"/>
      <c r="L904" s="43"/>
      <c r="M904" s="43"/>
      <c r="N904" s="65" t="str">
        <f>IF(E904="","",IF(MSProject_Schedule!E904=0,Import_Configuration!$B$3,IF(MSProject_Schedule!E904=1,Import_Configuration!$B$5,Import_Configuration!$B$4)))</f>
        <v/>
      </c>
      <c r="O904" s="65" t="str">
        <f>IF(Import_Configuration!$B$13="NO","",IF(E904="","",IF(MSProject_Schedule!K904="","",IF(IFERROR(SEARCH(Import_Configuration!$B$14,MSProject_Schedule!K904,1),0)&gt;0,TRIM(MID(MSProject_Schedule!K904,1,SEARCH(Import_Configuration!$B$14,MSProject_Schedule!K904,1)-1)),TRIM(MSProject_Schedule!K904)))))</f>
        <v/>
      </c>
      <c r="P904" s="43"/>
      <c r="Q904" s="66" t="str">
        <f>IF(E904="","",IF(MSProject_Schedule!E904=0,"",IF(Import_Configuration!$B$19="YES",Projeqtor_Import!Z904,Import_Configuration!$B$10)))</f>
        <v/>
      </c>
      <c r="R904" s="43"/>
      <c r="S904" s="66" t="str">
        <f>IF(E904="","",IF(MSProject_Schedule!E904=0,"",IF(MSProject_Schedule!E904=1,IF(Import_Configuration!$B$20="YES",Projeqtor_Import!AE904,Import_Configuration!$B$10),"")))</f>
        <v/>
      </c>
      <c r="T904" s="43"/>
      <c r="U904" s="44"/>
      <c r="V904" s="43"/>
      <c r="W904" s="43"/>
      <c r="X904" s="43"/>
      <c r="Y904" s="66" t="str">
        <f>IF(MSProject_Schedule!H904="","",IF(A904="",MSProject_Schedule!H904,""))</f>
        <v/>
      </c>
      <c r="Z904" s="66" t="str">
        <f>IF(MSProject_Schedule!H904="","",MSProject_Schedule!H904)</f>
        <v/>
      </c>
      <c r="AA904" s="43"/>
      <c r="AB904" s="43"/>
      <c r="AC904" s="65" t="str">
        <f>IF(E904="","",IF(A904="",Import_Configuration!$B$6,""))</f>
        <v/>
      </c>
      <c r="AD904" s="66" t="str">
        <f>IF(MSProject_Schedule!I904="","",IF(A904="",MSProject_Schedule!I904,""))</f>
        <v/>
      </c>
      <c r="AE904" s="66" t="str">
        <f>IF(MSProject_Schedule!I904="","",MSProject_Schedule!I904)</f>
        <v/>
      </c>
      <c r="AF904" s="43"/>
      <c r="AG904" s="43"/>
      <c r="AH904" s="65" t="str">
        <f>IF(E904="","",IF(A904="",Import_Configuration!$B$7,""))</f>
        <v/>
      </c>
      <c r="AI904" s="65" t="str">
        <f>IF(MSProject_Schedule!G904="","",IF(A904="",SUBSTITUTE(SUBSTITUTE(SUBSTITUTE(SUBSTITUTE(MSProject_Schedule!G904,CONCATENATE(" ",Import_Configuration!$B$8,"?"),""),CONCATENATE(" ",Import_Configuration!$B$8),""),CONCATENATE(" ",Import_Configuration!$B$9,"?"),""),CONCATENATE(" ",Import_Configuration!$B$9),""),""))</f>
        <v/>
      </c>
      <c r="AJ904" s="65" t="str">
        <f>IF(MSProject_Schedule!G904="","",SUBSTITUTE(SUBSTITUTE(SUBSTITUTE(SUBSTITUTE(MSProject_Schedule!G904,CONCATENATE(" ",Import_Configuration!$B$8,"?"),""),CONCATENATE(" ",Import_Configuration!$B$8),""),CONCATENATE(" ",Import_Configuration!$B$9,"?"),""),CONCATENATE(" ",Import_Configuration!$B$9),""))</f>
        <v/>
      </c>
      <c r="AK904" s="43"/>
      <c r="AL904" s="43"/>
      <c r="AM904" s="43"/>
      <c r="AN904" s="43"/>
      <c r="AO904" s="43"/>
      <c r="AP904" s="43"/>
      <c r="AQ904" s="43"/>
      <c r="AR904" s="43"/>
      <c r="AS904" s="43"/>
      <c r="AT904" s="43"/>
      <c r="AU904" s="43"/>
      <c r="AV904" s="43"/>
      <c r="AW904" s="43"/>
      <c r="AX904" s="43"/>
      <c r="AY904" s="43"/>
      <c r="AZ904" s="43"/>
      <c r="BA904" s="43"/>
      <c r="BB904" s="43"/>
      <c r="BC904" s="43"/>
    </row>
    <row r="905" spans="1:55">
      <c r="A905" s="77" t="str">
        <f>IF(MSProject_Schedule!A905="","",MSProject_Schedule!A905)</f>
        <v/>
      </c>
      <c r="B905" s="43"/>
      <c r="C905" s="65" t="str">
        <f>IF(E905="","",Import_Configuration!$B$12)</f>
        <v/>
      </c>
      <c r="D905" s="65" t="str">
        <f>IF(E905="","",IF(A905="",IF(MSProject_Schedule!K905="",IF(Import_Configuration!$B$15="YES",Import_Configuration!$B$16,""),IF(Import_Configuration!$B$17="YES",Import_Configuration!$B$18,"")),""))</f>
        <v/>
      </c>
      <c r="E905" s="65" t="str">
        <f>IF(MSProject_Schedule!B905="","",MSProject_Schedule!B905)</f>
        <v/>
      </c>
      <c r="F905" s="43"/>
      <c r="G905" s="66" t="str">
        <f>IF(E905="","",IF(A905="",Import_Configuration!$B$10,""))</f>
        <v/>
      </c>
      <c r="H905" s="65" t="str">
        <f>IF(E905="","",IF(A905="",Import_Configuration!$B$11,""))</f>
        <v/>
      </c>
      <c r="I905" s="43"/>
      <c r="J905" s="43"/>
      <c r="K905" s="43"/>
      <c r="L905" s="43"/>
      <c r="M905" s="43"/>
      <c r="N905" s="65" t="str">
        <f>IF(E905="","",IF(MSProject_Schedule!E905=0,Import_Configuration!$B$3,IF(MSProject_Schedule!E905=1,Import_Configuration!$B$5,Import_Configuration!$B$4)))</f>
        <v/>
      </c>
      <c r="O905" s="65" t="str">
        <f>IF(Import_Configuration!$B$13="NO","",IF(E905="","",IF(MSProject_Schedule!K905="","",IF(IFERROR(SEARCH(Import_Configuration!$B$14,MSProject_Schedule!K905,1),0)&gt;0,TRIM(MID(MSProject_Schedule!K905,1,SEARCH(Import_Configuration!$B$14,MSProject_Schedule!K905,1)-1)),TRIM(MSProject_Schedule!K905)))))</f>
        <v/>
      </c>
      <c r="P905" s="43"/>
      <c r="Q905" s="66" t="str">
        <f>IF(E905="","",IF(MSProject_Schedule!E905=0,"",IF(Import_Configuration!$B$19="YES",Projeqtor_Import!Z905,Import_Configuration!$B$10)))</f>
        <v/>
      </c>
      <c r="R905" s="43"/>
      <c r="S905" s="66" t="str">
        <f>IF(E905="","",IF(MSProject_Schedule!E905=0,"",IF(MSProject_Schedule!E905=1,IF(Import_Configuration!$B$20="YES",Projeqtor_Import!AE905,Import_Configuration!$B$10),"")))</f>
        <v/>
      </c>
      <c r="T905" s="43"/>
      <c r="U905" s="44"/>
      <c r="V905" s="43"/>
      <c r="W905" s="43"/>
      <c r="X905" s="43"/>
      <c r="Y905" s="66" t="str">
        <f>IF(MSProject_Schedule!H905="","",IF(A905="",MSProject_Schedule!H905,""))</f>
        <v/>
      </c>
      <c r="Z905" s="66" t="str">
        <f>IF(MSProject_Schedule!H905="","",MSProject_Schedule!H905)</f>
        <v/>
      </c>
      <c r="AA905" s="43"/>
      <c r="AB905" s="43"/>
      <c r="AC905" s="65" t="str">
        <f>IF(E905="","",IF(A905="",Import_Configuration!$B$6,""))</f>
        <v/>
      </c>
      <c r="AD905" s="66" t="str">
        <f>IF(MSProject_Schedule!I905="","",IF(A905="",MSProject_Schedule!I905,""))</f>
        <v/>
      </c>
      <c r="AE905" s="66" t="str">
        <f>IF(MSProject_Schedule!I905="","",MSProject_Schedule!I905)</f>
        <v/>
      </c>
      <c r="AF905" s="43"/>
      <c r="AG905" s="43"/>
      <c r="AH905" s="65" t="str">
        <f>IF(E905="","",IF(A905="",Import_Configuration!$B$7,""))</f>
        <v/>
      </c>
      <c r="AI905" s="65" t="str">
        <f>IF(MSProject_Schedule!G905="","",IF(A905="",SUBSTITUTE(SUBSTITUTE(SUBSTITUTE(SUBSTITUTE(MSProject_Schedule!G905,CONCATENATE(" ",Import_Configuration!$B$8,"?"),""),CONCATENATE(" ",Import_Configuration!$B$8),""),CONCATENATE(" ",Import_Configuration!$B$9,"?"),""),CONCATENATE(" ",Import_Configuration!$B$9),""),""))</f>
        <v/>
      </c>
      <c r="AJ905" s="65" t="str">
        <f>IF(MSProject_Schedule!G905="","",SUBSTITUTE(SUBSTITUTE(SUBSTITUTE(SUBSTITUTE(MSProject_Schedule!G905,CONCATENATE(" ",Import_Configuration!$B$8,"?"),""),CONCATENATE(" ",Import_Configuration!$B$8),""),CONCATENATE(" ",Import_Configuration!$B$9,"?"),""),CONCATENATE(" ",Import_Configuration!$B$9),""))</f>
        <v/>
      </c>
      <c r="AK905" s="43"/>
      <c r="AL905" s="43"/>
      <c r="AM905" s="43"/>
      <c r="AN905" s="43"/>
      <c r="AO905" s="43"/>
      <c r="AP905" s="43"/>
      <c r="AQ905" s="43"/>
      <c r="AR905" s="43"/>
      <c r="AS905" s="43"/>
      <c r="AT905" s="43"/>
      <c r="AU905" s="43"/>
      <c r="AV905" s="43"/>
      <c r="AW905" s="43"/>
      <c r="AX905" s="43"/>
      <c r="AY905" s="43"/>
      <c r="AZ905" s="43"/>
      <c r="BA905" s="43"/>
      <c r="BB905" s="43"/>
      <c r="BC905" s="43"/>
    </row>
    <row r="906" spans="1:55">
      <c r="A906" s="77" t="str">
        <f>IF(MSProject_Schedule!A906="","",MSProject_Schedule!A906)</f>
        <v/>
      </c>
      <c r="B906" s="43"/>
      <c r="C906" s="65" t="str">
        <f>IF(E906="","",Import_Configuration!$B$12)</f>
        <v/>
      </c>
      <c r="D906" s="65" t="str">
        <f>IF(E906="","",IF(A906="",IF(MSProject_Schedule!K906="",IF(Import_Configuration!$B$15="YES",Import_Configuration!$B$16,""),IF(Import_Configuration!$B$17="YES",Import_Configuration!$B$18,"")),""))</f>
        <v/>
      </c>
      <c r="E906" s="65" t="str">
        <f>IF(MSProject_Schedule!B906="","",MSProject_Schedule!B906)</f>
        <v/>
      </c>
      <c r="F906" s="43"/>
      <c r="G906" s="66" t="str">
        <f>IF(E906="","",IF(A906="",Import_Configuration!$B$10,""))</f>
        <v/>
      </c>
      <c r="H906" s="65" t="str">
        <f>IF(E906="","",IF(A906="",Import_Configuration!$B$11,""))</f>
        <v/>
      </c>
      <c r="I906" s="43"/>
      <c r="J906" s="43"/>
      <c r="K906" s="43"/>
      <c r="L906" s="43"/>
      <c r="M906" s="43"/>
      <c r="N906" s="65" t="str">
        <f>IF(E906="","",IF(MSProject_Schedule!E906=0,Import_Configuration!$B$3,IF(MSProject_Schedule!E906=1,Import_Configuration!$B$5,Import_Configuration!$B$4)))</f>
        <v/>
      </c>
      <c r="O906" s="65" t="str">
        <f>IF(Import_Configuration!$B$13="NO","",IF(E906="","",IF(MSProject_Schedule!K906="","",IF(IFERROR(SEARCH(Import_Configuration!$B$14,MSProject_Schedule!K906,1),0)&gt;0,TRIM(MID(MSProject_Schedule!K906,1,SEARCH(Import_Configuration!$B$14,MSProject_Schedule!K906,1)-1)),TRIM(MSProject_Schedule!K906)))))</f>
        <v/>
      </c>
      <c r="P906" s="43"/>
      <c r="Q906" s="66" t="str">
        <f>IF(E906="","",IF(MSProject_Schedule!E906=0,"",IF(Import_Configuration!$B$19="YES",Projeqtor_Import!Z906,Import_Configuration!$B$10)))</f>
        <v/>
      </c>
      <c r="R906" s="43"/>
      <c r="S906" s="66" t="str">
        <f>IF(E906="","",IF(MSProject_Schedule!E906=0,"",IF(MSProject_Schedule!E906=1,IF(Import_Configuration!$B$20="YES",Projeqtor_Import!AE906,Import_Configuration!$B$10),"")))</f>
        <v/>
      </c>
      <c r="T906" s="43"/>
      <c r="U906" s="44"/>
      <c r="V906" s="43"/>
      <c r="W906" s="43"/>
      <c r="X906" s="43"/>
      <c r="Y906" s="66" t="str">
        <f>IF(MSProject_Schedule!H906="","",IF(A906="",MSProject_Schedule!H906,""))</f>
        <v/>
      </c>
      <c r="Z906" s="66" t="str">
        <f>IF(MSProject_Schedule!H906="","",MSProject_Schedule!H906)</f>
        <v/>
      </c>
      <c r="AA906" s="43"/>
      <c r="AB906" s="43"/>
      <c r="AC906" s="65" t="str">
        <f>IF(E906="","",IF(A906="",Import_Configuration!$B$6,""))</f>
        <v/>
      </c>
      <c r="AD906" s="66" t="str">
        <f>IF(MSProject_Schedule!I906="","",IF(A906="",MSProject_Schedule!I906,""))</f>
        <v/>
      </c>
      <c r="AE906" s="66" t="str">
        <f>IF(MSProject_Schedule!I906="","",MSProject_Schedule!I906)</f>
        <v/>
      </c>
      <c r="AF906" s="43"/>
      <c r="AG906" s="43"/>
      <c r="AH906" s="65" t="str">
        <f>IF(E906="","",IF(A906="",Import_Configuration!$B$7,""))</f>
        <v/>
      </c>
      <c r="AI906" s="65" t="str">
        <f>IF(MSProject_Schedule!G906="","",IF(A906="",SUBSTITUTE(SUBSTITUTE(SUBSTITUTE(SUBSTITUTE(MSProject_Schedule!G906,CONCATENATE(" ",Import_Configuration!$B$8,"?"),""),CONCATENATE(" ",Import_Configuration!$B$8),""),CONCATENATE(" ",Import_Configuration!$B$9,"?"),""),CONCATENATE(" ",Import_Configuration!$B$9),""),""))</f>
        <v/>
      </c>
      <c r="AJ906" s="65" t="str">
        <f>IF(MSProject_Schedule!G906="","",SUBSTITUTE(SUBSTITUTE(SUBSTITUTE(SUBSTITUTE(MSProject_Schedule!G906,CONCATENATE(" ",Import_Configuration!$B$8,"?"),""),CONCATENATE(" ",Import_Configuration!$B$8),""),CONCATENATE(" ",Import_Configuration!$B$9,"?"),""),CONCATENATE(" ",Import_Configuration!$B$9),""))</f>
        <v/>
      </c>
      <c r="AK906" s="43"/>
      <c r="AL906" s="43"/>
      <c r="AM906" s="43"/>
      <c r="AN906" s="43"/>
      <c r="AO906" s="43"/>
      <c r="AP906" s="43"/>
      <c r="AQ906" s="43"/>
      <c r="AR906" s="43"/>
      <c r="AS906" s="43"/>
      <c r="AT906" s="43"/>
      <c r="AU906" s="43"/>
      <c r="AV906" s="43"/>
      <c r="AW906" s="43"/>
      <c r="AX906" s="43"/>
      <c r="AY906" s="43"/>
      <c r="AZ906" s="43"/>
      <c r="BA906" s="43"/>
      <c r="BB906" s="43"/>
      <c r="BC906" s="43"/>
    </row>
    <row r="907" spans="1:55">
      <c r="A907" s="77" t="str">
        <f>IF(MSProject_Schedule!A907="","",MSProject_Schedule!A907)</f>
        <v/>
      </c>
      <c r="B907" s="43"/>
      <c r="C907" s="65" t="str">
        <f>IF(E907="","",Import_Configuration!$B$12)</f>
        <v/>
      </c>
      <c r="D907" s="65" t="str">
        <f>IF(E907="","",IF(A907="",IF(MSProject_Schedule!K907="",IF(Import_Configuration!$B$15="YES",Import_Configuration!$B$16,""),IF(Import_Configuration!$B$17="YES",Import_Configuration!$B$18,"")),""))</f>
        <v/>
      </c>
      <c r="E907" s="65" t="str">
        <f>IF(MSProject_Schedule!B907="","",MSProject_Schedule!B907)</f>
        <v/>
      </c>
      <c r="F907" s="43"/>
      <c r="G907" s="66" t="str">
        <f>IF(E907="","",IF(A907="",Import_Configuration!$B$10,""))</f>
        <v/>
      </c>
      <c r="H907" s="65" t="str">
        <f>IF(E907="","",IF(A907="",Import_Configuration!$B$11,""))</f>
        <v/>
      </c>
      <c r="I907" s="43"/>
      <c r="J907" s="43"/>
      <c r="K907" s="43"/>
      <c r="L907" s="43"/>
      <c r="M907" s="43"/>
      <c r="N907" s="65" t="str">
        <f>IF(E907="","",IF(MSProject_Schedule!E907=0,Import_Configuration!$B$3,IF(MSProject_Schedule!E907=1,Import_Configuration!$B$5,Import_Configuration!$B$4)))</f>
        <v/>
      </c>
      <c r="O907" s="65" t="str">
        <f>IF(Import_Configuration!$B$13="NO","",IF(E907="","",IF(MSProject_Schedule!K907="","",IF(IFERROR(SEARCH(Import_Configuration!$B$14,MSProject_Schedule!K907,1),0)&gt;0,TRIM(MID(MSProject_Schedule!K907,1,SEARCH(Import_Configuration!$B$14,MSProject_Schedule!K907,1)-1)),TRIM(MSProject_Schedule!K907)))))</f>
        <v/>
      </c>
      <c r="P907" s="43"/>
      <c r="Q907" s="66" t="str">
        <f>IF(E907="","",IF(MSProject_Schedule!E907=0,"",IF(Import_Configuration!$B$19="YES",Projeqtor_Import!Z907,Import_Configuration!$B$10)))</f>
        <v/>
      </c>
      <c r="R907" s="43"/>
      <c r="S907" s="66" t="str">
        <f>IF(E907="","",IF(MSProject_Schedule!E907=0,"",IF(MSProject_Schedule!E907=1,IF(Import_Configuration!$B$20="YES",Projeqtor_Import!AE907,Import_Configuration!$B$10),"")))</f>
        <v/>
      </c>
      <c r="T907" s="43"/>
      <c r="U907" s="44"/>
      <c r="V907" s="43"/>
      <c r="W907" s="43"/>
      <c r="X907" s="43"/>
      <c r="Y907" s="66" t="str">
        <f>IF(MSProject_Schedule!H907="","",IF(A907="",MSProject_Schedule!H907,""))</f>
        <v/>
      </c>
      <c r="Z907" s="66" t="str">
        <f>IF(MSProject_Schedule!H907="","",MSProject_Schedule!H907)</f>
        <v/>
      </c>
      <c r="AA907" s="43"/>
      <c r="AB907" s="43"/>
      <c r="AC907" s="65" t="str">
        <f>IF(E907="","",IF(A907="",Import_Configuration!$B$6,""))</f>
        <v/>
      </c>
      <c r="AD907" s="66" t="str">
        <f>IF(MSProject_Schedule!I907="","",IF(A907="",MSProject_Schedule!I907,""))</f>
        <v/>
      </c>
      <c r="AE907" s="66" t="str">
        <f>IF(MSProject_Schedule!I907="","",MSProject_Schedule!I907)</f>
        <v/>
      </c>
      <c r="AF907" s="43"/>
      <c r="AG907" s="43"/>
      <c r="AH907" s="65" t="str">
        <f>IF(E907="","",IF(A907="",Import_Configuration!$B$7,""))</f>
        <v/>
      </c>
      <c r="AI907" s="65" t="str">
        <f>IF(MSProject_Schedule!G907="","",IF(A907="",SUBSTITUTE(SUBSTITUTE(SUBSTITUTE(SUBSTITUTE(MSProject_Schedule!G907,CONCATENATE(" ",Import_Configuration!$B$8,"?"),""),CONCATENATE(" ",Import_Configuration!$B$8),""),CONCATENATE(" ",Import_Configuration!$B$9,"?"),""),CONCATENATE(" ",Import_Configuration!$B$9),""),""))</f>
        <v/>
      </c>
      <c r="AJ907" s="65" t="str">
        <f>IF(MSProject_Schedule!G907="","",SUBSTITUTE(SUBSTITUTE(SUBSTITUTE(SUBSTITUTE(MSProject_Schedule!G907,CONCATENATE(" ",Import_Configuration!$B$8,"?"),""),CONCATENATE(" ",Import_Configuration!$B$8),""),CONCATENATE(" ",Import_Configuration!$B$9,"?"),""),CONCATENATE(" ",Import_Configuration!$B$9),""))</f>
        <v/>
      </c>
      <c r="AK907" s="43"/>
      <c r="AL907" s="43"/>
      <c r="AM907" s="43"/>
      <c r="AN907" s="43"/>
      <c r="AO907" s="43"/>
      <c r="AP907" s="43"/>
      <c r="AQ907" s="43"/>
      <c r="AR907" s="43"/>
      <c r="AS907" s="43"/>
      <c r="AT907" s="43"/>
      <c r="AU907" s="43"/>
      <c r="AV907" s="43"/>
      <c r="AW907" s="43"/>
      <c r="AX907" s="43"/>
      <c r="AY907" s="43"/>
      <c r="AZ907" s="43"/>
      <c r="BA907" s="43"/>
      <c r="BB907" s="43"/>
      <c r="BC907" s="43"/>
    </row>
    <row r="908" spans="1:55">
      <c r="A908" s="77" t="str">
        <f>IF(MSProject_Schedule!A908="","",MSProject_Schedule!A908)</f>
        <v/>
      </c>
      <c r="B908" s="43"/>
      <c r="C908" s="65" t="str">
        <f>IF(E908="","",Import_Configuration!$B$12)</f>
        <v/>
      </c>
      <c r="D908" s="65" t="str">
        <f>IF(E908="","",IF(A908="",IF(MSProject_Schedule!K908="",IF(Import_Configuration!$B$15="YES",Import_Configuration!$B$16,""),IF(Import_Configuration!$B$17="YES",Import_Configuration!$B$18,"")),""))</f>
        <v/>
      </c>
      <c r="E908" s="65" t="str">
        <f>IF(MSProject_Schedule!B908="","",MSProject_Schedule!B908)</f>
        <v/>
      </c>
      <c r="F908" s="43"/>
      <c r="G908" s="66" t="str">
        <f>IF(E908="","",IF(A908="",Import_Configuration!$B$10,""))</f>
        <v/>
      </c>
      <c r="H908" s="65" t="str">
        <f>IF(E908="","",IF(A908="",Import_Configuration!$B$11,""))</f>
        <v/>
      </c>
      <c r="I908" s="43"/>
      <c r="J908" s="43"/>
      <c r="K908" s="43"/>
      <c r="L908" s="43"/>
      <c r="M908" s="43"/>
      <c r="N908" s="65" t="str">
        <f>IF(E908="","",IF(MSProject_Schedule!E908=0,Import_Configuration!$B$3,IF(MSProject_Schedule!E908=1,Import_Configuration!$B$5,Import_Configuration!$B$4)))</f>
        <v/>
      </c>
      <c r="O908" s="65" t="str">
        <f>IF(Import_Configuration!$B$13="NO","",IF(E908="","",IF(MSProject_Schedule!K908="","",IF(IFERROR(SEARCH(Import_Configuration!$B$14,MSProject_Schedule!K908,1),0)&gt;0,TRIM(MID(MSProject_Schedule!K908,1,SEARCH(Import_Configuration!$B$14,MSProject_Schedule!K908,1)-1)),TRIM(MSProject_Schedule!K908)))))</f>
        <v/>
      </c>
      <c r="P908" s="43"/>
      <c r="Q908" s="66" t="str">
        <f>IF(E908="","",IF(MSProject_Schedule!E908=0,"",IF(Import_Configuration!$B$19="YES",Projeqtor_Import!Z908,Import_Configuration!$B$10)))</f>
        <v/>
      </c>
      <c r="R908" s="43"/>
      <c r="S908" s="66" t="str">
        <f>IF(E908="","",IF(MSProject_Schedule!E908=0,"",IF(MSProject_Schedule!E908=1,IF(Import_Configuration!$B$20="YES",Projeqtor_Import!AE908,Import_Configuration!$B$10),"")))</f>
        <v/>
      </c>
      <c r="T908" s="43"/>
      <c r="U908" s="44"/>
      <c r="V908" s="43"/>
      <c r="W908" s="43"/>
      <c r="X908" s="43"/>
      <c r="Y908" s="66" t="str">
        <f>IF(MSProject_Schedule!H908="","",IF(A908="",MSProject_Schedule!H908,""))</f>
        <v/>
      </c>
      <c r="Z908" s="66" t="str">
        <f>IF(MSProject_Schedule!H908="","",MSProject_Schedule!H908)</f>
        <v/>
      </c>
      <c r="AA908" s="43"/>
      <c r="AB908" s="43"/>
      <c r="AC908" s="65" t="str">
        <f>IF(E908="","",IF(A908="",Import_Configuration!$B$6,""))</f>
        <v/>
      </c>
      <c r="AD908" s="66" t="str">
        <f>IF(MSProject_Schedule!I908="","",IF(A908="",MSProject_Schedule!I908,""))</f>
        <v/>
      </c>
      <c r="AE908" s="66" t="str">
        <f>IF(MSProject_Schedule!I908="","",MSProject_Schedule!I908)</f>
        <v/>
      </c>
      <c r="AF908" s="43"/>
      <c r="AG908" s="43"/>
      <c r="AH908" s="65" t="str">
        <f>IF(E908="","",IF(A908="",Import_Configuration!$B$7,""))</f>
        <v/>
      </c>
      <c r="AI908" s="65" t="str">
        <f>IF(MSProject_Schedule!G908="","",IF(A908="",SUBSTITUTE(SUBSTITUTE(SUBSTITUTE(SUBSTITUTE(MSProject_Schedule!G908,CONCATENATE(" ",Import_Configuration!$B$8,"?"),""),CONCATENATE(" ",Import_Configuration!$B$8),""),CONCATENATE(" ",Import_Configuration!$B$9,"?"),""),CONCATENATE(" ",Import_Configuration!$B$9),""),""))</f>
        <v/>
      </c>
      <c r="AJ908" s="65" t="str">
        <f>IF(MSProject_Schedule!G908="","",SUBSTITUTE(SUBSTITUTE(SUBSTITUTE(SUBSTITUTE(MSProject_Schedule!G908,CONCATENATE(" ",Import_Configuration!$B$8,"?"),""),CONCATENATE(" ",Import_Configuration!$B$8),""),CONCATENATE(" ",Import_Configuration!$B$9,"?"),""),CONCATENATE(" ",Import_Configuration!$B$9),""))</f>
        <v/>
      </c>
      <c r="AK908" s="43"/>
      <c r="AL908" s="43"/>
      <c r="AM908" s="43"/>
      <c r="AN908" s="43"/>
      <c r="AO908" s="43"/>
      <c r="AP908" s="43"/>
      <c r="AQ908" s="43"/>
      <c r="AR908" s="43"/>
      <c r="AS908" s="43"/>
      <c r="AT908" s="43"/>
      <c r="AU908" s="43"/>
      <c r="AV908" s="43"/>
      <c r="AW908" s="43"/>
      <c r="AX908" s="43"/>
      <c r="AY908" s="43"/>
      <c r="AZ908" s="43"/>
      <c r="BA908" s="43"/>
      <c r="BB908" s="43"/>
      <c r="BC908" s="43"/>
    </row>
    <row r="909" spans="1:55">
      <c r="A909" s="77" t="str">
        <f>IF(MSProject_Schedule!A909="","",MSProject_Schedule!A909)</f>
        <v/>
      </c>
      <c r="B909" s="43"/>
      <c r="C909" s="65" t="str">
        <f>IF(E909="","",Import_Configuration!$B$12)</f>
        <v/>
      </c>
      <c r="D909" s="65" t="str">
        <f>IF(E909="","",IF(A909="",IF(MSProject_Schedule!K909="",IF(Import_Configuration!$B$15="YES",Import_Configuration!$B$16,""),IF(Import_Configuration!$B$17="YES",Import_Configuration!$B$18,"")),""))</f>
        <v/>
      </c>
      <c r="E909" s="65" t="str">
        <f>IF(MSProject_Schedule!B909="","",MSProject_Schedule!B909)</f>
        <v/>
      </c>
      <c r="F909" s="43"/>
      <c r="G909" s="66" t="str">
        <f>IF(E909="","",IF(A909="",Import_Configuration!$B$10,""))</f>
        <v/>
      </c>
      <c r="H909" s="65" t="str">
        <f>IF(E909="","",IF(A909="",Import_Configuration!$B$11,""))</f>
        <v/>
      </c>
      <c r="I909" s="43"/>
      <c r="J909" s="43"/>
      <c r="K909" s="43"/>
      <c r="L909" s="43"/>
      <c r="M909" s="43"/>
      <c r="N909" s="65" t="str">
        <f>IF(E909="","",IF(MSProject_Schedule!E909=0,Import_Configuration!$B$3,IF(MSProject_Schedule!E909=1,Import_Configuration!$B$5,Import_Configuration!$B$4)))</f>
        <v/>
      </c>
      <c r="O909" s="65" t="str">
        <f>IF(Import_Configuration!$B$13="NO","",IF(E909="","",IF(MSProject_Schedule!K909="","",IF(IFERROR(SEARCH(Import_Configuration!$B$14,MSProject_Schedule!K909,1),0)&gt;0,TRIM(MID(MSProject_Schedule!K909,1,SEARCH(Import_Configuration!$B$14,MSProject_Schedule!K909,1)-1)),TRIM(MSProject_Schedule!K909)))))</f>
        <v/>
      </c>
      <c r="P909" s="43"/>
      <c r="Q909" s="66" t="str">
        <f>IF(E909="","",IF(MSProject_Schedule!E909=0,"",IF(Import_Configuration!$B$19="YES",Projeqtor_Import!Z909,Import_Configuration!$B$10)))</f>
        <v/>
      </c>
      <c r="R909" s="43"/>
      <c r="S909" s="66" t="str">
        <f>IF(E909="","",IF(MSProject_Schedule!E909=0,"",IF(MSProject_Schedule!E909=1,IF(Import_Configuration!$B$20="YES",Projeqtor_Import!AE909,Import_Configuration!$B$10),"")))</f>
        <v/>
      </c>
      <c r="T909" s="43"/>
      <c r="U909" s="44"/>
      <c r="V909" s="43"/>
      <c r="W909" s="43"/>
      <c r="X909" s="43"/>
      <c r="Y909" s="66" t="str">
        <f>IF(MSProject_Schedule!H909="","",IF(A909="",MSProject_Schedule!H909,""))</f>
        <v/>
      </c>
      <c r="Z909" s="66" t="str">
        <f>IF(MSProject_Schedule!H909="","",MSProject_Schedule!H909)</f>
        <v/>
      </c>
      <c r="AA909" s="43"/>
      <c r="AB909" s="43"/>
      <c r="AC909" s="65" t="str">
        <f>IF(E909="","",IF(A909="",Import_Configuration!$B$6,""))</f>
        <v/>
      </c>
      <c r="AD909" s="66" t="str">
        <f>IF(MSProject_Schedule!I909="","",IF(A909="",MSProject_Schedule!I909,""))</f>
        <v/>
      </c>
      <c r="AE909" s="66" t="str">
        <f>IF(MSProject_Schedule!I909="","",MSProject_Schedule!I909)</f>
        <v/>
      </c>
      <c r="AF909" s="43"/>
      <c r="AG909" s="43"/>
      <c r="AH909" s="65" t="str">
        <f>IF(E909="","",IF(A909="",Import_Configuration!$B$7,""))</f>
        <v/>
      </c>
      <c r="AI909" s="65" t="str">
        <f>IF(MSProject_Schedule!G909="","",IF(A909="",SUBSTITUTE(SUBSTITUTE(SUBSTITUTE(SUBSTITUTE(MSProject_Schedule!G909,CONCATENATE(" ",Import_Configuration!$B$8,"?"),""),CONCATENATE(" ",Import_Configuration!$B$8),""),CONCATENATE(" ",Import_Configuration!$B$9,"?"),""),CONCATENATE(" ",Import_Configuration!$B$9),""),""))</f>
        <v/>
      </c>
      <c r="AJ909" s="65" t="str">
        <f>IF(MSProject_Schedule!G909="","",SUBSTITUTE(SUBSTITUTE(SUBSTITUTE(SUBSTITUTE(MSProject_Schedule!G909,CONCATENATE(" ",Import_Configuration!$B$8,"?"),""),CONCATENATE(" ",Import_Configuration!$B$8),""),CONCATENATE(" ",Import_Configuration!$B$9,"?"),""),CONCATENATE(" ",Import_Configuration!$B$9),""))</f>
        <v/>
      </c>
      <c r="AK909" s="43"/>
      <c r="AL909" s="43"/>
      <c r="AM909" s="43"/>
      <c r="AN909" s="43"/>
      <c r="AO909" s="43"/>
      <c r="AP909" s="43"/>
      <c r="AQ909" s="43"/>
      <c r="AR909" s="43"/>
      <c r="AS909" s="43"/>
      <c r="AT909" s="43"/>
      <c r="AU909" s="43"/>
      <c r="AV909" s="43"/>
      <c r="AW909" s="43"/>
      <c r="AX909" s="43"/>
      <c r="AY909" s="43"/>
      <c r="AZ909" s="43"/>
      <c r="BA909" s="43"/>
      <c r="BB909" s="43"/>
      <c r="BC909" s="43"/>
    </row>
    <row r="910" spans="1:55">
      <c r="A910" s="77" t="str">
        <f>IF(MSProject_Schedule!A910="","",MSProject_Schedule!A910)</f>
        <v/>
      </c>
      <c r="B910" s="43"/>
      <c r="C910" s="65" t="str">
        <f>IF(E910="","",Import_Configuration!$B$12)</f>
        <v/>
      </c>
      <c r="D910" s="65" t="str">
        <f>IF(E910="","",IF(A910="",IF(MSProject_Schedule!K910="",IF(Import_Configuration!$B$15="YES",Import_Configuration!$B$16,""),IF(Import_Configuration!$B$17="YES",Import_Configuration!$B$18,"")),""))</f>
        <v/>
      </c>
      <c r="E910" s="65" t="str">
        <f>IF(MSProject_Schedule!B910="","",MSProject_Schedule!B910)</f>
        <v/>
      </c>
      <c r="F910" s="43"/>
      <c r="G910" s="66" t="str">
        <f>IF(E910="","",IF(A910="",Import_Configuration!$B$10,""))</f>
        <v/>
      </c>
      <c r="H910" s="65" t="str">
        <f>IF(E910="","",IF(A910="",Import_Configuration!$B$11,""))</f>
        <v/>
      </c>
      <c r="I910" s="43"/>
      <c r="J910" s="43"/>
      <c r="K910" s="43"/>
      <c r="L910" s="43"/>
      <c r="M910" s="43"/>
      <c r="N910" s="65" t="str">
        <f>IF(E910="","",IF(MSProject_Schedule!E910=0,Import_Configuration!$B$3,IF(MSProject_Schedule!E910=1,Import_Configuration!$B$5,Import_Configuration!$B$4)))</f>
        <v/>
      </c>
      <c r="O910" s="65" t="str">
        <f>IF(Import_Configuration!$B$13="NO","",IF(E910="","",IF(MSProject_Schedule!K910="","",IF(IFERROR(SEARCH(Import_Configuration!$B$14,MSProject_Schedule!K910,1),0)&gt;0,TRIM(MID(MSProject_Schedule!K910,1,SEARCH(Import_Configuration!$B$14,MSProject_Schedule!K910,1)-1)),TRIM(MSProject_Schedule!K910)))))</f>
        <v/>
      </c>
      <c r="P910" s="43"/>
      <c r="Q910" s="66" t="str">
        <f>IF(E910="","",IF(MSProject_Schedule!E910=0,"",IF(Import_Configuration!$B$19="YES",Projeqtor_Import!Z910,Import_Configuration!$B$10)))</f>
        <v/>
      </c>
      <c r="R910" s="43"/>
      <c r="S910" s="66" t="str">
        <f>IF(E910="","",IF(MSProject_Schedule!E910=0,"",IF(MSProject_Schedule!E910=1,IF(Import_Configuration!$B$20="YES",Projeqtor_Import!AE910,Import_Configuration!$B$10),"")))</f>
        <v/>
      </c>
      <c r="T910" s="43"/>
      <c r="U910" s="44"/>
      <c r="V910" s="43"/>
      <c r="W910" s="43"/>
      <c r="X910" s="43"/>
      <c r="Y910" s="66" t="str">
        <f>IF(MSProject_Schedule!H910="","",IF(A910="",MSProject_Schedule!H910,""))</f>
        <v/>
      </c>
      <c r="Z910" s="66" t="str">
        <f>IF(MSProject_Schedule!H910="","",MSProject_Schedule!H910)</f>
        <v/>
      </c>
      <c r="AA910" s="43"/>
      <c r="AB910" s="43"/>
      <c r="AC910" s="65" t="str">
        <f>IF(E910="","",IF(A910="",Import_Configuration!$B$6,""))</f>
        <v/>
      </c>
      <c r="AD910" s="66" t="str">
        <f>IF(MSProject_Schedule!I910="","",IF(A910="",MSProject_Schedule!I910,""))</f>
        <v/>
      </c>
      <c r="AE910" s="66" t="str">
        <f>IF(MSProject_Schedule!I910="","",MSProject_Schedule!I910)</f>
        <v/>
      </c>
      <c r="AF910" s="43"/>
      <c r="AG910" s="43"/>
      <c r="AH910" s="65" t="str">
        <f>IF(E910="","",IF(A910="",Import_Configuration!$B$7,""))</f>
        <v/>
      </c>
      <c r="AI910" s="65" t="str">
        <f>IF(MSProject_Schedule!G910="","",IF(A910="",SUBSTITUTE(SUBSTITUTE(SUBSTITUTE(SUBSTITUTE(MSProject_Schedule!G910,CONCATENATE(" ",Import_Configuration!$B$8,"?"),""),CONCATENATE(" ",Import_Configuration!$B$8),""),CONCATENATE(" ",Import_Configuration!$B$9,"?"),""),CONCATENATE(" ",Import_Configuration!$B$9),""),""))</f>
        <v/>
      </c>
      <c r="AJ910" s="65" t="str">
        <f>IF(MSProject_Schedule!G910="","",SUBSTITUTE(SUBSTITUTE(SUBSTITUTE(SUBSTITUTE(MSProject_Schedule!G910,CONCATENATE(" ",Import_Configuration!$B$8,"?"),""),CONCATENATE(" ",Import_Configuration!$B$8),""),CONCATENATE(" ",Import_Configuration!$B$9,"?"),""),CONCATENATE(" ",Import_Configuration!$B$9),""))</f>
        <v/>
      </c>
      <c r="AK910" s="43"/>
      <c r="AL910" s="43"/>
      <c r="AM910" s="43"/>
      <c r="AN910" s="43"/>
      <c r="AO910" s="43"/>
      <c r="AP910" s="43"/>
      <c r="AQ910" s="43"/>
      <c r="AR910" s="43"/>
      <c r="AS910" s="43"/>
      <c r="AT910" s="43"/>
      <c r="AU910" s="43"/>
      <c r="AV910" s="43"/>
      <c r="AW910" s="43"/>
      <c r="AX910" s="43"/>
      <c r="AY910" s="43"/>
      <c r="AZ910" s="43"/>
      <c r="BA910" s="43"/>
      <c r="BB910" s="43"/>
      <c r="BC910" s="43"/>
    </row>
    <row r="911" spans="1:55">
      <c r="A911" s="77" t="str">
        <f>IF(MSProject_Schedule!A911="","",MSProject_Schedule!A911)</f>
        <v/>
      </c>
      <c r="B911" s="43"/>
      <c r="C911" s="65" t="str">
        <f>IF(E911="","",Import_Configuration!$B$12)</f>
        <v/>
      </c>
      <c r="D911" s="65" t="str">
        <f>IF(E911="","",IF(A911="",IF(MSProject_Schedule!K911="",IF(Import_Configuration!$B$15="YES",Import_Configuration!$B$16,""),IF(Import_Configuration!$B$17="YES",Import_Configuration!$B$18,"")),""))</f>
        <v/>
      </c>
      <c r="E911" s="65" t="str">
        <f>IF(MSProject_Schedule!B911="","",MSProject_Schedule!B911)</f>
        <v/>
      </c>
      <c r="F911" s="43"/>
      <c r="G911" s="66" t="str">
        <f>IF(E911="","",IF(A911="",Import_Configuration!$B$10,""))</f>
        <v/>
      </c>
      <c r="H911" s="65" t="str">
        <f>IF(E911="","",IF(A911="",Import_Configuration!$B$11,""))</f>
        <v/>
      </c>
      <c r="I911" s="43"/>
      <c r="J911" s="43"/>
      <c r="K911" s="43"/>
      <c r="L911" s="43"/>
      <c r="M911" s="43"/>
      <c r="N911" s="65" t="str">
        <f>IF(E911="","",IF(MSProject_Schedule!E911=0,Import_Configuration!$B$3,IF(MSProject_Schedule!E911=1,Import_Configuration!$B$5,Import_Configuration!$B$4)))</f>
        <v/>
      </c>
      <c r="O911" s="65" t="str">
        <f>IF(Import_Configuration!$B$13="NO","",IF(E911="","",IF(MSProject_Schedule!K911="","",IF(IFERROR(SEARCH(Import_Configuration!$B$14,MSProject_Schedule!K911,1),0)&gt;0,TRIM(MID(MSProject_Schedule!K911,1,SEARCH(Import_Configuration!$B$14,MSProject_Schedule!K911,1)-1)),TRIM(MSProject_Schedule!K911)))))</f>
        <v/>
      </c>
      <c r="P911" s="43"/>
      <c r="Q911" s="66" t="str">
        <f>IF(E911="","",IF(MSProject_Schedule!E911=0,"",IF(Import_Configuration!$B$19="YES",Projeqtor_Import!Z911,Import_Configuration!$B$10)))</f>
        <v/>
      </c>
      <c r="R911" s="43"/>
      <c r="S911" s="66" t="str">
        <f>IF(E911="","",IF(MSProject_Schedule!E911=0,"",IF(MSProject_Schedule!E911=1,IF(Import_Configuration!$B$20="YES",Projeqtor_Import!AE911,Import_Configuration!$B$10),"")))</f>
        <v/>
      </c>
      <c r="T911" s="43"/>
      <c r="U911" s="44"/>
      <c r="V911" s="43"/>
      <c r="W911" s="43"/>
      <c r="X911" s="43"/>
      <c r="Y911" s="66" t="str">
        <f>IF(MSProject_Schedule!H911="","",IF(A911="",MSProject_Schedule!H911,""))</f>
        <v/>
      </c>
      <c r="Z911" s="66" t="str">
        <f>IF(MSProject_Schedule!H911="","",MSProject_Schedule!H911)</f>
        <v/>
      </c>
      <c r="AA911" s="43"/>
      <c r="AB911" s="43"/>
      <c r="AC911" s="65" t="str">
        <f>IF(E911="","",IF(A911="",Import_Configuration!$B$6,""))</f>
        <v/>
      </c>
      <c r="AD911" s="66" t="str">
        <f>IF(MSProject_Schedule!I911="","",IF(A911="",MSProject_Schedule!I911,""))</f>
        <v/>
      </c>
      <c r="AE911" s="66" t="str">
        <f>IF(MSProject_Schedule!I911="","",MSProject_Schedule!I911)</f>
        <v/>
      </c>
      <c r="AF911" s="43"/>
      <c r="AG911" s="43"/>
      <c r="AH911" s="65" t="str">
        <f>IF(E911="","",IF(A911="",Import_Configuration!$B$7,""))</f>
        <v/>
      </c>
      <c r="AI911" s="65" t="str">
        <f>IF(MSProject_Schedule!G911="","",IF(A911="",SUBSTITUTE(SUBSTITUTE(SUBSTITUTE(SUBSTITUTE(MSProject_Schedule!G911,CONCATENATE(" ",Import_Configuration!$B$8,"?"),""),CONCATENATE(" ",Import_Configuration!$B$8),""),CONCATENATE(" ",Import_Configuration!$B$9,"?"),""),CONCATENATE(" ",Import_Configuration!$B$9),""),""))</f>
        <v/>
      </c>
      <c r="AJ911" s="65" t="str">
        <f>IF(MSProject_Schedule!G911="","",SUBSTITUTE(SUBSTITUTE(SUBSTITUTE(SUBSTITUTE(MSProject_Schedule!G911,CONCATENATE(" ",Import_Configuration!$B$8,"?"),""),CONCATENATE(" ",Import_Configuration!$B$8),""),CONCATENATE(" ",Import_Configuration!$B$9,"?"),""),CONCATENATE(" ",Import_Configuration!$B$9),""))</f>
        <v/>
      </c>
      <c r="AK911" s="43"/>
      <c r="AL911" s="43"/>
      <c r="AM911" s="43"/>
      <c r="AN911" s="43"/>
      <c r="AO911" s="43"/>
      <c r="AP911" s="43"/>
      <c r="AQ911" s="43"/>
      <c r="AR911" s="43"/>
      <c r="AS911" s="43"/>
      <c r="AT911" s="43"/>
      <c r="AU911" s="43"/>
      <c r="AV911" s="43"/>
      <c r="AW911" s="43"/>
      <c r="AX911" s="43"/>
      <c r="AY911" s="43"/>
      <c r="AZ911" s="43"/>
      <c r="BA911" s="43"/>
      <c r="BB911" s="43"/>
      <c r="BC911" s="43"/>
    </row>
    <row r="912" spans="1:55">
      <c r="A912" s="77" t="str">
        <f>IF(MSProject_Schedule!A912="","",MSProject_Schedule!A912)</f>
        <v/>
      </c>
      <c r="B912" s="43"/>
      <c r="C912" s="65" t="str">
        <f>IF(E912="","",Import_Configuration!$B$12)</f>
        <v/>
      </c>
      <c r="D912" s="65" t="str">
        <f>IF(E912="","",IF(A912="",IF(MSProject_Schedule!K912="",IF(Import_Configuration!$B$15="YES",Import_Configuration!$B$16,""),IF(Import_Configuration!$B$17="YES",Import_Configuration!$B$18,"")),""))</f>
        <v/>
      </c>
      <c r="E912" s="65" t="str">
        <f>IF(MSProject_Schedule!B912="","",MSProject_Schedule!B912)</f>
        <v/>
      </c>
      <c r="F912" s="43"/>
      <c r="G912" s="66" t="str">
        <f>IF(E912="","",IF(A912="",Import_Configuration!$B$10,""))</f>
        <v/>
      </c>
      <c r="H912" s="65" t="str">
        <f>IF(E912="","",IF(A912="",Import_Configuration!$B$11,""))</f>
        <v/>
      </c>
      <c r="I912" s="43"/>
      <c r="J912" s="43"/>
      <c r="K912" s="43"/>
      <c r="L912" s="43"/>
      <c r="M912" s="43"/>
      <c r="N912" s="65" t="str">
        <f>IF(E912="","",IF(MSProject_Schedule!E912=0,Import_Configuration!$B$3,IF(MSProject_Schedule!E912=1,Import_Configuration!$B$5,Import_Configuration!$B$4)))</f>
        <v/>
      </c>
      <c r="O912" s="65" t="str">
        <f>IF(Import_Configuration!$B$13="NO","",IF(E912="","",IF(MSProject_Schedule!K912="","",IF(IFERROR(SEARCH(Import_Configuration!$B$14,MSProject_Schedule!K912,1),0)&gt;0,TRIM(MID(MSProject_Schedule!K912,1,SEARCH(Import_Configuration!$B$14,MSProject_Schedule!K912,1)-1)),TRIM(MSProject_Schedule!K912)))))</f>
        <v/>
      </c>
      <c r="P912" s="43"/>
      <c r="Q912" s="66" t="str">
        <f>IF(E912="","",IF(MSProject_Schedule!E912=0,"",IF(Import_Configuration!$B$19="YES",Projeqtor_Import!Z912,Import_Configuration!$B$10)))</f>
        <v/>
      </c>
      <c r="R912" s="43"/>
      <c r="S912" s="66" t="str">
        <f>IF(E912="","",IF(MSProject_Schedule!E912=0,"",IF(MSProject_Schedule!E912=1,IF(Import_Configuration!$B$20="YES",Projeqtor_Import!AE912,Import_Configuration!$B$10),"")))</f>
        <v/>
      </c>
      <c r="T912" s="43"/>
      <c r="U912" s="44"/>
      <c r="V912" s="43"/>
      <c r="W912" s="43"/>
      <c r="X912" s="43"/>
      <c r="Y912" s="66" t="str">
        <f>IF(MSProject_Schedule!H912="","",IF(A912="",MSProject_Schedule!H912,""))</f>
        <v/>
      </c>
      <c r="Z912" s="66" t="str">
        <f>IF(MSProject_Schedule!H912="","",MSProject_Schedule!H912)</f>
        <v/>
      </c>
      <c r="AA912" s="43"/>
      <c r="AB912" s="43"/>
      <c r="AC912" s="65" t="str">
        <f>IF(E912="","",IF(A912="",Import_Configuration!$B$6,""))</f>
        <v/>
      </c>
      <c r="AD912" s="66" t="str">
        <f>IF(MSProject_Schedule!I912="","",IF(A912="",MSProject_Schedule!I912,""))</f>
        <v/>
      </c>
      <c r="AE912" s="66" t="str">
        <f>IF(MSProject_Schedule!I912="","",MSProject_Schedule!I912)</f>
        <v/>
      </c>
      <c r="AF912" s="43"/>
      <c r="AG912" s="43"/>
      <c r="AH912" s="65" t="str">
        <f>IF(E912="","",IF(A912="",Import_Configuration!$B$7,""))</f>
        <v/>
      </c>
      <c r="AI912" s="65" t="str">
        <f>IF(MSProject_Schedule!G912="","",IF(A912="",SUBSTITUTE(SUBSTITUTE(SUBSTITUTE(SUBSTITUTE(MSProject_Schedule!G912,CONCATENATE(" ",Import_Configuration!$B$8,"?"),""),CONCATENATE(" ",Import_Configuration!$B$8),""),CONCATENATE(" ",Import_Configuration!$B$9,"?"),""),CONCATENATE(" ",Import_Configuration!$B$9),""),""))</f>
        <v/>
      </c>
      <c r="AJ912" s="65" t="str">
        <f>IF(MSProject_Schedule!G912="","",SUBSTITUTE(SUBSTITUTE(SUBSTITUTE(SUBSTITUTE(MSProject_Schedule!G912,CONCATENATE(" ",Import_Configuration!$B$8,"?"),""),CONCATENATE(" ",Import_Configuration!$B$8),""),CONCATENATE(" ",Import_Configuration!$B$9,"?"),""),CONCATENATE(" ",Import_Configuration!$B$9),""))</f>
        <v/>
      </c>
      <c r="AK912" s="43"/>
      <c r="AL912" s="43"/>
      <c r="AM912" s="43"/>
      <c r="AN912" s="43"/>
      <c r="AO912" s="43"/>
      <c r="AP912" s="43"/>
      <c r="AQ912" s="43"/>
      <c r="AR912" s="43"/>
      <c r="AS912" s="43"/>
      <c r="AT912" s="43"/>
      <c r="AU912" s="43"/>
      <c r="AV912" s="43"/>
      <c r="AW912" s="43"/>
      <c r="AX912" s="43"/>
      <c r="AY912" s="43"/>
      <c r="AZ912" s="43"/>
      <c r="BA912" s="43"/>
      <c r="BB912" s="43"/>
      <c r="BC912" s="43"/>
    </row>
    <row r="913" spans="1:55">
      <c r="A913" s="77" t="str">
        <f>IF(MSProject_Schedule!A913="","",MSProject_Schedule!A913)</f>
        <v/>
      </c>
      <c r="B913" s="43"/>
      <c r="C913" s="65" t="str">
        <f>IF(E913="","",Import_Configuration!$B$12)</f>
        <v/>
      </c>
      <c r="D913" s="65" t="str">
        <f>IF(E913="","",IF(A913="",IF(MSProject_Schedule!K913="",IF(Import_Configuration!$B$15="YES",Import_Configuration!$B$16,""),IF(Import_Configuration!$B$17="YES",Import_Configuration!$B$18,"")),""))</f>
        <v/>
      </c>
      <c r="E913" s="65" t="str">
        <f>IF(MSProject_Schedule!B913="","",MSProject_Schedule!B913)</f>
        <v/>
      </c>
      <c r="F913" s="43"/>
      <c r="G913" s="66" t="str">
        <f>IF(E913="","",IF(A913="",Import_Configuration!$B$10,""))</f>
        <v/>
      </c>
      <c r="H913" s="65" t="str">
        <f>IF(E913="","",IF(A913="",Import_Configuration!$B$11,""))</f>
        <v/>
      </c>
      <c r="I913" s="43"/>
      <c r="J913" s="43"/>
      <c r="K913" s="43"/>
      <c r="L913" s="43"/>
      <c r="M913" s="43"/>
      <c r="N913" s="65" t="str">
        <f>IF(E913="","",IF(MSProject_Schedule!E913=0,Import_Configuration!$B$3,IF(MSProject_Schedule!E913=1,Import_Configuration!$B$5,Import_Configuration!$B$4)))</f>
        <v/>
      </c>
      <c r="O913" s="65" t="str">
        <f>IF(Import_Configuration!$B$13="NO","",IF(E913="","",IF(MSProject_Schedule!K913="","",IF(IFERROR(SEARCH(Import_Configuration!$B$14,MSProject_Schedule!K913,1),0)&gt;0,TRIM(MID(MSProject_Schedule!K913,1,SEARCH(Import_Configuration!$B$14,MSProject_Schedule!K913,1)-1)),TRIM(MSProject_Schedule!K913)))))</f>
        <v/>
      </c>
      <c r="P913" s="43"/>
      <c r="Q913" s="66" t="str">
        <f>IF(E913="","",IF(MSProject_Schedule!E913=0,"",IF(Import_Configuration!$B$19="YES",Projeqtor_Import!Z913,Import_Configuration!$B$10)))</f>
        <v/>
      </c>
      <c r="R913" s="43"/>
      <c r="S913" s="66" t="str">
        <f>IF(E913="","",IF(MSProject_Schedule!E913=0,"",IF(MSProject_Schedule!E913=1,IF(Import_Configuration!$B$20="YES",Projeqtor_Import!AE913,Import_Configuration!$B$10),"")))</f>
        <v/>
      </c>
      <c r="T913" s="43"/>
      <c r="U913" s="44"/>
      <c r="V913" s="43"/>
      <c r="W913" s="43"/>
      <c r="X913" s="43"/>
      <c r="Y913" s="66" t="str">
        <f>IF(MSProject_Schedule!H913="","",IF(A913="",MSProject_Schedule!H913,""))</f>
        <v/>
      </c>
      <c r="Z913" s="66" t="str">
        <f>IF(MSProject_Schedule!H913="","",MSProject_Schedule!H913)</f>
        <v/>
      </c>
      <c r="AA913" s="43"/>
      <c r="AB913" s="43"/>
      <c r="AC913" s="65" t="str">
        <f>IF(E913="","",IF(A913="",Import_Configuration!$B$6,""))</f>
        <v/>
      </c>
      <c r="AD913" s="66" t="str">
        <f>IF(MSProject_Schedule!I913="","",IF(A913="",MSProject_Schedule!I913,""))</f>
        <v/>
      </c>
      <c r="AE913" s="66" t="str">
        <f>IF(MSProject_Schedule!I913="","",MSProject_Schedule!I913)</f>
        <v/>
      </c>
      <c r="AF913" s="43"/>
      <c r="AG913" s="43"/>
      <c r="AH913" s="65" t="str">
        <f>IF(E913="","",IF(A913="",Import_Configuration!$B$7,""))</f>
        <v/>
      </c>
      <c r="AI913" s="65" t="str">
        <f>IF(MSProject_Schedule!G913="","",IF(A913="",SUBSTITUTE(SUBSTITUTE(SUBSTITUTE(SUBSTITUTE(MSProject_Schedule!G913,CONCATENATE(" ",Import_Configuration!$B$8,"?"),""),CONCATENATE(" ",Import_Configuration!$B$8),""),CONCATENATE(" ",Import_Configuration!$B$9,"?"),""),CONCATENATE(" ",Import_Configuration!$B$9),""),""))</f>
        <v/>
      </c>
      <c r="AJ913" s="65" t="str">
        <f>IF(MSProject_Schedule!G913="","",SUBSTITUTE(SUBSTITUTE(SUBSTITUTE(SUBSTITUTE(MSProject_Schedule!G913,CONCATENATE(" ",Import_Configuration!$B$8,"?"),""),CONCATENATE(" ",Import_Configuration!$B$8),""),CONCATENATE(" ",Import_Configuration!$B$9,"?"),""),CONCATENATE(" ",Import_Configuration!$B$9),""))</f>
        <v/>
      </c>
      <c r="AK913" s="43"/>
      <c r="AL913" s="43"/>
      <c r="AM913" s="43"/>
      <c r="AN913" s="43"/>
      <c r="AO913" s="43"/>
      <c r="AP913" s="43"/>
      <c r="AQ913" s="43"/>
      <c r="AR913" s="43"/>
      <c r="AS913" s="43"/>
      <c r="AT913" s="43"/>
      <c r="AU913" s="43"/>
      <c r="AV913" s="43"/>
      <c r="AW913" s="43"/>
      <c r="AX913" s="43"/>
      <c r="AY913" s="43"/>
      <c r="AZ913" s="43"/>
      <c r="BA913" s="43"/>
      <c r="BB913" s="43"/>
      <c r="BC913" s="43"/>
    </row>
    <row r="914" spans="1:55">
      <c r="A914" s="77" t="str">
        <f>IF(MSProject_Schedule!A914="","",MSProject_Schedule!A914)</f>
        <v/>
      </c>
      <c r="B914" s="43"/>
      <c r="C914" s="65" t="str">
        <f>IF(E914="","",Import_Configuration!$B$12)</f>
        <v/>
      </c>
      <c r="D914" s="65" t="str">
        <f>IF(E914="","",IF(A914="",IF(MSProject_Schedule!K914="",IF(Import_Configuration!$B$15="YES",Import_Configuration!$B$16,""),IF(Import_Configuration!$B$17="YES",Import_Configuration!$B$18,"")),""))</f>
        <v/>
      </c>
      <c r="E914" s="65" t="str">
        <f>IF(MSProject_Schedule!B914="","",MSProject_Schedule!B914)</f>
        <v/>
      </c>
      <c r="F914" s="43"/>
      <c r="G914" s="66" t="str">
        <f>IF(E914="","",IF(A914="",Import_Configuration!$B$10,""))</f>
        <v/>
      </c>
      <c r="H914" s="65" t="str">
        <f>IF(E914="","",IF(A914="",Import_Configuration!$B$11,""))</f>
        <v/>
      </c>
      <c r="I914" s="43"/>
      <c r="J914" s="43"/>
      <c r="K914" s="43"/>
      <c r="L914" s="43"/>
      <c r="M914" s="43"/>
      <c r="N914" s="65" t="str">
        <f>IF(E914="","",IF(MSProject_Schedule!E914=0,Import_Configuration!$B$3,IF(MSProject_Schedule!E914=1,Import_Configuration!$B$5,Import_Configuration!$B$4)))</f>
        <v/>
      </c>
      <c r="O914" s="65" t="str">
        <f>IF(Import_Configuration!$B$13="NO","",IF(E914="","",IF(MSProject_Schedule!K914="","",IF(IFERROR(SEARCH(Import_Configuration!$B$14,MSProject_Schedule!K914,1),0)&gt;0,TRIM(MID(MSProject_Schedule!K914,1,SEARCH(Import_Configuration!$B$14,MSProject_Schedule!K914,1)-1)),TRIM(MSProject_Schedule!K914)))))</f>
        <v/>
      </c>
      <c r="P914" s="43"/>
      <c r="Q914" s="66" t="str">
        <f>IF(E914="","",IF(MSProject_Schedule!E914=0,"",IF(Import_Configuration!$B$19="YES",Projeqtor_Import!Z914,Import_Configuration!$B$10)))</f>
        <v/>
      </c>
      <c r="R914" s="43"/>
      <c r="S914" s="66" t="str">
        <f>IF(E914="","",IF(MSProject_Schedule!E914=0,"",IF(MSProject_Schedule!E914=1,IF(Import_Configuration!$B$20="YES",Projeqtor_Import!AE914,Import_Configuration!$B$10),"")))</f>
        <v/>
      </c>
      <c r="T914" s="43"/>
      <c r="U914" s="44"/>
      <c r="V914" s="43"/>
      <c r="W914" s="43"/>
      <c r="X914" s="43"/>
      <c r="Y914" s="66" t="str">
        <f>IF(MSProject_Schedule!H914="","",IF(A914="",MSProject_Schedule!H914,""))</f>
        <v/>
      </c>
      <c r="Z914" s="66" t="str">
        <f>IF(MSProject_Schedule!H914="","",MSProject_Schedule!H914)</f>
        <v/>
      </c>
      <c r="AA914" s="43"/>
      <c r="AB914" s="43"/>
      <c r="AC914" s="65" t="str">
        <f>IF(E914="","",IF(A914="",Import_Configuration!$B$6,""))</f>
        <v/>
      </c>
      <c r="AD914" s="66" t="str">
        <f>IF(MSProject_Schedule!I914="","",IF(A914="",MSProject_Schedule!I914,""))</f>
        <v/>
      </c>
      <c r="AE914" s="66" t="str">
        <f>IF(MSProject_Schedule!I914="","",MSProject_Schedule!I914)</f>
        <v/>
      </c>
      <c r="AF914" s="43"/>
      <c r="AG914" s="43"/>
      <c r="AH914" s="65" t="str">
        <f>IF(E914="","",IF(A914="",Import_Configuration!$B$7,""))</f>
        <v/>
      </c>
      <c r="AI914" s="65" t="str">
        <f>IF(MSProject_Schedule!G914="","",IF(A914="",SUBSTITUTE(SUBSTITUTE(SUBSTITUTE(SUBSTITUTE(MSProject_Schedule!G914,CONCATENATE(" ",Import_Configuration!$B$8,"?"),""),CONCATENATE(" ",Import_Configuration!$B$8),""),CONCATENATE(" ",Import_Configuration!$B$9,"?"),""),CONCATENATE(" ",Import_Configuration!$B$9),""),""))</f>
        <v/>
      </c>
      <c r="AJ914" s="65" t="str">
        <f>IF(MSProject_Schedule!G914="","",SUBSTITUTE(SUBSTITUTE(SUBSTITUTE(SUBSTITUTE(MSProject_Schedule!G914,CONCATENATE(" ",Import_Configuration!$B$8,"?"),""),CONCATENATE(" ",Import_Configuration!$B$8),""),CONCATENATE(" ",Import_Configuration!$B$9,"?"),""),CONCATENATE(" ",Import_Configuration!$B$9),""))</f>
        <v/>
      </c>
      <c r="AK914" s="43"/>
      <c r="AL914" s="43"/>
      <c r="AM914" s="43"/>
      <c r="AN914" s="43"/>
      <c r="AO914" s="43"/>
      <c r="AP914" s="43"/>
      <c r="AQ914" s="43"/>
      <c r="AR914" s="43"/>
      <c r="AS914" s="43"/>
      <c r="AT914" s="43"/>
      <c r="AU914" s="43"/>
      <c r="AV914" s="43"/>
      <c r="AW914" s="43"/>
      <c r="AX914" s="43"/>
      <c r="AY914" s="43"/>
      <c r="AZ914" s="43"/>
      <c r="BA914" s="43"/>
      <c r="BB914" s="43"/>
      <c r="BC914" s="43"/>
    </row>
    <row r="915" spans="1:55">
      <c r="A915" s="77" t="str">
        <f>IF(MSProject_Schedule!A915="","",MSProject_Schedule!A915)</f>
        <v/>
      </c>
      <c r="B915" s="43"/>
      <c r="C915" s="65" t="str">
        <f>IF(E915="","",Import_Configuration!$B$12)</f>
        <v/>
      </c>
      <c r="D915" s="65" t="str">
        <f>IF(E915="","",IF(A915="",IF(MSProject_Schedule!K915="",IF(Import_Configuration!$B$15="YES",Import_Configuration!$B$16,""),IF(Import_Configuration!$B$17="YES",Import_Configuration!$B$18,"")),""))</f>
        <v/>
      </c>
      <c r="E915" s="65" t="str">
        <f>IF(MSProject_Schedule!B915="","",MSProject_Schedule!B915)</f>
        <v/>
      </c>
      <c r="F915" s="43"/>
      <c r="G915" s="66" t="str">
        <f>IF(E915="","",IF(A915="",Import_Configuration!$B$10,""))</f>
        <v/>
      </c>
      <c r="H915" s="65" t="str">
        <f>IF(E915="","",IF(A915="",Import_Configuration!$B$11,""))</f>
        <v/>
      </c>
      <c r="I915" s="43"/>
      <c r="J915" s="43"/>
      <c r="K915" s="43"/>
      <c r="L915" s="43"/>
      <c r="M915" s="43"/>
      <c r="N915" s="65" t="str">
        <f>IF(E915="","",IF(MSProject_Schedule!E915=0,Import_Configuration!$B$3,IF(MSProject_Schedule!E915=1,Import_Configuration!$B$5,Import_Configuration!$B$4)))</f>
        <v/>
      </c>
      <c r="O915" s="65" t="str">
        <f>IF(Import_Configuration!$B$13="NO","",IF(E915="","",IF(MSProject_Schedule!K915="","",IF(IFERROR(SEARCH(Import_Configuration!$B$14,MSProject_Schedule!K915,1),0)&gt;0,TRIM(MID(MSProject_Schedule!K915,1,SEARCH(Import_Configuration!$B$14,MSProject_Schedule!K915,1)-1)),TRIM(MSProject_Schedule!K915)))))</f>
        <v/>
      </c>
      <c r="P915" s="43"/>
      <c r="Q915" s="66" t="str">
        <f>IF(E915="","",IF(MSProject_Schedule!E915=0,"",IF(Import_Configuration!$B$19="YES",Projeqtor_Import!Z915,Import_Configuration!$B$10)))</f>
        <v/>
      </c>
      <c r="R915" s="43"/>
      <c r="S915" s="66" t="str">
        <f>IF(E915="","",IF(MSProject_Schedule!E915=0,"",IF(MSProject_Schedule!E915=1,IF(Import_Configuration!$B$20="YES",Projeqtor_Import!AE915,Import_Configuration!$B$10),"")))</f>
        <v/>
      </c>
      <c r="T915" s="43"/>
      <c r="U915" s="44"/>
      <c r="V915" s="43"/>
      <c r="W915" s="43"/>
      <c r="X915" s="43"/>
      <c r="Y915" s="66" t="str">
        <f>IF(MSProject_Schedule!H915="","",IF(A915="",MSProject_Schedule!H915,""))</f>
        <v/>
      </c>
      <c r="Z915" s="66" t="str">
        <f>IF(MSProject_Schedule!H915="","",MSProject_Schedule!H915)</f>
        <v/>
      </c>
      <c r="AA915" s="43"/>
      <c r="AB915" s="43"/>
      <c r="AC915" s="65" t="str">
        <f>IF(E915="","",IF(A915="",Import_Configuration!$B$6,""))</f>
        <v/>
      </c>
      <c r="AD915" s="66" t="str">
        <f>IF(MSProject_Schedule!I915="","",IF(A915="",MSProject_Schedule!I915,""))</f>
        <v/>
      </c>
      <c r="AE915" s="66" t="str">
        <f>IF(MSProject_Schedule!I915="","",MSProject_Schedule!I915)</f>
        <v/>
      </c>
      <c r="AF915" s="43"/>
      <c r="AG915" s="43"/>
      <c r="AH915" s="65" t="str">
        <f>IF(E915="","",IF(A915="",Import_Configuration!$B$7,""))</f>
        <v/>
      </c>
      <c r="AI915" s="65" t="str">
        <f>IF(MSProject_Schedule!G915="","",IF(A915="",SUBSTITUTE(SUBSTITUTE(SUBSTITUTE(SUBSTITUTE(MSProject_Schedule!G915,CONCATENATE(" ",Import_Configuration!$B$8,"?"),""),CONCATENATE(" ",Import_Configuration!$B$8),""),CONCATENATE(" ",Import_Configuration!$B$9,"?"),""),CONCATENATE(" ",Import_Configuration!$B$9),""),""))</f>
        <v/>
      </c>
      <c r="AJ915" s="65" t="str">
        <f>IF(MSProject_Schedule!G915="","",SUBSTITUTE(SUBSTITUTE(SUBSTITUTE(SUBSTITUTE(MSProject_Schedule!G915,CONCATENATE(" ",Import_Configuration!$B$8,"?"),""),CONCATENATE(" ",Import_Configuration!$B$8),""),CONCATENATE(" ",Import_Configuration!$B$9,"?"),""),CONCATENATE(" ",Import_Configuration!$B$9),""))</f>
        <v/>
      </c>
      <c r="AK915" s="43"/>
      <c r="AL915" s="43"/>
      <c r="AM915" s="43"/>
      <c r="AN915" s="43"/>
      <c r="AO915" s="43"/>
      <c r="AP915" s="43"/>
      <c r="AQ915" s="43"/>
      <c r="AR915" s="43"/>
      <c r="AS915" s="43"/>
      <c r="AT915" s="43"/>
      <c r="AU915" s="43"/>
      <c r="AV915" s="43"/>
      <c r="AW915" s="43"/>
      <c r="AX915" s="43"/>
      <c r="AY915" s="43"/>
      <c r="AZ915" s="43"/>
      <c r="BA915" s="43"/>
      <c r="BB915" s="43"/>
      <c r="BC915" s="43"/>
    </row>
    <row r="916" spans="1:55">
      <c r="A916" s="77" t="str">
        <f>IF(MSProject_Schedule!A916="","",MSProject_Schedule!A916)</f>
        <v/>
      </c>
      <c r="B916" s="43"/>
      <c r="C916" s="65" t="str">
        <f>IF(E916="","",Import_Configuration!$B$12)</f>
        <v/>
      </c>
      <c r="D916" s="65" t="str">
        <f>IF(E916="","",IF(A916="",IF(MSProject_Schedule!K916="",IF(Import_Configuration!$B$15="YES",Import_Configuration!$B$16,""),IF(Import_Configuration!$B$17="YES",Import_Configuration!$B$18,"")),""))</f>
        <v/>
      </c>
      <c r="E916" s="65" t="str">
        <f>IF(MSProject_Schedule!B916="","",MSProject_Schedule!B916)</f>
        <v/>
      </c>
      <c r="F916" s="43"/>
      <c r="G916" s="66" t="str">
        <f>IF(E916="","",IF(A916="",Import_Configuration!$B$10,""))</f>
        <v/>
      </c>
      <c r="H916" s="65" t="str">
        <f>IF(E916="","",IF(A916="",Import_Configuration!$B$11,""))</f>
        <v/>
      </c>
      <c r="I916" s="43"/>
      <c r="J916" s="43"/>
      <c r="K916" s="43"/>
      <c r="L916" s="43"/>
      <c r="M916" s="43"/>
      <c r="N916" s="65" t="str">
        <f>IF(E916="","",IF(MSProject_Schedule!E916=0,Import_Configuration!$B$3,IF(MSProject_Schedule!E916=1,Import_Configuration!$B$5,Import_Configuration!$B$4)))</f>
        <v/>
      </c>
      <c r="O916" s="65" t="str">
        <f>IF(Import_Configuration!$B$13="NO","",IF(E916="","",IF(MSProject_Schedule!K916="","",IF(IFERROR(SEARCH(Import_Configuration!$B$14,MSProject_Schedule!K916,1),0)&gt;0,TRIM(MID(MSProject_Schedule!K916,1,SEARCH(Import_Configuration!$B$14,MSProject_Schedule!K916,1)-1)),TRIM(MSProject_Schedule!K916)))))</f>
        <v/>
      </c>
      <c r="P916" s="43"/>
      <c r="Q916" s="66" t="str">
        <f>IF(E916="","",IF(MSProject_Schedule!E916=0,"",IF(Import_Configuration!$B$19="YES",Projeqtor_Import!Z916,Import_Configuration!$B$10)))</f>
        <v/>
      </c>
      <c r="R916" s="43"/>
      <c r="S916" s="66" t="str">
        <f>IF(E916="","",IF(MSProject_Schedule!E916=0,"",IF(MSProject_Schedule!E916=1,IF(Import_Configuration!$B$20="YES",Projeqtor_Import!AE916,Import_Configuration!$B$10),"")))</f>
        <v/>
      </c>
      <c r="T916" s="43"/>
      <c r="U916" s="44"/>
      <c r="V916" s="43"/>
      <c r="W916" s="43"/>
      <c r="X916" s="43"/>
      <c r="Y916" s="66" t="str">
        <f>IF(MSProject_Schedule!H916="","",IF(A916="",MSProject_Schedule!H916,""))</f>
        <v/>
      </c>
      <c r="Z916" s="66" t="str">
        <f>IF(MSProject_Schedule!H916="","",MSProject_Schedule!H916)</f>
        <v/>
      </c>
      <c r="AA916" s="43"/>
      <c r="AB916" s="43"/>
      <c r="AC916" s="65" t="str">
        <f>IF(E916="","",IF(A916="",Import_Configuration!$B$6,""))</f>
        <v/>
      </c>
      <c r="AD916" s="66" t="str">
        <f>IF(MSProject_Schedule!I916="","",IF(A916="",MSProject_Schedule!I916,""))</f>
        <v/>
      </c>
      <c r="AE916" s="66" t="str">
        <f>IF(MSProject_Schedule!I916="","",MSProject_Schedule!I916)</f>
        <v/>
      </c>
      <c r="AF916" s="43"/>
      <c r="AG916" s="43"/>
      <c r="AH916" s="65" t="str">
        <f>IF(E916="","",IF(A916="",Import_Configuration!$B$7,""))</f>
        <v/>
      </c>
      <c r="AI916" s="65" t="str">
        <f>IF(MSProject_Schedule!G916="","",IF(A916="",SUBSTITUTE(SUBSTITUTE(SUBSTITUTE(SUBSTITUTE(MSProject_Schedule!G916,CONCATENATE(" ",Import_Configuration!$B$8,"?"),""),CONCATENATE(" ",Import_Configuration!$B$8),""),CONCATENATE(" ",Import_Configuration!$B$9,"?"),""),CONCATENATE(" ",Import_Configuration!$B$9),""),""))</f>
        <v/>
      </c>
      <c r="AJ916" s="65" t="str">
        <f>IF(MSProject_Schedule!G916="","",SUBSTITUTE(SUBSTITUTE(SUBSTITUTE(SUBSTITUTE(MSProject_Schedule!G916,CONCATENATE(" ",Import_Configuration!$B$8,"?"),""),CONCATENATE(" ",Import_Configuration!$B$8),""),CONCATENATE(" ",Import_Configuration!$B$9,"?"),""),CONCATENATE(" ",Import_Configuration!$B$9),""))</f>
        <v/>
      </c>
      <c r="AK916" s="43"/>
      <c r="AL916" s="43"/>
      <c r="AM916" s="43"/>
      <c r="AN916" s="43"/>
      <c r="AO916" s="43"/>
      <c r="AP916" s="43"/>
      <c r="AQ916" s="43"/>
      <c r="AR916" s="43"/>
      <c r="AS916" s="43"/>
      <c r="AT916" s="43"/>
      <c r="AU916" s="43"/>
      <c r="AV916" s="43"/>
      <c r="AW916" s="43"/>
      <c r="AX916" s="43"/>
      <c r="AY916" s="43"/>
      <c r="AZ916" s="43"/>
      <c r="BA916" s="43"/>
      <c r="BB916" s="43"/>
      <c r="BC916" s="43"/>
    </row>
    <row r="917" spans="1:55">
      <c r="A917" s="77" t="str">
        <f>IF(MSProject_Schedule!A917="","",MSProject_Schedule!A917)</f>
        <v/>
      </c>
      <c r="B917" s="43"/>
      <c r="C917" s="65" t="str">
        <f>IF(E917="","",Import_Configuration!$B$12)</f>
        <v/>
      </c>
      <c r="D917" s="65" t="str">
        <f>IF(E917="","",IF(A917="",IF(MSProject_Schedule!K917="",IF(Import_Configuration!$B$15="YES",Import_Configuration!$B$16,""),IF(Import_Configuration!$B$17="YES",Import_Configuration!$B$18,"")),""))</f>
        <v/>
      </c>
      <c r="E917" s="65" t="str">
        <f>IF(MSProject_Schedule!B917="","",MSProject_Schedule!B917)</f>
        <v/>
      </c>
      <c r="F917" s="43"/>
      <c r="G917" s="66" t="str">
        <f>IF(E917="","",IF(A917="",Import_Configuration!$B$10,""))</f>
        <v/>
      </c>
      <c r="H917" s="65" t="str">
        <f>IF(E917="","",IF(A917="",Import_Configuration!$B$11,""))</f>
        <v/>
      </c>
      <c r="I917" s="43"/>
      <c r="J917" s="43"/>
      <c r="K917" s="43"/>
      <c r="L917" s="43"/>
      <c r="M917" s="43"/>
      <c r="N917" s="65" t="str">
        <f>IF(E917="","",IF(MSProject_Schedule!E917=0,Import_Configuration!$B$3,IF(MSProject_Schedule!E917=1,Import_Configuration!$B$5,Import_Configuration!$B$4)))</f>
        <v/>
      </c>
      <c r="O917" s="65" t="str">
        <f>IF(Import_Configuration!$B$13="NO","",IF(E917="","",IF(MSProject_Schedule!K917="","",IF(IFERROR(SEARCH(Import_Configuration!$B$14,MSProject_Schedule!K917,1),0)&gt;0,TRIM(MID(MSProject_Schedule!K917,1,SEARCH(Import_Configuration!$B$14,MSProject_Schedule!K917,1)-1)),TRIM(MSProject_Schedule!K917)))))</f>
        <v/>
      </c>
      <c r="P917" s="43"/>
      <c r="Q917" s="66" t="str">
        <f>IF(E917="","",IF(MSProject_Schedule!E917=0,"",IF(Import_Configuration!$B$19="YES",Projeqtor_Import!Z917,Import_Configuration!$B$10)))</f>
        <v/>
      </c>
      <c r="R917" s="43"/>
      <c r="S917" s="66" t="str">
        <f>IF(E917="","",IF(MSProject_Schedule!E917=0,"",IF(MSProject_Schedule!E917=1,IF(Import_Configuration!$B$20="YES",Projeqtor_Import!AE917,Import_Configuration!$B$10),"")))</f>
        <v/>
      </c>
      <c r="T917" s="43"/>
      <c r="U917" s="44"/>
      <c r="V917" s="43"/>
      <c r="W917" s="43"/>
      <c r="X917" s="43"/>
      <c r="Y917" s="66" t="str">
        <f>IF(MSProject_Schedule!H917="","",IF(A917="",MSProject_Schedule!H917,""))</f>
        <v/>
      </c>
      <c r="Z917" s="66" t="str">
        <f>IF(MSProject_Schedule!H917="","",MSProject_Schedule!H917)</f>
        <v/>
      </c>
      <c r="AA917" s="43"/>
      <c r="AB917" s="43"/>
      <c r="AC917" s="65" t="str">
        <f>IF(E917="","",IF(A917="",Import_Configuration!$B$6,""))</f>
        <v/>
      </c>
      <c r="AD917" s="66" t="str">
        <f>IF(MSProject_Schedule!I917="","",IF(A917="",MSProject_Schedule!I917,""))</f>
        <v/>
      </c>
      <c r="AE917" s="66" t="str">
        <f>IF(MSProject_Schedule!I917="","",MSProject_Schedule!I917)</f>
        <v/>
      </c>
      <c r="AF917" s="43"/>
      <c r="AG917" s="43"/>
      <c r="AH917" s="65" t="str">
        <f>IF(E917="","",IF(A917="",Import_Configuration!$B$7,""))</f>
        <v/>
      </c>
      <c r="AI917" s="65" t="str">
        <f>IF(MSProject_Schedule!G917="","",IF(A917="",SUBSTITUTE(SUBSTITUTE(SUBSTITUTE(SUBSTITUTE(MSProject_Schedule!G917,CONCATENATE(" ",Import_Configuration!$B$8,"?"),""),CONCATENATE(" ",Import_Configuration!$B$8),""),CONCATENATE(" ",Import_Configuration!$B$9,"?"),""),CONCATENATE(" ",Import_Configuration!$B$9),""),""))</f>
        <v/>
      </c>
      <c r="AJ917" s="65" t="str">
        <f>IF(MSProject_Schedule!G917="","",SUBSTITUTE(SUBSTITUTE(SUBSTITUTE(SUBSTITUTE(MSProject_Schedule!G917,CONCATENATE(" ",Import_Configuration!$B$8,"?"),""),CONCATENATE(" ",Import_Configuration!$B$8),""),CONCATENATE(" ",Import_Configuration!$B$9,"?"),""),CONCATENATE(" ",Import_Configuration!$B$9),""))</f>
        <v/>
      </c>
      <c r="AK917" s="43"/>
      <c r="AL917" s="43"/>
      <c r="AM917" s="43"/>
      <c r="AN917" s="43"/>
      <c r="AO917" s="43"/>
      <c r="AP917" s="43"/>
      <c r="AQ917" s="43"/>
      <c r="AR917" s="43"/>
      <c r="AS917" s="43"/>
      <c r="AT917" s="43"/>
      <c r="AU917" s="43"/>
      <c r="AV917" s="43"/>
      <c r="AW917" s="43"/>
      <c r="AX917" s="43"/>
      <c r="AY917" s="43"/>
      <c r="AZ917" s="43"/>
      <c r="BA917" s="43"/>
      <c r="BB917" s="43"/>
      <c r="BC917" s="43"/>
    </row>
    <row r="918" spans="1:55">
      <c r="A918" s="77" t="str">
        <f>IF(MSProject_Schedule!A918="","",MSProject_Schedule!A918)</f>
        <v/>
      </c>
      <c r="B918" s="43"/>
      <c r="C918" s="65" t="str">
        <f>IF(E918="","",Import_Configuration!$B$12)</f>
        <v/>
      </c>
      <c r="D918" s="65" t="str">
        <f>IF(E918="","",IF(A918="",IF(MSProject_Schedule!K918="",IF(Import_Configuration!$B$15="YES",Import_Configuration!$B$16,""),IF(Import_Configuration!$B$17="YES",Import_Configuration!$B$18,"")),""))</f>
        <v/>
      </c>
      <c r="E918" s="65" t="str">
        <f>IF(MSProject_Schedule!B918="","",MSProject_Schedule!B918)</f>
        <v/>
      </c>
      <c r="F918" s="43"/>
      <c r="G918" s="66" t="str">
        <f>IF(E918="","",IF(A918="",Import_Configuration!$B$10,""))</f>
        <v/>
      </c>
      <c r="H918" s="65" t="str">
        <f>IF(E918="","",IF(A918="",Import_Configuration!$B$11,""))</f>
        <v/>
      </c>
      <c r="I918" s="43"/>
      <c r="J918" s="43"/>
      <c r="K918" s="43"/>
      <c r="L918" s="43"/>
      <c r="M918" s="43"/>
      <c r="N918" s="65" t="str">
        <f>IF(E918="","",IF(MSProject_Schedule!E918=0,Import_Configuration!$B$3,IF(MSProject_Schedule!E918=1,Import_Configuration!$B$5,Import_Configuration!$B$4)))</f>
        <v/>
      </c>
      <c r="O918" s="65" t="str">
        <f>IF(Import_Configuration!$B$13="NO","",IF(E918="","",IF(MSProject_Schedule!K918="","",IF(IFERROR(SEARCH(Import_Configuration!$B$14,MSProject_Schedule!K918,1),0)&gt;0,TRIM(MID(MSProject_Schedule!K918,1,SEARCH(Import_Configuration!$B$14,MSProject_Schedule!K918,1)-1)),TRIM(MSProject_Schedule!K918)))))</f>
        <v/>
      </c>
      <c r="P918" s="43"/>
      <c r="Q918" s="66" t="str">
        <f>IF(E918="","",IF(MSProject_Schedule!E918=0,"",IF(Import_Configuration!$B$19="YES",Projeqtor_Import!Z918,Import_Configuration!$B$10)))</f>
        <v/>
      </c>
      <c r="R918" s="43"/>
      <c r="S918" s="66" t="str">
        <f>IF(E918="","",IF(MSProject_Schedule!E918=0,"",IF(MSProject_Schedule!E918=1,IF(Import_Configuration!$B$20="YES",Projeqtor_Import!AE918,Import_Configuration!$B$10),"")))</f>
        <v/>
      </c>
      <c r="T918" s="43"/>
      <c r="U918" s="44"/>
      <c r="V918" s="43"/>
      <c r="W918" s="43"/>
      <c r="X918" s="43"/>
      <c r="Y918" s="66" t="str">
        <f>IF(MSProject_Schedule!H918="","",IF(A918="",MSProject_Schedule!H918,""))</f>
        <v/>
      </c>
      <c r="Z918" s="66" t="str">
        <f>IF(MSProject_Schedule!H918="","",MSProject_Schedule!H918)</f>
        <v/>
      </c>
      <c r="AA918" s="43"/>
      <c r="AB918" s="43"/>
      <c r="AC918" s="65" t="str">
        <f>IF(E918="","",IF(A918="",Import_Configuration!$B$6,""))</f>
        <v/>
      </c>
      <c r="AD918" s="66" t="str">
        <f>IF(MSProject_Schedule!I918="","",IF(A918="",MSProject_Schedule!I918,""))</f>
        <v/>
      </c>
      <c r="AE918" s="66" t="str">
        <f>IF(MSProject_Schedule!I918="","",MSProject_Schedule!I918)</f>
        <v/>
      </c>
      <c r="AF918" s="43"/>
      <c r="AG918" s="43"/>
      <c r="AH918" s="65" t="str">
        <f>IF(E918="","",IF(A918="",Import_Configuration!$B$7,""))</f>
        <v/>
      </c>
      <c r="AI918" s="65" t="str">
        <f>IF(MSProject_Schedule!G918="","",IF(A918="",SUBSTITUTE(SUBSTITUTE(SUBSTITUTE(SUBSTITUTE(MSProject_Schedule!G918,CONCATENATE(" ",Import_Configuration!$B$8,"?"),""),CONCATENATE(" ",Import_Configuration!$B$8),""),CONCATENATE(" ",Import_Configuration!$B$9,"?"),""),CONCATENATE(" ",Import_Configuration!$B$9),""),""))</f>
        <v/>
      </c>
      <c r="AJ918" s="65" t="str">
        <f>IF(MSProject_Schedule!G918="","",SUBSTITUTE(SUBSTITUTE(SUBSTITUTE(SUBSTITUTE(MSProject_Schedule!G918,CONCATENATE(" ",Import_Configuration!$B$8,"?"),""),CONCATENATE(" ",Import_Configuration!$B$8),""),CONCATENATE(" ",Import_Configuration!$B$9,"?"),""),CONCATENATE(" ",Import_Configuration!$B$9),""))</f>
        <v/>
      </c>
      <c r="AK918" s="43"/>
      <c r="AL918" s="43"/>
      <c r="AM918" s="43"/>
      <c r="AN918" s="43"/>
      <c r="AO918" s="43"/>
      <c r="AP918" s="43"/>
      <c r="AQ918" s="43"/>
      <c r="AR918" s="43"/>
      <c r="AS918" s="43"/>
      <c r="AT918" s="43"/>
      <c r="AU918" s="43"/>
      <c r="AV918" s="43"/>
      <c r="AW918" s="43"/>
      <c r="AX918" s="43"/>
      <c r="AY918" s="43"/>
      <c r="AZ918" s="43"/>
      <c r="BA918" s="43"/>
      <c r="BB918" s="43"/>
      <c r="BC918" s="43"/>
    </row>
    <row r="919" spans="1:55">
      <c r="A919" s="77" t="str">
        <f>IF(MSProject_Schedule!A919="","",MSProject_Schedule!A919)</f>
        <v/>
      </c>
      <c r="B919" s="43"/>
      <c r="C919" s="65" t="str">
        <f>IF(E919="","",Import_Configuration!$B$12)</f>
        <v/>
      </c>
      <c r="D919" s="65" t="str">
        <f>IF(E919="","",IF(A919="",IF(MSProject_Schedule!K919="",IF(Import_Configuration!$B$15="YES",Import_Configuration!$B$16,""),IF(Import_Configuration!$B$17="YES",Import_Configuration!$B$18,"")),""))</f>
        <v/>
      </c>
      <c r="E919" s="65" t="str">
        <f>IF(MSProject_Schedule!B919="","",MSProject_Schedule!B919)</f>
        <v/>
      </c>
      <c r="F919" s="43"/>
      <c r="G919" s="66" t="str">
        <f>IF(E919="","",IF(A919="",Import_Configuration!$B$10,""))</f>
        <v/>
      </c>
      <c r="H919" s="65" t="str">
        <f>IF(E919="","",IF(A919="",Import_Configuration!$B$11,""))</f>
        <v/>
      </c>
      <c r="I919" s="43"/>
      <c r="J919" s="43"/>
      <c r="K919" s="43"/>
      <c r="L919" s="43"/>
      <c r="M919" s="43"/>
      <c r="N919" s="65" t="str">
        <f>IF(E919="","",IF(MSProject_Schedule!E919=0,Import_Configuration!$B$3,IF(MSProject_Schedule!E919=1,Import_Configuration!$B$5,Import_Configuration!$B$4)))</f>
        <v/>
      </c>
      <c r="O919" s="65" t="str">
        <f>IF(Import_Configuration!$B$13="NO","",IF(E919="","",IF(MSProject_Schedule!K919="","",IF(IFERROR(SEARCH(Import_Configuration!$B$14,MSProject_Schedule!K919,1),0)&gt;0,TRIM(MID(MSProject_Schedule!K919,1,SEARCH(Import_Configuration!$B$14,MSProject_Schedule!K919,1)-1)),TRIM(MSProject_Schedule!K919)))))</f>
        <v/>
      </c>
      <c r="P919" s="43"/>
      <c r="Q919" s="66" t="str">
        <f>IF(E919="","",IF(MSProject_Schedule!E919=0,"",IF(Import_Configuration!$B$19="YES",Projeqtor_Import!Z919,Import_Configuration!$B$10)))</f>
        <v/>
      </c>
      <c r="R919" s="43"/>
      <c r="S919" s="66" t="str">
        <f>IF(E919="","",IF(MSProject_Schedule!E919=0,"",IF(MSProject_Schedule!E919=1,IF(Import_Configuration!$B$20="YES",Projeqtor_Import!AE919,Import_Configuration!$B$10),"")))</f>
        <v/>
      </c>
      <c r="T919" s="43"/>
      <c r="U919" s="44"/>
      <c r="V919" s="43"/>
      <c r="W919" s="43"/>
      <c r="X919" s="43"/>
      <c r="Y919" s="66" t="str">
        <f>IF(MSProject_Schedule!H919="","",IF(A919="",MSProject_Schedule!H919,""))</f>
        <v/>
      </c>
      <c r="Z919" s="66" t="str">
        <f>IF(MSProject_Schedule!H919="","",MSProject_Schedule!H919)</f>
        <v/>
      </c>
      <c r="AA919" s="43"/>
      <c r="AB919" s="43"/>
      <c r="AC919" s="65" t="str">
        <f>IF(E919="","",IF(A919="",Import_Configuration!$B$6,""))</f>
        <v/>
      </c>
      <c r="AD919" s="66" t="str">
        <f>IF(MSProject_Schedule!I919="","",IF(A919="",MSProject_Schedule!I919,""))</f>
        <v/>
      </c>
      <c r="AE919" s="66" t="str">
        <f>IF(MSProject_Schedule!I919="","",MSProject_Schedule!I919)</f>
        <v/>
      </c>
      <c r="AF919" s="43"/>
      <c r="AG919" s="43"/>
      <c r="AH919" s="65" t="str">
        <f>IF(E919="","",IF(A919="",Import_Configuration!$B$7,""))</f>
        <v/>
      </c>
      <c r="AI919" s="65" t="str">
        <f>IF(MSProject_Schedule!G919="","",IF(A919="",SUBSTITUTE(SUBSTITUTE(SUBSTITUTE(SUBSTITUTE(MSProject_Schedule!G919,CONCATENATE(" ",Import_Configuration!$B$8,"?"),""),CONCATENATE(" ",Import_Configuration!$B$8),""),CONCATENATE(" ",Import_Configuration!$B$9,"?"),""),CONCATENATE(" ",Import_Configuration!$B$9),""),""))</f>
        <v/>
      </c>
      <c r="AJ919" s="65" t="str">
        <f>IF(MSProject_Schedule!G919="","",SUBSTITUTE(SUBSTITUTE(SUBSTITUTE(SUBSTITUTE(MSProject_Schedule!G919,CONCATENATE(" ",Import_Configuration!$B$8,"?"),""),CONCATENATE(" ",Import_Configuration!$B$8),""),CONCATENATE(" ",Import_Configuration!$B$9,"?"),""),CONCATENATE(" ",Import_Configuration!$B$9),""))</f>
        <v/>
      </c>
      <c r="AK919" s="43"/>
      <c r="AL919" s="43"/>
      <c r="AM919" s="43"/>
      <c r="AN919" s="43"/>
      <c r="AO919" s="43"/>
      <c r="AP919" s="43"/>
      <c r="AQ919" s="43"/>
      <c r="AR919" s="43"/>
      <c r="AS919" s="43"/>
      <c r="AT919" s="43"/>
      <c r="AU919" s="43"/>
      <c r="AV919" s="43"/>
      <c r="AW919" s="43"/>
      <c r="AX919" s="43"/>
      <c r="AY919" s="43"/>
      <c r="AZ919" s="43"/>
      <c r="BA919" s="43"/>
      <c r="BB919" s="43"/>
      <c r="BC919" s="43"/>
    </row>
    <row r="920" spans="1:55">
      <c r="A920" s="77" t="str">
        <f>IF(MSProject_Schedule!A920="","",MSProject_Schedule!A920)</f>
        <v/>
      </c>
      <c r="B920" s="43"/>
      <c r="C920" s="65" t="str">
        <f>IF(E920="","",Import_Configuration!$B$12)</f>
        <v/>
      </c>
      <c r="D920" s="65" t="str">
        <f>IF(E920="","",IF(A920="",IF(MSProject_Schedule!K920="",IF(Import_Configuration!$B$15="YES",Import_Configuration!$B$16,""),IF(Import_Configuration!$B$17="YES",Import_Configuration!$B$18,"")),""))</f>
        <v/>
      </c>
      <c r="E920" s="65" t="str">
        <f>IF(MSProject_Schedule!B920="","",MSProject_Schedule!B920)</f>
        <v/>
      </c>
      <c r="F920" s="43"/>
      <c r="G920" s="66" t="str">
        <f>IF(E920="","",IF(A920="",Import_Configuration!$B$10,""))</f>
        <v/>
      </c>
      <c r="H920" s="65" t="str">
        <f>IF(E920="","",IF(A920="",Import_Configuration!$B$11,""))</f>
        <v/>
      </c>
      <c r="I920" s="43"/>
      <c r="J920" s="43"/>
      <c r="K920" s="43"/>
      <c r="L920" s="43"/>
      <c r="M920" s="43"/>
      <c r="N920" s="65" t="str">
        <f>IF(E920="","",IF(MSProject_Schedule!E920=0,Import_Configuration!$B$3,IF(MSProject_Schedule!E920=1,Import_Configuration!$B$5,Import_Configuration!$B$4)))</f>
        <v/>
      </c>
      <c r="O920" s="65" t="str">
        <f>IF(Import_Configuration!$B$13="NO","",IF(E920="","",IF(MSProject_Schedule!K920="","",IF(IFERROR(SEARCH(Import_Configuration!$B$14,MSProject_Schedule!K920,1),0)&gt;0,TRIM(MID(MSProject_Schedule!K920,1,SEARCH(Import_Configuration!$B$14,MSProject_Schedule!K920,1)-1)),TRIM(MSProject_Schedule!K920)))))</f>
        <v/>
      </c>
      <c r="P920" s="43"/>
      <c r="Q920" s="66" t="str">
        <f>IF(E920="","",IF(MSProject_Schedule!E920=0,"",IF(Import_Configuration!$B$19="YES",Projeqtor_Import!Z920,Import_Configuration!$B$10)))</f>
        <v/>
      </c>
      <c r="R920" s="43"/>
      <c r="S920" s="66" t="str">
        <f>IF(E920="","",IF(MSProject_Schedule!E920=0,"",IF(MSProject_Schedule!E920=1,IF(Import_Configuration!$B$20="YES",Projeqtor_Import!AE920,Import_Configuration!$B$10),"")))</f>
        <v/>
      </c>
      <c r="T920" s="43"/>
      <c r="U920" s="44"/>
      <c r="V920" s="43"/>
      <c r="W920" s="43"/>
      <c r="X920" s="43"/>
      <c r="Y920" s="66" t="str">
        <f>IF(MSProject_Schedule!H920="","",IF(A920="",MSProject_Schedule!H920,""))</f>
        <v/>
      </c>
      <c r="Z920" s="66" t="str">
        <f>IF(MSProject_Schedule!H920="","",MSProject_Schedule!H920)</f>
        <v/>
      </c>
      <c r="AA920" s="43"/>
      <c r="AB920" s="43"/>
      <c r="AC920" s="65" t="str">
        <f>IF(E920="","",IF(A920="",Import_Configuration!$B$6,""))</f>
        <v/>
      </c>
      <c r="AD920" s="66" t="str">
        <f>IF(MSProject_Schedule!I920="","",IF(A920="",MSProject_Schedule!I920,""))</f>
        <v/>
      </c>
      <c r="AE920" s="66" t="str">
        <f>IF(MSProject_Schedule!I920="","",MSProject_Schedule!I920)</f>
        <v/>
      </c>
      <c r="AF920" s="43"/>
      <c r="AG920" s="43"/>
      <c r="AH920" s="65" t="str">
        <f>IF(E920="","",IF(A920="",Import_Configuration!$B$7,""))</f>
        <v/>
      </c>
      <c r="AI920" s="65" t="str">
        <f>IF(MSProject_Schedule!G920="","",IF(A920="",SUBSTITUTE(SUBSTITUTE(SUBSTITUTE(SUBSTITUTE(MSProject_Schedule!G920,CONCATENATE(" ",Import_Configuration!$B$8,"?"),""),CONCATENATE(" ",Import_Configuration!$B$8),""),CONCATENATE(" ",Import_Configuration!$B$9,"?"),""),CONCATENATE(" ",Import_Configuration!$B$9),""),""))</f>
        <v/>
      </c>
      <c r="AJ920" s="65" t="str">
        <f>IF(MSProject_Schedule!G920="","",SUBSTITUTE(SUBSTITUTE(SUBSTITUTE(SUBSTITUTE(MSProject_Schedule!G920,CONCATENATE(" ",Import_Configuration!$B$8,"?"),""),CONCATENATE(" ",Import_Configuration!$B$8),""),CONCATENATE(" ",Import_Configuration!$B$9,"?"),""),CONCATENATE(" ",Import_Configuration!$B$9),""))</f>
        <v/>
      </c>
      <c r="AK920" s="43"/>
      <c r="AL920" s="43"/>
      <c r="AM920" s="43"/>
      <c r="AN920" s="43"/>
      <c r="AO920" s="43"/>
      <c r="AP920" s="43"/>
      <c r="AQ920" s="43"/>
      <c r="AR920" s="43"/>
      <c r="AS920" s="43"/>
      <c r="AT920" s="43"/>
      <c r="AU920" s="43"/>
      <c r="AV920" s="43"/>
      <c r="AW920" s="43"/>
      <c r="AX920" s="43"/>
      <c r="AY920" s="43"/>
      <c r="AZ920" s="43"/>
      <c r="BA920" s="43"/>
      <c r="BB920" s="43"/>
      <c r="BC920" s="43"/>
    </row>
    <row r="921" spans="1:55">
      <c r="A921" s="77" t="str">
        <f>IF(MSProject_Schedule!A921="","",MSProject_Schedule!A921)</f>
        <v/>
      </c>
      <c r="B921" s="43"/>
      <c r="C921" s="65" t="str">
        <f>IF(E921="","",Import_Configuration!$B$12)</f>
        <v/>
      </c>
      <c r="D921" s="65" t="str">
        <f>IF(E921="","",IF(A921="",IF(MSProject_Schedule!K921="",IF(Import_Configuration!$B$15="YES",Import_Configuration!$B$16,""),IF(Import_Configuration!$B$17="YES",Import_Configuration!$B$18,"")),""))</f>
        <v/>
      </c>
      <c r="E921" s="65" t="str">
        <f>IF(MSProject_Schedule!B921="","",MSProject_Schedule!B921)</f>
        <v/>
      </c>
      <c r="F921" s="43"/>
      <c r="G921" s="66" t="str">
        <f>IF(E921="","",IF(A921="",Import_Configuration!$B$10,""))</f>
        <v/>
      </c>
      <c r="H921" s="65" t="str">
        <f>IF(E921="","",IF(A921="",Import_Configuration!$B$11,""))</f>
        <v/>
      </c>
      <c r="I921" s="43"/>
      <c r="J921" s="43"/>
      <c r="K921" s="43"/>
      <c r="L921" s="43"/>
      <c r="M921" s="43"/>
      <c r="N921" s="65" t="str">
        <f>IF(E921="","",IF(MSProject_Schedule!E921=0,Import_Configuration!$B$3,IF(MSProject_Schedule!E921=1,Import_Configuration!$B$5,Import_Configuration!$B$4)))</f>
        <v/>
      </c>
      <c r="O921" s="65" t="str">
        <f>IF(Import_Configuration!$B$13="NO","",IF(E921="","",IF(MSProject_Schedule!K921="","",IF(IFERROR(SEARCH(Import_Configuration!$B$14,MSProject_Schedule!K921,1),0)&gt;0,TRIM(MID(MSProject_Schedule!K921,1,SEARCH(Import_Configuration!$B$14,MSProject_Schedule!K921,1)-1)),TRIM(MSProject_Schedule!K921)))))</f>
        <v/>
      </c>
      <c r="P921" s="43"/>
      <c r="Q921" s="66" t="str">
        <f>IF(E921="","",IF(MSProject_Schedule!E921=0,"",IF(Import_Configuration!$B$19="YES",Projeqtor_Import!Z921,Import_Configuration!$B$10)))</f>
        <v/>
      </c>
      <c r="R921" s="43"/>
      <c r="S921" s="66" t="str">
        <f>IF(E921="","",IF(MSProject_Schedule!E921=0,"",IF(MSProject_Schedule!E921=1,IF(Import_Configuration!$B$20="YES",Projeqtor_Import!AE921,Import_Configuration!$B$10),"")))</f>
        <v/>
      </c>
      <c r="T921" s="43"/>
      <c r="U921" s="44"/>
      <c r="V921" s="43"/>
      <c r="W921" s="43"/>
      <c r="X921" s="43"/>
      <c r="Y921" s="66" t="str">
        <f>IF(MSProject_Schedule!H921="","",IF(A921="",MSProject_Schedule!H921,""))</f>
        <v/>
      </c>
      <c r="Z921" s="66" t="str">
        <f>IF(MSProject_Schedule!H921="","",MSProject_Schedule!H921)</f>
        <v/>
      </c>
      <c r="AA921" s="43"/>
      <c r="AB921" s="43"/>
      <c r="AC921" s="65" t="str">
        <f>IF(E921="","",IF(A921="",Import_Configuration!$B$6,""))</f>
        <v/>
      </c>
      <c r="AD921" s="66" t="str">
        <f>IF(MSProject_Schedule!I921="","",IF(A921="",MSProject_Schedule!I921,""))</f>
        <v/>
      </c>
      <c r="AE921" s="66" t="str">
        <f>IF(MSProject_Schedule!I921="","",MSProject_Schedule!I921)</f>
        <v/>
      </c>
      <c r="AF921" s="43"/>
      <c r="AG921" s="43"/>
      <c r="AH921" s="65" t="str">
        <f>IF(E921="","",IF(A921="",Import_Configuration!$B$7,""))</f>
        <v/>
      </c>
      <c r="AI921" s="65" t="str">
        <f>IF(MSProject_Schedule!G921="","",IF(A921="",SUBSTITUTE(SUBSTITUTE(SUBSTITUTE(SUBSTITUTE(MSProject_Schedule!G921,CONCATENATE(" ",Import_Configuration!$B$8,"?"),""),CONCATENATE(" ",Import_Configuration!$B$8),""),CONCATENATE(" ",Import_Configuration!$B$9,"?"),""),CONCATENATE(" ",Import_Configuration!$B$9),""),""))</f>
        <v/>
      </c>
      <c r="AJ921" s="65" t="str">
        <f>IF(MSProject_Schedule!G921="","",SUBSTITUTE(SUBSTITUTE(SUBSTITUTE(SUBSTITUTE(MSProject_Schedule!G921,CONCATENATE(" ",Import_Configuration!$B$8,"?"),""),CONCATENATE(" ",Import_Configuration!$B$8),""),CONCATENATE(" ",Import_Configuration!$B$9,"?"),""),CONCATENATE(" ",Import_Configuration!$B$9),""))</f>
        <v/>
      </c>
      <c r="AK921" s="43"/>
      <c r="AL921" s="43"/>
      <c r="AM921" s="43"/>
      <c r="AN921" s="43"/>
      <c r="AO921" s="43"/>
      <c r="AP921" s="43"/>
      <c r="AQ921" s="43"/>
      <c r="AR921" s="43"/>
      <c r="AS921" s="43"/>
      <c r="AT921" s="43"/>
      <c r="AU921" s="43"/>
      <c r="AV921" s="43"/>
      <c r="AW921" s="43"/>
      <c r="AX921" s="43"/>
      <c r="AY921" s="43"/>
      <c r="AZ921" s="43"/>
      <c r="BA921" s="43"/>
      <c r="BB921" s="43"/>
      <c r="BC921" s="43"/>
    </row>
    <row r="922" spans="1:55">
      <c r="A922" s="77" t="str">
        <f>IF(MSProject_Schedule!A922="","",MSProject_Schedule!A922)</f>
        <v/>
      </c>
      <c r="B922" s="43"/>
      <c r="C922" s="65" t="str">
        <f>IF(E922="","",Import_Configuration!$B$12)</f>
        <v/>
      </c>
      <c r="D922" s="65" t="str">
        <f>IF(E922="","",IF(A922="",IF(MSProject_Schedule!K922="",IF(Import_Configuration!$B$15="YES",Import_Configuration!$B$16,""),IF(Import_Configuration!$B$17="YES",Import_Configuration!$B$18,"")),""))</f>
        <v/>
      </c>
      <c r="E922" s="65" t="str">
        <f>IF(MSProject_Schedule!B922="","",MSProject_Schedule!B922)</f>
        <v/>
      </c>
      <c r="F922" s="43"/>
      <c r="G922" s="66" t="str">
        <f>IF(E922="","",IF(A922="",Import_Configuration!$B$10,""))</f>
        <v/>
      </c>
      <c r="H922" s="65" t="str">
        <f>IF(E922="","",IF(A922="",Import_Configuration!$B$11,""))</f>
        <v/>
      </c>
      <c r="I922" s="43"/>
      <c r="J922" s="43"/>
      <c r="K922" s="43"/>
      <c r="L922" s="43"/>
      <c r="M922" s="43"/>
      <c r="N922" s="65" t="str">
        <f>IF(E922="","",IF(MSProject_Schedule!E922=0,Import_Configuration!$B$3,IF(MSProject_Schedule!E922=1,Import_Configuration!$B$5,Import_Configuration!$B$4)))</f>
        <v/>
      </c>
      <c r="O922" s="65" t="str">
        <f>IF(Import_Configuration!$B$13="NO","",IF(E922="","",IF(MSProject_Schedule!K922="","",IF(IFERROR(SEARCH(Import_Configuration!$B$14,MSProject_Schedule!K922,1),0)&gt;0,TRIM(MID(MSProject_Schedule!K922,1,SEARCH(Import_Configuration!$B$14,MSProject_Schedule!K922,1)-1)),TRIM(MSProject_Schedule!K922)))))</f>
        <v/>
      </c>
      <c r="P922" s="43"/>
      <c r="Q922" s="66" t="str">
        <f>IF(E922="","",IF(MSProject_Schedule!E922=0,"",IF(Import_Configuration!$B$19="YES",Projeqtor_Import!Z922,Import_Configuration!$B$10)))</f>
        <v/>
      </c>
      <c r="R922" s="43"/>
      <c r="S922" s="66" t="str">
        <f>IF(E922="","",IF(MSProject_Schedule!E922=0,"",IF(MSProject_Schedule!E922=1,IF(Import_Configuration!$B$20="YES",Projeqtor_Import!AE922,Import_Configuration!$B$10),"")))</f>
        <v/>
      </c>
      <c r="T922" s="43"/>
      <c r="U922" s="44"/>
      <c r="V922" s="43"/>
      <c r="W922" s="43"/>
      <c r="X922" s="43"/>
      <c r="Y922" s="66" t="str">
        <f>IF(MSProject_Schedule!H922="","",IF(A922="",MSProject_Schedule!H922,""))</f>
        <v/>
      </c>
      <c r="Z922" s="66" t="str">
        <f>IF(MSProject_Schedule!H922="","",MSProject_Schedule!H922)</f>
        <v/>
      </c>
      <c r="AA922" s="43"/>
      <c r="AB922" s="43"/>
      <c r="AC922" s="65" t="str">
        <f>IF(E922="","",IF(A922="",Import_Configuration!$B$6,""))</f>
        <v/>
      </c>
      <c r="AD922" s="66" t="str">
        <f>IF(MSProject_Schedule!I922="","",IF(A922="",MSProject_Schedule!I922,""))</f>
        <v/>
      </c>
      <c r="AE922" s="66" t="str">
        <f>IF(MSProject_Schedule!I922="","",MSProject_Schedule!I922)</f>
        <v/>
      </c>
      <c r="AF922" s="43"/>
      <c r="AG922" s="43"/>
      <c r="AH922" s="65" t="str">
        <f>IF(E922="","",IF(A922="",Import_Configuration!$B$7,""))</f>
        <v/>
      </c>
      <c r="AI922" s="65" t="str">
        <f>IF(MSProject_Schedule!G922="","",IF(A922="",SUBSTITUTE(SUBSTITUTE(SUBSTITUTE(SUBSTITUTE(MSProject_Schedule!G922,CONCATENATE(" ",Import_Configuration!$B$8,"?"),""),CONCATENATE(" ",Import_Configuration!$B$8),""),CONCATENATE(" ",Import_Configuration!$B$9,"?"),""),CONCATENATE(" ",Import_Configuration!$B$9),""),""))</f>
        <v/>
      </c>
      <c r="AJ922" s="65" t="str">
        <f>IF(MSProject_Schedule!G922="","",SUBSTITUTE(SUBSTITUTE(SUBSTITUTE(SUBSTITUTE(MSProject_Schedule!G922,CONCATENATE(" ",Import_Configuration!$B$8,"?"),""),CONCATENATE(" ",Import_Configuration!$B$8),""),CONCATENATE(" ",Import_Configuration!$B$9,"?"),""),CONCATENATE(" ",Import_Configuration!$B$9),""))</f>
        <v/>
      </c>
      <c r="AK922" s="43"/>
      <c r="AL922" s="43"/>
      <c r="AM922" s="43"/>
      <c r="AN922" s="43"/>
      <c r="AO922" s="43"/>
      <c r="AP922" s="43"/>
      <c r="AQ922" s="43"/>
      <c r="AR922" s="43"/>
      <c r="AS922" s="43"/>
      <c r="AT922" s="43"/>
      <c r="AU922" s="43"/>
      <c r="AV922" s="43"/>
      <c r="AW922" s="43"/>
      <c r="AX922" s="43"/>
      <c r="AY922" s="43"/>
      <c r="AZ922" s="43"/>
      <c r="BA922" s="43"/>
      <c r="BB922" s="43"/>
      <c r="BC922" s="43"/>
    </row>
    <row r="923" spans="1:55">
      <c r="A923" s="77" t="str">
        <f>IF(MSProject_Schedule!A923="","",MSProject_Schedule!A923)</f>
        <v/>
      </c>
      <c r="B923" s="43"/>
      <c r="C923" s="65" t="str">
        <f>IF(E923="","",Import_Configuration!$B$12)</f>
        <v/>
      </c>
      <c r="D923" s="65" t="str">
        <f>IF(E923="","",IF(A923="",IF(MSProject_Schedule!K923="",IF(Import_Configuration!$B$15="YES",Import_Configuration!$B$16,""),IF(Import_Configuration!$B$17="YES",Import_Configuration!$B$18,"")),""))</f>
        <v/>
      </c>
      <c r="E923" s="65" t="str">
        <f>IF(MSProject_Schedule!B923="","",MSProject_Schedule!B923)</f>
        <v/>
      </c>
      <c r="F923" s="43"/>
      <c r="G923" s="66" t="str">
        <f>IF(E923="","",IF(A923="",Import_Configuration!$B$10,""))</f>
        <v/>
      </c>
      <c r="H923" s="65" t="str">
        <f>IF(E923="","",IF(A923="",Import_Configuration!$B$11,""))</f>
        <v/>
      </c>
      <c r="I923" s="43"/>
      <c r="J923" s="43"/>
      <c r="K923" s="43"/>
      <c r="L923" s="43"/>
      <c r="M923" s="43"/>
      <c r="N923" s="65" t="str">
        <f>IF(E923="","",IF(MSProject_Schedule!E923=0,Import_Configuration!$B$3,IF(MSProject_Schedule!E923=1,Import_Configuration!$B$5,Import_Configuration!$B$4)))</f>
        <v/>
      </c>
      <c r="O923" s="65" t="str">
        <f>IF(Import_Configuration!$B$13="NO","",IF(E923="","",IF(MSProject_Schedule!K923="","",IF(IFERROR(SEARCH(Import_Configuration!$B$14,MSProject_Schedule!K923,1),0)&gt;0,TRIM(MID(MSProject_Schedule!K923,1,SEARCH(Import_Configuration!$B$14,MSProject_Schedule!K923,1)-1)),TRIM(MSProject_Schedule!K923)))))</f>
        <v/>
      </c>
      <c r="P923" s="43"/>
      <c r="Q923" s="66" t="str">
        <f>IF(E923="","",IF(MSProject_Schedule!E923=0,"",IF(Import_Configuration!$B$19="YES",Projeqtor_Import!Z923,Import_Configuration!$B$10)))</f>
        <v/>
      </c>
      <c r="R923" s="43"/>
      <c r="S923" s="66" t="str">
        <f>IF(E923="","",IF(MSProject_Schedule!E923=0,"",IF(MSProject_Schedule!E923=1,IF(Import_Configuration!$B$20="YES",Projeqtor_Import!AE923,Import_Configuration!$B$10),"")))</f>
        <v/>
      </c>
      <c r="T923" s="43"/>
      <c r="U923" s="44"/>
      <c r="V923" s="43"/>
      <c r="W923" s="43"/>
      <c r="X923" s="43"/>
      <c r="Y923" s="66" t="str">
        <f>IF(MSProject_Schedule!H923="","",IF(A923="",MSProject_Schedule!H923,""))</f>
        <v/>
      </c>
      <c r="Z923" s="66" t="str">
        <f>IF(MSProject_Schedule!H923="","",MSProject_Schedule!H923)</f>
        <v/>
      </c>
      <c r="AA923" s="43"/>
      <c r="AB923" s="43"/>
      <c r="AC923" s="65" t="str">
        <f>IF(E923="","",IF(A923="",Import_Configuration!$B$6,""))</f>
        <v/>
      </c>
      <c r="AD923" s="66" t="str">
        <f>IF(MSProject_Schedule!I923="","",IF(A923="",MSProject_Schedule!I923,""))</f>
        <v/>
      </c>
      <c r="AE923" s="66" t="str">
        <f>IF(MSProject_Schedule!I923="","",MSProject_Schedule!I923)</f>
        <v/>
      </c>
      <c r="AF923" s="43"/>
      <c r="AG923" s="43"/>
      <c r="AH923" s="65" t="str">
        <f>IF(E923="","",IF(A923="",Import_Configuration!$B$7,""))</f>
        <v/>
      </c>
      <c r="AI923" s="65" t="str">
        <f>IF(MSProject_Schedule!G923="","",IF(A923="",SUBSTITUTE(SUBSTITUTE(SUBSTITUTE(SUBSTITUTE(MSProject_Schedule!G923,CONCATENATE(" ",Import_Configuration!$B$8,"?"),""),CONCATENATE(" ",Import_Configuration!$B$8),""),CONCATENATE(" ",Import_Configuration!$B$9,"?"),""),CONCATENATE(" ",Import_Configuration!$B$9),""),""))</f>
        <v/>
      </c>
      <c r="AJ923" s="65" t="str">
        <f>IF(MSProject_Schedule!G923="","",SUBSTITUTE(SUBSTITUTE(SUBSTITUTE(SUBSTITUTE(MSProject_Schedule!G923,CONCATENATE(" ",Import_Configuration!$B$8,"?"),""),CONCATENATE(" ",Import_Configuration!$B$8),""),CONCATENATE(" ",Import_Configuration!$B$9,"?"),""),CONCATENATE(" ",Import_Configuration!$B$9),""))</f>
        <v/>
      </c>
      <c r="AK923" s="43"/>
      <c r="AL923" s="43"/>
      <c r="AM923" s="43"/>
      <c r="AN923" s="43"/>
      <c r="AO923" s="43"/>
      <c r="AP923" s="43"/>
      <c r="AQ923" s="43"/>
      <c r="AR923" s="43"/>
      <c r="AS923" s="43"/>
      <c r="AT923" s="43"/>
      <c r="AU923" s="43"/>
      <c r="AV923" s="43"/>
      <c r="AW923" s="43"/>
      <c r="AX923" s="43"/>
      <c r="AY923" s="43"/>
      <c r="AZ923" s="43"/>
      <c r="BA923" s="43"/>
      <c r="BB923" s="43"/>
      <c r="BC923" s="43"/>
    </row>
    <row r="924" spans="1:55">
      <c r="A924" s="77" t="str">
        <f>IF(MSProject_Schedule!A924="","",MSProject_Schedule!A924)</f>
        <v/>
      </c>
      <c r="B924" s="43"/>
      <c r="C924" s="65" t="str">
        <f>IF(E924="","",Import_Configuration!$B$12)</f>
        <v/>
      </c>
      <c r="D924" s="65" t="str">
        <f>IF(E924="","",IF(A924="",IF(MSProject_Schedule!K924="",IF(Import_Configuration!$B$15="YES",Import_Configuration!$B$16,""),IF(Import_Configuration!$B$17="YES",Import_Configuration!$B$18,"")),""))</f>
        <v/>
      </c>
      <c r="E924" s="65" t="str">
        <f>IF(MSProject_Schedule!B924="","",MSProject_Schedule!B924)</f>
        <v/>
      </c>
      <c r="F924" s="43"/>
      <c r="G924" s="66" t="str">
        <f>IF(E924="","",IF(A924="",Import_Configuration!$B$10,""))</f>
        <v/>
      </c>
      <c r="H924" s="65" t="str">
        <f>IF(E924="","",IF(A924="",Import_Configuration!$B$11,""))</f>
        <v/>
      </c>
      <c r="I924" s="43"/>
      <c r="J924" s="43"/>
      <c r="K924" s="43"/>
      <c r="L924" s="43"/>
      <c r="M924" s="43"/>
      <c r="N924" s="65" t="str">
        <f>IF(E924="","",IF(MSProject_Schedule!E924=0,Import_Configuration!$B$3,IF(MSProject_Schedule!E924=1,Import_Configuration!$B$5,Import_Configuration!$B$4)))</f>
        <v/>
      </c>
      <c r="O924" s="65" t="str">
        <f>IF(Import_Configuration!$B$13="NO","",IF(E924="","",IF(MSProject_Schedule!K924="","",IF(IFERROR(SEARCH(Import_Configuration!$B$14,MSProject_Schedule!K924,1),0)&gt;0,TRIM(MID(MSProject_Schedule!K924,1,SEARCH(Import_Configuration!$B$14,MSProject_Schedule!K924,1)-1)),TRIM(MSProject_Schedule!K924)))))</f>
        <v/>
      </c>
      <c r="P924" s="43"/>
      <c r="Q924" s="66" t="str">
        <f>IF(E924="","",IF(MSProject_Schedule!E924=0,"",IF(Import_Configuration!$B$19="YES",Projeqtor_Import!Z924,Import_Configuration!$B$10)))</f>
        <v/>
      </c>
      <c r="R924" s="43"/>
      <c r="S924" s="66" t="str">
        <f>IF(E924="","",IF(MSProject_Schedule!E924=0,"",IF(MSProject_Schedule!E924=1,IF(Import_Configuration!$B$20="YES",Projeqtor_Import!AE924,Import_Configuration!$B$10),"")))</f>
        <v/>
      </c>
      <c r="T924" s="43"/>
      <c r="U924" s="44"/>
      <c r="V924" s="43"/>
      <c r="W924" s="43"/>
      <c r="X924" s="43"/>
      <c r="Y924" s="66" t="str">
        <f>IF(MSProject_Schedule!H924="","",IF(A924="",MSProject_Schedule!H924,""))</f>
        <v/>
      </c>
      <c r="Z924" s="66" t="str">
        <f>IF(MSProject_Schedule!H924="","",MSProject_Schedule!H924)</f>
        <v/>
      </c>
      <c r="AA924" s="43"/>
      <c r="AB924" s="43"/>
      <c r="AC924" s="65" t="str">
        <f>IF(E924="","",IF(A924="",Import_Configuration!$B$6,""))</f>
        <v/>
      </c>
      <c r="AD924" s="66" t="str">
        <f>IF(MSProject_Schedule!I924="","",IF(A924="",MSProject_Schedule!I924,""))</f>
        <v/>
      </c>
      <c r="AE924" s="66" t="str">
        <f>IF(MSProject_Schedule!I924="","",MSProject_Schedule!I924)</f>
        <v/>
      </c>
      <c r="AF924" s="43"/>
      <c r="AG924" s="43"/>
      <c r="AH924" s="65" t="str">
        <f>IF(E924="","",IF(A924="",Import_Configuration!$B$7,""))</f>
        <v/>
      </c>
      <c r="AI924" s="65" t="str">
        <f>IF(MSProject_Schedule!G924="","",IF(A924="",SUBSTITUTE(SUBSTITUTE(SUBSTITUTE(SUBSTITUTE(MSProject_Schedule!G924,CONCATENATE(" ",Import_Configuration!$B$8,"?"),""),CONCATENATE(" ",Import_Configuration!$B$8),""),CONCATENATE(" ",Import_Configuration!$B$9,"?"),""),CONCATENATE(" ",Import_Configuration!$B$9),""),""))</f>
        <v/>
      </c>
      <c r="AJ924" s="65" t="str">
        <f>IF(MSProject_Schedule!G924="","",SUBSTITUTE(SUBSTITUTE(SUBSTITUTE(SUBSTITUTE(MSProject_Schedule!G924,CONCATENATE(" ",Import_Configuration!$B$8,"?"),""),CONCATENATE(" ",Import_Configuration!$B$8),""),CONCATENATE(" ",Import_Configuration!$B$9,"?"),""),CONCATENATE(" ",Import_Configuration!$B$9),""))</f>
        <v/>
      </c>
      <c r="AK924" s="43"/>
      <c r="AL924" s="43"/>
      <c r="AM924" s="43"/>
      <c r="AN924" s="43"/>
      <c r="AO924" s="43"/>
      <c r="AP924" s="43"/>
      <c r="AQ924" s="43"/>
      <c r="AR924" s="43"/>
      <c r="AS924" s="43"/>
      <c r="AT924" s="43"/>
      <c r="AU924" s="43"/>
      <c r="AV924" s="43"/>
      <c r="AW924" s="43"/>
      <c r="AX924" s="43"/>
      <c r="AY924" s="43"/>
      <c r="AZ924" s="43"/>
      <c r="BA924" s="43"/>
      <c r="BB924" s="43"/>
      <c r="BC924" s="43"/>
    </row>
    <row r="925" spans="1:55">
      <c r="A925" s="77" t="str">
        <f>IF(MSProject_Schedule!A925="","",MSProject_Schedule!A925)</f>
        <v/>
      </c>
      <c r="B925" s="43"/>
      <c r="C925" s="65" t="str">
        <f>IF(E925="","",Import_Configuration!$B$12)</f>
        <v/>
      </c>
      <c r="D925" s="65" t="str">
        <f>IF(E925="","",IF(A925="",IF(MSProject_Schedule!K925="",IF(Import_Configuration!$B$15="YES",Import_Configuration!$B$16,""),IF(Import_Configuration!$B$17="YES",Import_Configuration!$B$18,"")),""))</f>
        <v/>
      </c>
      <c r="E925" s="65" t="str">
        <f>IF(MSProject_Schedule!B925="","",MSProject_Schedule!B925)</f>
        <v/>
      </c>
      <c r="F925" s="43"/>
      <c r="G925" s="66" t="str">
        <f>IF(E925="","",IF(A925="",Import_Configuration!$B$10,""))</f>
        <v/>
      </c>
      <c r="H925" s="65" t="str">
        <f>IF(E925="","",IF(A925="",Import_Configuration!$B$11,""))</f>
        <v/>
      </c>
      <c r="I925" s="43"/>
      <c r="J925" s="43"/>
      <c r="K925" s="43"/>
      <c r="L925" s="43"/>
      <c r="M925" s="43"/>
      <c r="N925" s="65" t="str">
        <f>IF(E925="","",IF(MSProject_Schedule!E925=0,Import_Configuration!$B$3,IF(MSProject_Schedule!E925=1,Import_Configuration!$B$5,Import_Configuration!$B$4)))</f>
        <v/>
      </c>
      <c r="O925" s="65" t="str">
        <f>IF(Import_Configuration!$B$13="NO","",IF(E925="","",IF(MSProject_Schedule!K925="","",IF(IFERROR(SEARCH(Import_Configuration!$B$14,MSProject_Schedule!K925,1),0)&gt;0,TRIM(MID(MSProject_Schedule!K925,1,SEARCH(Import_Configuration!$B$14,MSProject_Schedule!K925,1)-1)),TRIM(MSProject_Schedule!K925)))))</f>
        <v/>
      </c>
      <c r="P925" s="43"/>
      <c r="Q925" s="66" t="str">
        <f>IF(E925="","",IF(MSProject_Schedule!E925=0,"",IF(Import_Configuration!$B$19="YES",Projeqtor_Import!Z925,Import_Configuration!$B$10)))</f>
        <v/>
      </c>
      <c r="R925" s="43"/>
      <c r="S925" s="66" t="str">
        <f>IF(E925="","",IF(MSProject_Schedule!E925=0,"",IF(MSProject_Schedule!E925=1,IF(Import_Configuration!$B$20="YES",Projeqtor_Import!AE925,Import_Configuration!$B$10),"")))</f>
        <v/>
      </c>
      <c r="T925" s="43"/>
      <c r="U925" s="44"/>
      <c r="V925" s="43"/>
      <c r="W925" s="43"/>
      <c r="X925" s="43"/>
      <c r="Y925" s="66" t="str">
        <f>IF(MSProject_Schedule!H925="","",IF(A925="",MSProject_Schedule!H925,""))</f>
        <v/>
      </c>
      <c r="Z925" s="66" t="str">
        <f>IF(MSProject_Schedule!H925="","",MSProject_Schedule!H925)</f>
        <v/>
      </c>
      <c r="AA925" s="43"/>
      <c r="AB925" s="43"/>
      <c r="AC925" s="65" t="str">
        <f>IF(E925="","",IF(A925="",Import_Configuration!$B$6,""))</f>
        <v/>
      </c>
      <c r="AD925" s="66" t="str">
        <f>IF(MSProject_Schedule!I925="","",IF(A925="",MSProject_Schedule!I925,""))</f>
        <v/>
      </c>
      <c r="AE925" s="66" t="str">
        <f>IF(MSProject_Schedule!I925="","",MSProject_Schedule!I925)</f>
        <v/>
      </c>
      <c r="AF925" s="43"/>
      <c r="AG925" s="43"/>
      <c r="AH925" s="65" t="str">
        <f>IF(E925="","",IF(A925="",Import_Configuration!$B$7,""))</f>
        <v/>
      </c>
      <c r="AI925" s="65" t="str">
        <f>IF(MSProject_Schedule!G925="","",IF(A925="",SUBSTITUTE(SUBSTITUTE(SUBSTITUTE(SUBSTITUTE(MSProject_Schedule!G925,CONCATENATE(" ",Import_Configuration!$B$8,"?"),""),CONCATENATE(" ",Import_Configuration!$B$8),""),CONCATENATE(" ",Import_Configuration!$B$9,"?"),""),CONCATENATE(" ",Import_Configuration!$B$9),""),""))</f>
        <v/>
      </c>
      <c r="AJ925" s="65" t="str">
        <f>IF(MSProject_Schedule!G925="","",SUBSTITUTE(SUBSTITUTE(SUBSTITUTE(SUBSTITUTE(MSProject_Schedule!G925,CONCATENATE(" ",Import_Configuration!$B$8,"?"),""),CONCATENATE(" ",Import_Configuration!$B$8),""),CONCATENATE(" ",Import_Configuration!$B$9,"?"),""),CONCATENATE(" ",Import_Configuration!$B$9),""))</f>
        <v/>
      </c>
      <c r="AK925" s="43"/>
      <c r="AL925" s="43"/>
      <c r="AM925" s="43"/>
      <c r="AN925" s="43"/>
      <c r="AO925" s="43"/>
      <c r="AP925" s="43"/>
      <c r="AQ925" s="43"/>
      <c r="AR925" s="43"/>
      <c r="AS925" s="43"/>
      <c r="AT925" s="43"/>
      <c r="AU925" s="43"/>
      <c r="AV925" s="43"/>
      <c r="AW925" s="43"/>
      <c r="AX925" s="43"/>
      <c r="AY925" s="43"/>
      <c r="AZ925" s="43"/>
      <c r="BA925" s="43"/>
      <c r="BB925" s="43"/>
      <c r="BC925" s="43"/>
    </row>
    <row r="926" spans="1:55">
      <c r="A926" s="77" t="str">
        <f>IF(MSProject_Schedule!A926="","",MSProject_Schedule!A926)</f>
        <v/>
      </c>
      <c r="B926" s="43"/>
      <c r="C926" s="65" t="str">
        <f>IF(E926="","",Import_Configuration!$B$12)</f>
        <v/>
      </c>
      <c r="D926" s="65" t="str">
        <f>IF(E926="","",IF(A926="",IF(MSProject_Schedule!K926="",IF(Import_Configuration!$B$15="YES",Import_Configuration!$B$16,""),IF(Import_Configuration!$B$17="YES",Import_Configuration!$B$18,"")),""))</f>
        <v/>
      </c>
      <c r="E926" s="65" t="str">
        <f>IF(MSProject_Schedule!B926="","",MSProject_Schedule!B926)</f>
        <v/>
      </c>
      <c r="F926" s="43"/>
      <c r="G926" s="66" t="str">
        <f>IF(E926="","",IF(A926="",Import_Configuration!$B$10,""))</f>
        <v/>
      </c>
      <c r="H926" s="65" t="str">
        <f>IF(E926="","",IF(A926="",Import_Configuration!$B$11,""))</f>
        <v/>
      </c>
      <c r="I926" s="43"/>
      <c r="J926" s="43"/>
      <c r="K926" s="43"/>
      <c r="L926" s="43"/>
      <c r="M926" s="43"/>
      <c r="N926" s="65" t="str">
        <f>IF(E926="","",IF(MSProject_Schedule!E926=0,Import_Configuration!$B$3,IF(MSProject_Schedule!E926=1,Import_Configuration!$B$5,Import_Configuration!$B$4)))</f>
        <v/>
      </c>
      <c r="O926" s="65" t="str">
        <f>IF(Import_Configuration!$B$13="NO","",IF(E926="","",IF(MSProject_Schedule!K926="","",IF(IFERROR(SEARCH(Import_Configuration!$B$14,MSProject_Schedule!K926,1),0)&gt;0,TRIM(MID(MSProject_Schedule!K926,1,SEARCH(Import_Configuration!$B$14,MSProject_Schedule!K926,1)-1)),TRIM(MSProject_Schedule!K926)))))</f>
        <v/>
      </c>
      <c r="P926" s="43"/>
      <c r="Q926" s="66" t="str">
        <f>IF(E926="","",IF(MSProject_Schedule!E926=0,"",IF(Import_Configuration!$B$19="YES",Projeqtor_Import!Z926,Import_Configuration!$B$10)))</f>
        <v/>
      </c>
      <c r="R926" s="43"/>
      <c r="S926" s="66" t="str">
        <f>IF(E926="","",IF(MSProject_Schedule!E926=0,"",IF(MSProject_Schedule!E926=1,IF(Import_Configuration!$B$20="YES",Projeqtor_Import!AE926,Import_Configuration!$B$10),"")))</f>
        <v/>
      </c>
      <c r="T926" s="43"/>
      <c r="U926" s="44"/>
      <c r="V926" s="43"/>
      <c r="W926" s="43"/>
      <c r="X926" s="43"/>
      <c r="Y926" s="66" t="str">
        <f>IF(MSProject_Schedule!H926="","",IF(A926="",MSProject_Schedule!H926,""))</f>
        <v/>
      </c>
      <c r="Z926" s="66" t="str">
        <f>IF(MSProject_Schedule!H926="","",MSProject_Schedule!H926)</f>
        <v/>
      </c>
      <c r="AA926" s="43"/>
      <c r="AB926" s="43"/>
      <c r="AC926" s="65" t="str">
        <f>IF(E926="","",IF(A926="",Import_Configuration!$B$6,""))</f>
        <v/>
      </c>
      <c r="AD926" s="66" t="str">
        <f>IF(MSProject_Schedule!I926="","",IF(A926="",MSProject_Schedule!I926,""))</f>
        <v/>
      </c>
      <c r="AE926" s="66" t="str">
        <f>IF(MSProject_Schedule!I926="","",MSProject_Schedule!I926)</f>
        <v/>
      </c>
      <c r="AF926" s="43"/>
      <c r="AG926" s="43"/>
      <c r="AH926" s="65" t="str">
        <f>IF(E926="","",IF(A926="",Import_Configuration!$B$7,""))</f>
        <v/>
      </c>
      <c r="AI926" s="65" t="str">
        <f>IF(MSProject_Schedule!G926="","",IF(A926="",SUBSTITUTE(SUBSTITUTE(SUBSTITUTE(SUBSTITUTE(MSProject_Schedule!G926,CONCATENATE(" ",Import_Configuration!$B$8,"?"),""),CONCATENATE(" ",Import_Configuration!$B$8),""),CONCATENATE(" ",Import_Configuration!$B$9,"?"),""),CONCATENATE(" ",Import_Configuration!$B$9),""),""))</f>
        <v/>
      </c>
      <c r="AJ926" s="65" t="str">
        <f>IF(MSProject_Schedule!G926="","",SUBSTITUTE(SUBSTITUTE(SUBSTITUTE(SUBSTITUTE(MSProject_Schedule!G926,CONCATENATE(" ",Import_Configuration!$B$8,"?"),""),CONCATENATE(" ",Import_Configuration!$B$8),""),CONCATENATE(" ",Import_Configuration!$B$9,"?"),""),CONCATENATE(" ",Import_Configuration!$B$9),""))</f>
        <v/>
      </c>
      <c r="AK926" s="43"/>
      <c r="AL926" s="43"/>
      <c r="AM926" s="43"/>
      <c r="AN926" s="43"/>
      <c r="AO926" s="43"/>
      <c r="AP926" s="43"/>
      <c r="AQ926" s="43"/>
      <c r="AR926" s="43"/>
      <c r="AS926" s="43"/>
      <c r="AT926" s="43"/>
      <c r="AU926" s="43"/>
      <c r="AV926" s="43"/>
      <c r="AW926" s="43"/>
      <c r="AX926" s="43"/>
      <c r="AY926" s="43"/>
      <c r="AZ926" s="43"/>
      <c r="BA926" s="43"/>
      <c r="BB926" s="43"/>
      <c r="BC926" s="43"/>
    </row>
    <row r="927" spans="1:55">
      <c r="A927" s="77" t="str">
        <f>IF(MSProject_Schedule!A927="","",MSProject_Schedule!A927)</f>
        <v/>
      </c>
      <c r="B927" s="43"/>
      <c r="C927" s="65" t="str">
        <f>IF(E927="","",Import_Configuration!$B$12)</f>
        <v/>
      </c>
      <c r="D927" s="65" t="str">
        <f>IF(E927="","",IF(A927="",IF(MSProject_Schedule!K927="",IF(Import_Configuration!$B$15="YES",Import_Configuration!$B$16,""),IF(Import_Configuration!$B$17="YES",Import_Configuration!$B$18,"")),""))</f>
        <v/>
      </c>
      <c r="E927" s="65" t="str">
        <f>IF(MSProject_Schedule!B927="","",MSProject_Schedule!B927)</f>
        <v/>
      </c>
      <c r="F927" s="43"/>
      <c r="G927" s="66" t="str">
        <f>IF(E927="","",IF(A927="",Import_Configuration!$B$10,""))</f>
        <v/>
      </c>
      <c r="H927" s="65" t="str">
        <f>IF(E927="","",IF(A927="",Import_Configuration!$B$11,""))</f>
        <v/>
      </c>
      <c r="I927" s="43"/>
      <c r="J927" s="43"/>
      <c r="K927" s="43"/>
      <c r="L927" s="43"/>
      <c r="M927" s="43"/>
      <c r="N927" s="65" t="str">
        <f>IF(E927="","",IF(MSProject_Schedule!E927=0,Import_Configuration!$B$3,IF(MSProject_Schedule!E927=1,Import_Configuration!$B$5,Import_Configuration!$B$4)))</f>
        <v/>
      </c>
      <c r="O927" s="65" t="str">
        <f>IF(Import_Configuration!$B$13="NO","",IF(E927="","",IF(MSProject_Schedule!K927="","",IF(IFERROR(SEARCH(Import_Configuration!$B$14,MSProject_Schedule!K927,1),0)&gt;0,TRIM(MID(MSProject_Schedule!K927,1,SEARCH(Import_Configuration!$B$14,MSProject_Schedule!K927,1)-1)),TRIM(MSProject_Schedule!K927)))))</f>
        <v/>
      </c>
      <c r="P927" s="43"/>
      <c r="Q927" s="66" t="str">
        <f>IF(E927="","",IF(MSProject_Schedule!E927=0,"",IF(Import_Configuration!$B$19="YES",Projeqtor_Import!Z927,Import_Configuration!$B$10)))</f>
        <v/>
      </c>
      <c r="R927" s="43"/>
      <c r="S927" s="66" t="str">
        <f>IF(E927="","",IF(MSProject_Schedule!E927=0,"",IF(MSProject_Schedule!E927=1,IF(Import_Configuration!$B$20="YES",Projeqtor_Import!AE927,Import_Configuration!$B$10),"")))</f>
        <v/>
      </c>
      <c r="T927" s="43"/>
      <c r="U927" s="44"/>
      <c r="V927" s="43"/>
      <c r="W927" s="43"/>
      <c r="X927" s="43"/>
      <c r="Y927" s="66" t="str">
        <f>IF(MSProject_Schedule!H927="","",IF(A927="",MSProject_Schedule!H927,""))</f>
        <v/>
      </c>
      <c r="Z927" s="66" t="str">
        <f>IF(MSProject_Schedule!H927="","",MSProject_Schedule!H927)</f>
        <v/>
      </c>
      <c r="AA927" s="43"/>
      <c r="AB927" s="43"/>
      <c r="AC927" s="65" t="str">
        <f>IF(E927="","",IF(A927="",Import_Configuration!$B$6,""))</f>
        <v/>
      </c>
      <c r="AD927" s="66" t="str">
        <f>IF(MSProject_Schedule!I927="","",IF(A927="",MSProject_Schedule!I927,""))</f>
        <v/>
      </c>
      <c r="AE927" s="66" t="str">
        <f>IF(MSProject_Schedule!I927="","",MSProject_Schedule!I927)</f>
        <v/>
      </c>
      <c r="AF927" s="43"/>
      <c r="AG927" s="43"/>
      <c r="AH927" s="65" t="str">
        <f>IF(E927="","",IF(A927="",Import_Configuration!$B$7,""))</f>
        <v/>
      </c>
      <c r="AI927" s="65" t="str">
        <f>IF(MSProject_Schedule!G927="","",IF(A927="",SUBSTITUTE(SUBSTITUTE(SUBSTITUTE(SUBSTITUTE(MSProject_Schedule!G927,CONCATENATE(" ",Import_Configuration!$B$8,"?"),""),CONCATENATE(" ",Import_Configuration!$B$8),""),CONCATENATE(" ",Import_Configuration!$B$9,"?"),""),CONCATENATE(" ",Import_Configuration!$B$9),""),""))</f>
        <v/>
      </c>
      <c r="AJ927" s="65" t="str">
        <f>IF(MSProject_Schedule!G927="","",SUBSTITUTE(SUBSTITUTE(SUBSTITUTE(SUBSTITUTE(MSProject_Schedule!G927,CONCATENATE(" ",Import_Configuration!$B$8,"?"),""),CONCATENATE(" ",Import_Configuration!$B$8),""),CONCATENATE(" ",Import_Configuration!$B$9,"?"),""),CONCATENATE(" ",Import_Configuration!$B$9),""))</f>
        <v/>
      </c>
      <c r="AK927" s="43"/>
      <c r="AL927" s="43"/>
      <c r="AM927" s="43"/>
      <c r="AN927" s="43"/>
      <c r="AO927" s="43"/>
      <c r="AP927" s="43"/>
      <c r="AQ927" s="43"/>
      <c r="AR927" s="43"/>
      <c r="AS927" s="43"/>
      <c r="AT927" s="43"/>
      <c r="AU927" s="43"/>
      <c r="AV927" s="43"/>
      <c r="AW927" s="43"/>
      <c r="AX927" s="43"/>
      <c r="AY927" s="43"/>
      <c r="AZ927" s="43"/>
      <c r="BA927" s="43"/>
      <c r="BB927" s="43"/>
      <c r="BC927" s="43"/>
    </row>
    <row r="928" spans="1:55">
      <c r="A928" s="77" t="str">
        <f>IF(MSProject_Schedule!A928="","",MSProject_Schedule!A928)</f>
        <v/>
      </c>
      <c r="B928" s="43"/>
      <c r="C928" s="65" t="str">
        <f>IF(E928="","",Import_Configuration!$B$12)</f>
        <v/>
      </c>
      <c r="D928" s="65" t="str">
        <f>IF(E928="","",IF(A928="",IF(MSProject_Schedule!K928="",IF(Import_Configuration!$B$15="YES",Import_Configuration!$B$16,""),IF(Import_Configuration!$B$17="YES",Import_Configuration!$B$18,"")),""))</f>
        <v/>
      </c>
      <c r="E928" s="65" t="str">
        <f>IF(MSProject_Schedule!B928="","",MSProject_Schedule!B928)</f>
        <v/>
      </c>
      <c r="F928" s="43"/>
      <c r="G928" s="66" t="str">
        <f>IF(E928="","",IF(A928="",Import_Configuration!$B$10,""))</f>
        <v/>
      </c>
      <c r="H928" s="65" t="str">
        <f>IF(E928="","",IF(A928="",Import_Configuration!$B$11,""))</f>
        <v/>
      </c>
      <c r="I928" s="43"/>
      <c r="J928" s="43"/>
      <c r="K928" s="43"/>
      <c r="L928" s="43"/>
      <c r="M928" s="43"/>
      <c r="N928" s="65" t="str">
        <f>IF(E928="","",IF(MSProject_Schedule!E928=0,Import_Configuration!$B$3,IF(MSProject_Schedule!E928=1,Import_Configuration!$B$5,Import_Configuration!$B$4)))</f>
        <v/>
      </c>
      <c r="O928" s="65" t="str">
        <f>IF(Import_Configuration!$B$13="NO","",IF(E928="","",IF(MSProject_Schedule!K928="","",IF(IFERROR(SEARCH(Import_Configuration!$B$14,MSProject_Schedule!K928,1),0)&gt;0,TRIM(MID(MSProject_Schedule!K928,1,SEARCH(Import_Configuration!$B$14,MSProject_Schedule!K928,1)-1)),TRIM(MSProject_Schedule!K928)))))</f>
        <v/>
      </c>
      <c r="P928" s="43"/>
      <c r="Q928" s="66" t="str">
        <f>IF(E928="","",IF(MSProject_Schedule!E928=0,"",IF(Import_Configuration!$B$19="YES",Projeqtor_Import!Z928,Import_Configuration!$B$10)))</f>
        <v/>
      </c>
      <c r="R928" s="43"/>
      <c r="S928" s="66" t="str">
        <f>IF(E928="","",IF(MSProject_Schedule!E928=0,"",IF(MSProject_Schedule!E928=1,IF(Import_Configuration!$B$20="YES",Projeqtor_Import!AE928,Import_Configuration!$B$10),"")))</f>
        <v/>
      </c>
      <c r="T928" s="43"/>
      <c r="U928" s="44"/>
      <c r="V928" s="43"/>
      <c r="W928" s="43"/>
      <c r="X928" s="43"/>
      <c r="Y928" s="66" t="str">
        <f>IF(MSProject_Schedule!H928="","",IF(A928="",MSProject_Schedule!H928,""))</f>
        <v/>
      </c>
      <c r="Z928" s="66" t="str">
        <f>IF(MSProject_Schedule!H928="","",MSProject_Schedule!H928)</f>
        <v/>
      </c>
      <c r="AA928" s="43"/>
      <c r="AB928" s="43"/>
      <c r="AC928" s="65" t="str">
        <f>IF(E928="","",IF(A928="",Import_Configuration!$B$6,""))</f>
        <v/>
      </c>
      <c r="AD928" s="66" t="str">
        <f>IF(MSProject_Schedule!I928="","",IF(A928="",MSProject_Schedule!I928,""))</f>
        <v/>
      </c>
      <c r="AE928" s="66" t="str">
        <f>IF(MSProject_Schedule!I928="","",MSProject_Schedule!I928)</f>
        <v/>
      </c>
      <c r="AF928" s="43"/>
      <c r="AG928" s="43"/>
      <c r="AH928" s="65" t="str">
        <f>IF(E928="","",IF(A928="",Import_Configuration!$B$7,""))</f>
        <v/>
      </c>
      <c r="AI928" s="65" t="str">
        <f>IF(MSProject_Schedule!G928="","",IF(A928="",SUBSTITUTE(SUBSTITUTE(SUBSTITUTE(SUBSTITUTE(MSProject_Schedule!G928,CONCATENATE(" ",Import_Configuration!$B$8,"?"),""),CONCATENATE(" ",Import_Configuration!$B$8),""),CONCATENATE(" ",Import_Configuration!$B$9,"?"),""),CONCATENATE(" ",Import_Configuration!$B$9),""),""))</f>
        <v/>
      </c>
      <c r="AJ928" s="65" t="str">
        <f>IF(MSProject_Schedule!G928="","",SUBSTITUTE(SUBSTITUTE(SUBSTITUTE(SUBSTITUTE(MSProject_Schedule!G928,CONCATENATE(" ",Import_Configuration!$B$8,"?"),""),CONCATENATE(" ",Import_Configuration!$B$8),""),CONCATENATE(" ",Import_Configuration!$B$9,"?"),""),CONCATENATE(" ",Import_Configuration!$B$9),""))</f>
        <v/>
      </c>
      <c r="AK928" s="43"/>
      <c r="AL928" s="43"/>
      <c r="AM928" s="43"/>
      <c r="AN928" s="43"/>
      <c r="AO928" s="43"/>
      <c r="AP928" s="43"/>
      <c r="AQ928" s="43"/>
      <c r="AR928" s="43"/>
      <c r="AS928" s="43"/>
      <c r="AT928" s="43"/>
      <c r="AU928" s="43"/>
      <c r="AV928" s="43"/>
      <c r="AW928" s="43"/>
      <c r="AX928" s="43"/>
      <c r="AY928" s="43"/>
      <c r="AZ928" s="43"/>
      <c r="BA928" s="43"/>
      <c r="BB928" s="43"/>
      <c r="BC928" s="43"/>
    </row>
    <row r="929" spans="1:55">
      <c r="A929" s="77" t="str">
        <f>IF(MSProject_Schedule!A929="","",MSProject_Schedule!A929)</f>
        <v/>
      </c>
      <c r="B929" s="43"/>
      <c r="C929" s="65" t="str">
        <f>IF(E929="","",Import_Configuration!$B$12)</f>
        <v/>
      </c>
      <c r="D929" s="65" t="str">
        <f>IF(E929="","",IF(A929="",IF(MSProject_Schedule!K929="",IF(Import_Configuration!$B$15="YES",Import_Configuration!$B$16,""),IF(Import_Configuration!$B$17="YES",Import_Configuration!$B$18,"")),""))</f>
        <v/>
      </c>
      <c r="E929" s="65" t="str">
        <f>IF(MSProject_Schedule!B929="","",MSProject_Schedule!B929)</f>
        <v/>
      </c>
      <c r="F929" s="43"/>
      <c r="G929" s="66" t="str">
        <f>IF(E929="","",IF(A929="",Import_Configuration!$B$10,""))</f>
        <v/>
      </c>
      <c r="H929" s="65" t="str">
        <f>IF(E929="","",IF(A929="",Import_Configuration!$B$11,""))</f>
        <v/>
      </c>
      <c r="I929" s="43"/>
      <c r="J929" s="43"/>
      <c r="K929" s="43"/>
      <c r="L929" s="43"/>
      <c r="M929" s="43"/>
      <c r="N929" s="65" t="str">
        <f>IF(E929="","",IF(MSProject_Schedule!E929=0,Import_Configuration!$B$3,IF(MSProject_Schedule!E929=1,Import_Configuration!$B$5,Import_Configuration!$B$4)))</f>
        <v/>
      </c>
      <c r="O929" s="65" t="str">
        <f>IF(Import_Configuration!$B$13="NO","",IF(E929="","",IF(MSProject_Schedule!K929="","",IF(IFERROR(SEARCH(Import_Configuration!$B$14,MSProject_Schedule!K929,1),0)&gt;0,TRIM(MID(MSProject_Schedule!K929,1,SEARCH(Import_Configuration!$B$14,MSProject_Schedule!K929,1)-1)),TRIM(MSProject_Schedule!K929)))))</f>
        <v/>
      </c>
      <c r="P929" s="43"/>
      <c r="Q929" s="66" t="str">
        <f>IF(E929="","",IF(MSProject_Schedule!E929=0,"",IF(Import_Configuration!$B$19="YES",Projeqtor_Import!Z929,Import_Configuration!$B$10)))</f>
        <v/>
      </c>
      <c r="R929" s="43"/>
      <c r="S929" s="66" t="str">
        <f>IF(E929="","",IF(MSProject_Schedule!E929=0,"",IF(MSProject_Schedule!E929=1,IF(Import_Configuration!$B$20="YES",Projeqtor_Import!AE929,Import_Configuration!$B$10),"")))</f>
        <v/>
      </c>
      <c r="T929" s="43"/>
      <c r="U929" s="44"/>
      <c r="V929" s="43"/>
      <c r="W929" s="43"/>
      <c r="X929" s="43"/>
      <c r="Y929" s="66" t="str">
        <f>IF(MSProject_Schedule!H929="","",IF(A929="",MSProject_Schedule!H929,""))</f>
        <v/>
      </c>
      <c r="Z929" s="66" t="str">
        <f>IF(MSProject_Schedule!H929="","",MSProject_Schedule!H929)</f>
        <v/>
      </c>
      <c r="AA929" s="43"/>
      <c r="AB929" s="43"/>
      <c r="AC929" s="65" t="str">
        <f>IF(E929="","",IF(A929="",Import_Configuration!$B$6,""))</f>
        <v/>
      </c>
      <c r="AD929" s="66" t="str">
        <f>IF(MSProject_Schedule!I929="","",IF(A929="",MSProject_Schedule!I929,""))</f>
        <v/>
      </c>
      <c r="AE929" s="66" t="str">
        <f>IF(MSProject_Schedule!I929="","",MSProject_Schedule!I929)</f>
        <v/>
      </c>
      <c r="AF929" s="43"/>
      <c r="AG929" s="43"/>
      <c r="AH929" s="65" t="str">
        <f>IF(E929="","",IF(A929="",Import_Configuration!$B$7,""))</f>
        <v/>
      </c>
      <c r="AI929" s="65" t="str">
        <f>IF(MSProject_Schedule!G929="","",IF(A929="",SUBSTITUTE(SUBSTITUTE(SUBSTITUTE(SUBSTITUTE(MSProject_Schedule!G929,CONCATENATE(" ",Import_Configuration!$B$8,"?"),""),CONCATENATE(" ",Import_Configuration!$B$8),""),CONCATENATE(" ",Import_Configuration!$B$9,"?"),""),CONCATENATE(" ",Import_Configuration!$B$9),""),""))</f>
        <v/>
      </c>
      <c r="AJ929" s="65" t="str">
        <f>IF(MSProject_Schedule!G929="","",SUBSTITUTE(SUBSTITUTE(SUBSTITUTE(SUBSTITUTE(MSProject_Schedule!G929,CONCATENATE(" ",Import_Configuration!$B$8,"?"),""),CONCATENATE(" ",Import_Configuration!$B$8),""),CONCATENATE(" ",Import_Configuration!$B$9,"?"),""),CONCATENATE(" ",Import_Configuration!$B$9),""))</f>
        <v/>
      </c>
      <c r="AK929" s="43"/>
      <c r="AL929" s="43"/>
      <c r="AM929" s="43"/>
      <c r="AN929" s="43"/>
      <c r="AO929" s="43"/>
      <c r="AP929" s="43"/>
      <c r="AQ929" s="43"/>
      <c r="AR929" s="43"/>
      <c r="AS929" s="43"/>
      <c r="AT929" s="43"/>
      <c r="AU929" s="43"/>
      <c r="AV929" s="43"/>
      <c r="AW929" s="43"/>
      <c r="AX929" s="43"/>
      <c r="AY929" s="43"/>
      <c r="AZ929" s="43"/>
      <c r="BA929" s="43"/>
      <c r="BB929" s="43"/>
      <c r="BC929" s="43"/>
    </row>
    <row r="930" spans="1:55">
      <c r="A930" s="77" t="str">
        <f>IF(MSProject_Schedule!A930="","",MSProject_Schedule!A930)</f>
        <v/>
      </c>
      <c r="B930" s="43"/>
      <c r="C930" s="65" t="str">
        <f>IF(E930="","",Import_Configuration!$B$12)</f>
        <v/>
      </c>
      <c r="D930" s="65" t="str">
        <f>IF(E930="","",IF(A930="",IF(MSProject_Schedule!K930="",IF(Import_Configuration!$B$15="YES",Import_Configuration!$B$16,""),IF(Import_Configuration!$B$17="YES",Import_Configuration!$B$18,"")),""))</f>
        <v/>
      </c>
      <c r="E930" s="65" t="str">
        <f>IF(MSProject_Schedule!B930="","",MSProject_Schedule!B930)</f>
        <v/>
      </c>
      <c r="F930" s="43"/>
      <c r="G930" s="66" t="str">
        <f>IF(E930="","",IF(A930="",Import_Configuration!$B$10,""))</f>
        <v/>
      </c>
      <c r="H930" s="65" t="str">
        <f>IF(E930="","",IF(A930="",Import_Configuration!$B$11,""))</f>
        <v/>
      </c>
      <c r="I930" s="43"/>
      <c r="J930" s="43"/>
      <c r="K930" s="43"/>
      <c r="L930" s="43"/>
      <c r="M930" s="43"/>
      <c r="N930" s="65" t="str">
        <f>IF(E930="","",IF(MSProject_Schedule!E930=0,Import_Configuration!$B$3,IF(MSProject_Schedule!E930=1,Import_Configuration!$B$5,Import_Configuration!$B$4)))</f>
        <v/>
      </c>
      <c r="O930" s="65" t="str">
        <f>IF(Import_Configuration!$B$13="NO","",IF(E930="","",IF(MSProject_Schedule!K930="","",IF(IFERROR(SEARCH(Import_Configuration!$B$14,MSProject_Schedule!K930,1),0)&gt;0,TRIM(MID(MSProject_Schedule!K930,1,SEARCH(Import_Configuration!$B$14,MSProject_Schedule!K930,1)-1)),TRIM(MSProject_Schedule!K930)))))</f>
        <v/>
      </c>
      <c r="P930" s="43"/>
      <c r="Q930" s="66" t="str">
        <f>IF(E930="","",IF(MSProject_Schedule!E930=0,"",IF(Import_Configuration!$B$19="YES",Projeqtor_Import!Z930,Import_Configuration!$B$10)))</f>
        <v/>
      </c>
      <c r="R930" s="43"/>
      <c r="S930" s="66" t="str">
        <f>IF(E930="","",IF(MSProject_Schedule!E930=0,"",IF(MSProject_Schedule!E930=1,IF(Import_Configuration!$B$20="YES",Projeqtor_Import!AE930,Import_Configuration!$B$10),"")))</f>
        <v/>
      </c>
      <c r="T930" s="43"/>
      <c r="U930" s="44"/>
      <c r="V930" s="43"/>
      <c r="W930" s="43"/>
      <c r="X930" s="43"/>
      <c r="Y930" s="66" t="str">
        <f>IF(MSProject_Schedule!H930="","",IF(A930="",MSProject_Schedule!H930,""))</f>
        <v/>
      </c>
      <c r="Z930" s="66" t="str">
        <f>IF(MSProject_Schedule!H930="","",MSProject_Schedule!H930)</f>
        <v/>
      </c>
      <c r="AA930" s="43"/>
      <c r="AB930" s="43"/>
      <c r="AC930" s="65" t="str">
        <f>IF(E930="","",IF(A930="",Import_Configuration!$B$6,""))</f>
        <v/>
      </c>
      <c r="AD930" s="66" t="str">
        <f>IF(MSProject_Schedule!I930="","",IF(A930="",MSProject_Schedule!I930,""))</f>
        <v/>
      </c>
      <c r="AE930" s="66" t="str">
        <f>IF(MSProject_Schedule!I930="","",MSProject_Schedule!I930)</f>
        <v/>
      </c>
      <c r="AF930" s="43"/>
      <c r="AG930" s="43"/>
      <c r="AH930" s="65" t="str">
        <f>IF(E930="","",IF(A930="",Import_Configuration!$B$7,""))</f>
        <v/>
      </c>
      <c r="AI930" s="65" t="str">
        <f>IF(MSProject_Schedule!G930="","",IF(A930="",SUBSTITUTE(SUBSTITUTE(SUBSTITUTE(SUBSTITUTE(MSProject_Schedule!G930,CONCATENATE(" ",Import_Configuration!$B$8,"?"),""),CONCATENATE(" ",Import_Configuration!$B$8),""),CONCATENATE(" ",Import_Configuration!$B$9,"?"),""),CONCATENATE(" ",Import_Configuration!$B$9),""),""))</f>
        <v/>
      </c>
      <c r="AJ930" s="65" t="str">
        <f>IF(MSProject_Schedule!G930="","",SUBSTITUTE(SUBSTITUTE(SUBSTITUTE(SUBSTITUTE(MSProject_Schedule!G930,CONCATENATE(" ",Import_Configuration!$B$8,"?"),""),CONCATENATE(" ",Import_Configuration!$B$8),""),CONCATENATE(" ",Import_Configuration!$B$9,"?"),""),CONCATENATE(" ",Import_Configuration!$B$9),""))</f>
        <v/>
      </c>
      <c r="AK930" s="43"/>
      <c r="AL930" s="43"/>
      <c r="AM930" s="43"/>
      <c r="AN930" s="43"/>
      <c r="AO930" s="43"/>
      <c r="AP930" s="43"/>
      <c r="AQ930" s="43"/>
      <c r="AR930" s="43"/>
      <c r="AS930" s="43"/>
      <c r="AT930" s="43"/>
      <c r="AU930" s="43"/>
      <c r="AV930" s="43"/>
      <c r="AW930" s="43"/>
      <c r="AX930" s="43"/>
      <c r="AY930" s="43"/>
      <c r="AZ930" s="43"/>
      <c r="BA930" s="43"/>
      <c r="BB930" s="43"/>
      <c r="BC930" s="43"/>
    </row>
    <row r="931" spans="1:55">
      <c r="A931" s="77" t="str">
        <f>IF(MSProject_Schedule!A931="","",MSProject_Schedule!A931)</f>
        <v/>
      </c>
      <c r="B931" s="43"/>
      <c r="C931" s="65" t="str">
        <f>IF(E931="","",Import_Configuration!$B$12)</f>
        <v/>
      </c>
      <c r="D931" s="65" t="str">
        <f>IF(E931="","",IF(A931="",IF(MSProject_Schedule!K931="",IF(Import_Configuration!$B$15="YES",Import_Configuration!$B$16,""),IF(Import_Configuration!$B$17="YES",Import_Configuration!$B$18,"")),""))</f>
        <v/>
      </c>
      <c r="E931" s="65" t="str">
        <f>IF(MSProject_Schedule!B931="","",MSProject_Schedule!B931)</f>
        <v/>
      </c>
      <c r="F931" s="43"/>
      <c r="G931" s="66" t="str">
        <f>IF(E931="","",IF(A931="",Import_Configuration!$B$10,""))</f>
        <v/>
      </c>
      <c r="H931" s="65" t="str">
        <f>IF(E931="","",IF(A931="",Import_Configuration!$B$11,""))</f>
        <v/>
      </c>
      <c r="I931" s="43"/>
      <c r="J931" s="43"/>
      <c r="K931" s="43"/>
      <c r="L931" s="43"/>
      <c r="M931" s="43"/>
      <c r="N931" s="65" t="str">
        <f>IF(E931="","",IF(MSProject_Schedule!E931=0,Import_Configuration!$B$3,IF(MSProject_Schedule!E931=1,Import_Configuration!$B$5,Import_Configuration!$B$4)))</f>
        <v/>
      </c>
      <c r="O931" s="65" t="str">
        <f>IF(Import_Configuration!$B$13="NO","",IF(E931="","",IF(MSProject_Schedule!K931="","",IF(IFERROR(SEARCH(Import_Configuration!$B$14,MSProject_Schedule!K931,1),0)&gt;0,TRIM(MID(MSProject_Schedule!K931,1,SEARCH(Import_Configuration!$B$14,MSProject_Schedule!K931,1)-1)),TRIM(MSProject_Schedule!K931)))))</f>
        <v/>
      </c>
      <c r="P931" s="43"/>
      <c r="Q931" s="66" t="str">
        <f>IF(E931="","",IF(MSProject_Schedule!E931=0,"",IF(Import_Configuration!$B$19="YES",Projeqtor_Import!Z931,Import_Configuration!$B$10)))</f>
        <v/>
      </c>
      <c r="R931" s="43"/>
      <c r="S931" s="66" t="str">
        <f>IF(E931="","",IF(MSProject_Schedule!E931=0,"",IF(MSProject_Schedule!E931=1,IF(Import_Configuration!$B$20="YES",Projeqtor_Import!AE931,Import_Configuration!$B$10),"")))</f>
        <v/>
      </c>
      <c r="T931" s="43"/>
      <c r="U931" s="44"/>
      <c r="V931" s="43"/>
      <c r="W931" s="43"/>
      <c r="X931" s="43"/>
      <c r="Y931" s="66" t="str">
        <f>IF(MSProject_Schedule!H931="","",IF(A931="",MSProject_Schedule!H931,""))</f>
        <v/>
      </c>
      <c r="Z931" s="66" t="str">
        <f>IF(MSProject_Schedule!H931="","",MSProject_Schedule!H931)</f>
        <v/>
      </c>
      <c r="AA931" s="43"/>
      <c r="AB931" s="43"/>
      <c r="AC931" s="65" t="str">
        <f>IF(E931="","",IF(A931="",Import_Configuration!$B$6,""))</f>
        <v/>
      </c>
      <c r="AD931" s="66" t="str">
        <f>IF(MSProject_Schedule!I931="","",IF(A931="",MSProject_Schedule!I931,""))</f>
        <v/>
      </c>
      <c r="AE931" s="66" t="str">
        <f>IF(MSProject_Schedule!I931="","",MSProject_Schedule!I931)</f>
        <v/>
      </c>
      <c r="AF931" s="43"/>
      <c r="AG931" s="43"/>
      <c r="AH931" s="65" t="str">
        <f>IF(E931="","",IF(A931="",Import_Configuration!$B$7,""))</f>
        <v/>
      </c>
      <c r="AI931" s="65" t="str">
        <f>IF(MSProject_Schedule!G931="","",IF(A931="",SUBSTITUTE(SUBSTITUTE(SUBSTITUTE(SUBSTITUTE(MSProject_Schedule!G931,CONCATENATE(" ",Import_Configuration!$B$8,"?"),""),CONCATENATE(" ",Import_Configuration!$B$8),""),CONCATENATE(" ",Import_Configuration!$B$9,"?"),""),CONCATENATE(" ",Import_Configuration!$B$9),""),""))</f>
        <v/>
      </c>
      <c r="AJ931" s="65" t="str">
        <f>IF(MSProject_Schedule!G931="","",SUBSTITUTE(SUBSTITUTE(SUBSTITUTE(SUBSTITUTE(MSProject_Schedule!G931,CONCATENATE(" ",Import_Configuration!$B$8,"?"),""),CONCATENATE(" ",Import_Configuration!$B$8),""),CONCATENATE(" ",Import_Configuration!$B$9,"?"),""),CONCATENATE(" ",Import_Configuration!$B$9),""))</f>
        <v/>
      </c>
      <c r="AK931" s="43"/>
      <c r="AL931" s="43"/>
      <c r="AM931" s="43"/>
      <c r="AN931" s="43"/>
      <c r="AO931" s="43"/>
      <c r="AP931" s="43"/>
      <c r="AQ931" s="43"/>
      <c r="AR931" s="43"/>
      <c r="AS931" s="43"/>
      <c r="AT931" s="43"/>
      <c r="AU931" s="43"/>
      <c r="AV931" s="43"/>
      <c r="AW931" s="43"/>
      <c r="AX931" s="43"/>
      <c r="AY931" s="43"/>
      <c r="AZ931" s="43"/>
      <c r="BA931" s="43"/>
      <c r="BB931" s="43"/>
      <c r="BC931" s="43"/>
    </row>
    <row r="932" spans="1:55">
      <c r="A932" s="77" t="str">
        <f>IF(MSProject_Schedule!A932="","",MSProject_Schedule!A932)</f>
        <v/>
      </c>
      <c r="B932" s="43"/>
      <c r="C932" s="65" t="str">
        <f>IF(E932="","",Import_Configuration!$B$12)</f>
        <v/>
      </c>
      <c r="D932" s="65" t="str">
        <f>IF(E932="","",IF(A932="",IF(MSProject_Schedule!K932="",IF(Import_Configuration!$B$15="YES",Import_Configuration!$B$16,""),IF(Import_Configuration!$B$17="YES",Import_Configuration!$B$18,"")),""))</f>
        <v/>
      </c>
      <c r="E932" s="65" t="str">
        <f>IF(MSProject_Schedule!B932="","",MSProject_Schedule!B932)</f>
        <v/>
      </c>
      <c r="F932" s="43"/>
      <c r="G932" s="66" t="str">
        <f>IF(E932="","",IF(A932="",Import_Configuration!$B$10,""))</f>
        <v/>
      </c>
      <c r="H932" s="65" t="str">
        <f>IF(E932="","",IF(A932="",Import_Configuration!$B$11,""))</f>
        <v/>
      </c>
      <c r="I932" s="43"/>
      <c r="J932" s="43"/>
      <c r="K932" s="43"/>
      <c r="L932" s="43"/>
      <c r="M932" s="43"/>
      <c r="N932" s="65" t="str">
        <f>IF(E932="","",IF(MSProject_Schedule!E932=0,Import_Configuration!$B$3,IF(MSProject_Schedule!E932=1,Import_Configuration!$B$5,Import_Configuration!$B$4)))</f>
        <v/>
      </c>
      <c r="O932" s="65" t="str">
        <f>IF(Import_Configuration!$B$13="NO","",IF(E932="","",IF(MSProject_Schedule!K932="","",IF(IFERROR(SEARCH(Import_Configuration!$B$14,MSProject_Schedule!K932,1),0)&gt;0,TRIM(MID(MSProject_Schedule!K932,1,SEARCH(Import_Configuration!$B$14,MSProject_Schedule!K932,1)-1)),TRIM(MSProject_Schedule!K932)))))</f>
        <v/>
      </c>
      <c r="P932" s="43"/>
      <c r="Q932" s="66" t="str">
        <f>IF(E932="","",IF(MSProject_Schedule!E932=0,"",IF(Import_Configuration!$B$19="YES",Projeqtor_Import!Z932,Import_Configuration!$B$10)))</f>
        <v/>
      </c>
      <c r="R932" s="43"/>
      <c r="S932" s="66" t="str">
        <f>IF(E932="","",IF(MSProject_Schedule!E932=0,"",IF(MSProject_Schedule!E932=1,IF(Import_Configuration!$B$20="YES",Projeqtor_Import!AE932,Import_Configuration!$B$10),"")))</f>
        <v/>
      </c>
      <c r="T932" s="43"/>
      <c r="U932" s="44"/>
      <c r="V932" s="43"/>
      <c r="W932" s="43"/>
      <c r="X932" s="43"/>
      <c r="Y932" s="66" t="str">
        <f>IF(MSProject_Schedule!H932="","",IF(A932="",MSProject_Schedule!H932,""))</f>
        <v/>
      </c>
      <c r="Z932" s="66" t="str">
        <f>IF(MSProject_Schedule!H932="","",MSProject_Schedule!H932)</f>
        <v/>
      </c>
      <c r="AA932" s="43"/>
      <c r="AB932" s="43"/>
      <c r="AC932" s="65" t="str">
        <f>IF(E932="","",IF(A932="",Import_Configuration!$B$6,""))</f>
        <v/>
      </c>
      <c r="AD932" s="66" t="str">
        <f>IF(MSProject_Schedule!I932="","",IF(A932="",MSProject_Schedule!I932,""))</f>
        <v/>
      </c>
      <c r="AE932" s="66" t="str">
        <f>IF(MSProject_Schedule!I932="","",MSProject_Schedule!I932)</f>
        <v/>
      </c>
      <c r="AF932" s="43"/>
      <c r="AG932" s="43"/>
      <c r="AH932" s="65" t="str">
        <f>IF(E932="","",IF(A932="",Import_Configuration!$B$7,""))</f>
        <v/>
      </c>
      <c r="AI932" s="65" t="str">
        <f>IF(MSProject_Schedule!G932="","",IF(A932="",SUBSTITUTE(SUBSTITUTE(SUBSTITUTE(SUBSTITUTE(MSProject_Schedule!G932,CONCATENATE(" ",Import_Configuration!$B$8,"?"),""),CONCATENATE(" ",Import_Configuration!$B$8),""),CONCATENATE(" ",Import_Configuration!$B$9,"?"),""),CONCATENATE(" ",Import_Configuration!$B$9),""),""))</f>
        <v/>
      </c>
      <c r="AJ932" s="65" t="str">
        <f>IF(MSProject_Schedule!G932="","",SUBSTITUTE(SUBSTITUTE(SUBSTITUTE(SUBSTITUTE(MSProject_Schedule!G932,CONCATENATE(" ",Import_Configuration!$B$8,"?"),""),CONCATENATE(" ",Import_Configuration!$B$8),""),CONCATENATE(" ",Import_Configuration!$B$9,"?"),""),CONCATENATE(" ",Import_Configuration!$B$9),""))</f>
        <v/>
      </c>
      <c r="AK932" s="43"/>
      <c r="AL932" s="43"/>
      <c r="AM932" s="43"/>
      <c r="AN932" s="43"/>
      <c r="AO932" s="43"/>
      <c r="AP932" s="43"/>
      <c r="AQ932" s="43"/>
      <c r="AR932" s="43"/>
      <c r="AS932" s="43"/>
      <c r="AT932" s="43"/>
      <c r="AU932" s="43"/>
      <c r="AV932" s="43"/>
      <c r="AW932" s="43"/>
      <c r="AX932" s="43"/>
      <c r="AY932" s="43"/>
      <c r="AZ932" s="43"/>
      <c r="BA932" s="43"/>
      <c r="BB932" s="43"/>
      <c r="BC932" s="43"/>
    </row>
    <row r="933" spans="1:55">
      <c r="A933" s="77" t="str">
        <f>IF(MSProject_Schedule!A933="","",MSProject_Schedule!A933)</f>
        <v/>
      </c>
      <c r="B933" s="43"/>
      <c r="C933" s="65" t="str">
        <f>IF(E933="","",Import_Configuration!$B$12)</f>
        <v/>
      </c>
      <c r="D933" s="65" t="str">
        <f>IF(E933="","",IF(A933="",IF(MSProject_Schedule!K933="",IF(Import_Configuration!$B$15="YES",Import_Configuration!$B$16,""),IF(Import_Configuration!$B$17="YES",Import_Configuration!$B$18,"")),""))</f>
        <v/>
      </c>
      <c r="E933" s="65" t="str">
        <f>IF(MSProject_Schedule!B933="","",MSProject_Schedule!B933)</f>
        <v/>
      </c>
      <c r="F933" s="43"/>
      <c r="G933" s="66" t="str">
        <f>IF(E933="","",IF(A933="",Import_Configuration!$B$10,""))</f>
        <v/>
      </c>
      <c r="H933" s="65" t="str">
        <f>IF(E933="","",IF(A933="",Import_Configuration!$B$11,""))</f>
        <v/>
      </c>
      <c r="I933" s="43"/>
      <c r="J933" s="43"/>
      <c r="K933" s="43"/>
      <c r="L933" s="43"/>
      <c r="M933" s="43"/>
      <c r="N933" s="65" t="str">
        <f>IF(E933="","",IF(MSProject_Schedule!E933=0,Import_Configuration!$B$3,IF(MSProject_Schedule!E933=1,Import_Configuration!$B$5,Import_Configuration!$B$4)))</f>
        <v/>
      </c>
      <c r="O933" s="65" t="str">
        <f>IF(Import_Configuration!$B$13="NO","",IF(E933="","",IF(MSProject_Schedule!K933="","",IF(IFERROR(SEARCH(Import_Configuration!$B$14,MSProject_Schedule!K933,1),0)&gt;0,TRIM(MID(MSProject_Schedule!K933,1,SEARCH(Import_Configuration!$B$14,MSProject_Schedule!K933,1)-1)),TRIM(MSProject_Schedule!K933)))))</f>
        <v/>
      </c>
      <c r="P933" s="43"/>
      <c r="Q933" s="66" t="str">
        <f>IF(E933="","",IF(MSProject_Schedule!E933=0,"",IF(Import_Configuration!$B$19="YES",Projeqtor_Import!Z933,Import_Configuration!$B$10)))</f>
        <v/>
      </c>
      <c r="R933" s="43"/>
      <c r="S933" s="66" t="str">
        <f>IF(E933="","",IF(MSProject_Schedule!E933=0,"",IF(MSProject_Schedule!E933=1,IF(Import_Configuration!$B$20="YES",Projeqtor_Import!AE933,Import_Configuration!$B$10),"")))</f>
        <v/>
      </c>
      <c r="T933" s="43"/>
      <c r="U933" s="44"/>
      <c r="V933" s="43"/>
      <c r="W933" s="43"/>
      <c r="X933" s="43"/>
      <c r="Y933" s="66" t="str">
        <f>IF(MSProject_Schedule!H933="","",IF(A933="",MSProject_Schedule!H933,""))</f>
        <v/>
      </c>
      <c r="Z933" s="66" t="str">
        <f>IF(MSProject_Schedule!H933="","",MSProject_Schedule!H933)</f>
        <v/>
      </c>
      <c r="AA933" s="43"/>
      <c r="AB933" s="43"/>
      <c r="AC933" s="65" t="str">
        <f>IF(E933="","",IF(A933="",Import_Configuration!$B$6,""))</f>
        <v/>
      </c>
      <c r="AD933" s="66" t="str">
        <f>IF(MSProject_Schedule!I933="","",IF(A933="",MSProject_Schedule!I933,""))</f>
        <v/>
      </c>
      <c r="AE933" s="66" t="str">
        <f>IF(MSProject_Schedule!I933="","",MSProject_Schedule!I933)</f>
        <v/>
      </c>
      <c r="AF933" s="43"/>
      <c r="AG933" s="43"/>
      <c r="AH933" s="65" t="str">
        <f>IF(E933="","",IF(A933="",Import_Configuration!$B$7,""))</f>
        <v/>
      </c>
      <c r="AI933" s="65" t="str">
        <f>IF(MSProject_Schedule!G933="","",IF(A933="",SUBSTITUTE(SUBSTITUTE(SUBSTITUTE(SUBSTITUTE(MSProject_Schedule!G933,CONCATENATE(" ",Import_Configuration!$B$8,"?"),""),CONCATENATE(" ",Import_Configuration!$B$8),""),CONCATENATE(" ",Import_Configuration!$B$9,"?"),""),CONCATENATE(" ",Import_Configuration!$B$9),""),""))</f>
        <v/>
      </c>
      <c r="AJ933" s="65" t="str">
        <f>IF(MSProject_Schedule!G933="","",SUBSTITUTE(SUBSTITUTE(SUBSTITUTE(SUBSTITUTE(MSProject_Schedule!G933,CONCATENATE(" ",Import_Configuration!$B$8,"?"),""),CONCATENATE(" ",Import_Configuration!$B$8),""),CONCATENATE(" ",Import_Configuration!$B$9,"?"),""),CONCATENATE(" ",Import_Configuration!$B$9),""))</f>
        <v/>
      </c>
      <c r="AK933" s="43"/>
      <c r="AL933" s="43"/>
      <c r="AM933" s="43"/>
      <c r="AN933" s="43"/>
      <c r="AO933" s="43"/>
      <c r="AP933" s="43"/>
      <c r="AQ933" s="43"/>
      <c r="AR933" s="43"/>
      <c r="AS933" s="43"/>
      <c r="AT933" s="43"/>
      <c r="AU933" s="43"/>
      <c r="AV933" s="43"/>
      <c r="AW933" s="43"/>
      <c r="AX933" s="43"/>
      <c r="AY933" s="43"/>
      <c r="AZ933" s="43"/>
      <c r="BA933" s="43"/>
      <c r="BB933" s="43"/>
      <c r="BC933" s="43"/>
    </row>
    <row r="934" spans="1:55">
      <c r="A934" s="77" t="str">
        <f>IF(MSProject_Schedule!A934="","",MSProject_Schedule!A934)</f>
        <v/>
      </c>
      <c r="B934" s="43"/>
      <c r="C934" s="65" t="str">
        <f>IF(E934="","",Import_Configuration!$B$12)</f>
        <v/>
      </c>
      <c r="D934" s="65" t="str">
        <f>IF(E934="","",IF(A934="",IF(MSProject_Schedule!K934="",IF(Import_Configuration!$B$15="YES",Import_Configuration!$B$16,""),IF(Import_Configuration!$B$17="YES",Import_Configuration!$B$18,"")),""))</f>
        <v/>
      </c>
      <c r="E934" s="65" t="str">
        <f>IF(MSProject_Schedule!B934="","",MSProject_Schedule!B934)</f>
        <v/>
      </c>
      <c r="F934" s="43"/>
      <c r="G934" s="66" t="str">
        <f>IF(E934="","",IF(A934="",Import_Configuration!$B$10,""))</f>
        <v/>
      </c>
      <c r="H934" s="65" t="str">
        <f>IF(E934="","",IF(A934="",Import_Configuration!$B$11,""))</f>
        <v/>
      </c>
      <c r="I934" s="43"/>
      <c r="J934" s="43"/>
      <c r="K934" s="43"/>
      <c r="L934" s="43"/>
      <c r="M934" s="43"/>
      <c r="N934" s="65" t="str">
        <f>IF(E934="","",IF(MSProject_Schedule!E934=0,Import_Configuration!$B$3,IF(MSProject_Schedule!E934=1,Import_Configuration!$B$5,Import_Configuration!$B$4)))</f>
        <v/>
      </c>
      <c r="O934" s="65" t="str">
        <f>IF(Import_Configuration!$B$13="NO","",IF(E934="","",IF(MSProject_Schedule!K934="","",IF(IFERROR(SEARCH(Import_Configuration!$B$14,MSProject_Schedule!K934,1),0)&gt;0,TRIM(MID(MSProject_Schedule!K934,1,SEARCH(Import_Configuration!$B$14,MSProject_Schedule!K934,1)-1)),TRIM(MSProject_Schedule!K934)))))</f>
        <v/>
      </c>
      <c r="P934" s="43"/>
      <c r="Q934" s="66" t="str">
        <f>IF(E934="","",IF(MSProject_Schedule!E934=0,"",IF(Import_Configuration!$B$19="YES",Projeqtor_Import!Z934,Import_Configuration!$B$10)))</f>
        <v/>
      </c>
      <c r="R934" s="43"/>
      <c r="S934" s="66" t="str">
        <f>IF(E934="","",IF(MSProject_Schedule!E934=0,"",IF(MSProject_Schedule!E934=1,IF(Import_Configuration!$B$20="YES",Projeqtor_Import!AE934,Import_Configuration!$B$10),"")))</f>
        <v/>
      </c>
      <c r="T934" s="43"/>
      <c r="U934" s="44"/>
      <c r="V934" s="43"/>
      <c r="W934" s="43"/>
      <c r="X934" s="43"/>
      <c r="Y934" s="66" t="str">
        <f>IF(MSProject_Schedule!H934="","",IF(A934="",MSProject_Schedule!H934,""))</f>
        <v/>
      </c>
      <c r="Z934" s="66" t="str">
        <f>IF(MSProject_Schedule!H934="","",MSProject_Schedule!H934)</f>
        <v/>
      </c>
      <c r="AA934" s="43"/>
      <c r="AB934" s="43"/>
      <c r="AC934" s="65" t="str">
        <f>IF(E934="","",IF(A934="",Import_Configuration!$B$6,""))</f>
        <v/>
      </c>
      <c r="AD934" s="66" t="str">
        <f>IF(MSProject_Schedule!I934="","",IF(A934="",MSProject_Schedule!I934,""))</f>
        <v/>
      </c>
      <c r="AE934" s="66" t="str">
        <f>IF(MSProject_Schedule!I934="","",MSProject_Schedule!I934)</f>
        <v/>
      </c>
      <c r="AF934" s="43"/>
      <c r="AG934" s="43"/>
      <c r="AH934" s="65" t="str">
        <f>IF(E934="","",IF(A934="",Import_Configuration!$B$7,""))</f>
        <v/>
      </c>
      <c r="AI934" s="65" t="str">
        <f>IF(MSProject_Schedule!G934="","",IF(A934="",SUBSTITUTE(SUBSTITUTE(SUBSTITUTE(SUBSTITUTE(MSProject_Schedule!G934,CONCATENATE(" ",Import_Configuration!$B$8,"?"),""),CONCATENATE(" ",Import_Configuration!$B$8),""),CONCATENATE(" ",Import_Configuration!$B$9,"?"),""),CONCATENATE(" ",Import_Configuration!$B$9),""),""))</f>
        <v/>
      </c>
      <c r="AJ934" s="65" t="str">
        <f>IF(MSProject_Schedule!G934="","",SUBSTITUTE(SUBSTITUTE(SUBSTITUTE(SUBSTITUTE(MSProject_Schedule!G934,CONCATENATE(" ",Import_Configuration!$B$8,"?"),""),CONCATENATE(" ",Import_Configuration!$B$8),""),CONCATENATE(" ",Import_Configuration!$B$9,"?"),""),CONCATENATE(" ",Import_Configuration!$B$9),""))</f>
        <v/>
      </c>
      <c r="AK934" s="43"/>
      <c r="AL934" s="43"/>
      <c r="AM934" s="43"/>
      <c r="AN934" s="43"/>
      <c r="AO934" s="43"/>
      <c r="AP934" s="43"/>
      <c r="AQ934" s="43"/>
      <c r="AR934" s="43"/>
      <c r="AS934" s="43"/>
      <c r="AT934" s="43"/>
      <c r="AU934" s="43"/>
      <c r="AV934" s="43"/>
      <c r="AW934" s="43"/>
      <c r="AX934" s="43"/>
      <c r="AY934" s="43"/>
      <c r="AZ934" s="43"/>
      <c r="BA934" s="43"/>
      <c r="BB934" s="43"/>
      <c r="BC934" s="43"/>
    </row>
    <row r="935" spans="1:55">
      <c r="A935" s="77" t="str">
        <f>IF(MSProject_Schedule!A935="","",MSProject_Schedule!A935)</f>
        <v/>
      </c>
      <c r="B935" s="43"/>
      <c r="C935" s="65" t="str">
        <f>IF(E935="","",Import_Configuration!$B$12)</f>
        <v/>
      </c>
      <c r="D935" s="65" t="str">
        <f>IF(E935="","",IF(A935="",IF(MSProject_Schedule!K935="",IF(Import_Configuration!$B$15="YES",Import_Configuration!$B$16,""),IF(Import_Configuration!$B$17="YES",Import_Configuration!$B$18,"")),""))</f>
        <v/>
      </c>
      <c r="E935" s="65" t="str">
        <f>IF(MSProject_Schedule!B935="","",MSProject_Schedule!B935)</f>
        <v/>
      </c>
      <c r="F935" s="43"/>
      <c r="G935" s="66" t="str">
        <f>IF(E935="","",IF(A935="",Import_Configuration!$B$10,""))</f>
        <v/>
      </c>
      <c r="H935" s="65" t="str">
        <f>IF(E935="","",IF(A935="",Import_Configuration!$B$11,""))</f>
        <v/>
      </c>
      <c r="I935" s="43"/>
      <c r="J935" s="43"/>
      <c r="K935" s="43"/>
      <c r="L935" s="43"/>
      <c r="M935" s="43"/>
      <c r="N935" s="65" t="str">
        <f>IF(E935="","",IF(MSProject_Schedule!E935=0,Import_Configuration!$B$3,IF(MSProject_Schedule!E935=1,Import_Configuration!$B$5,Import_Configuration!$B$4)))</f>
        <v/>
      </c>
      <c r="O935" s="65" t="str">
        <f>IF(Import_Configuration!$B$13="NO","",IF(E935="","",IF(MSProject_Schedule!K935="","",IF(IFERROR(SEARCH(Import_Configuration!$B$14,MSProject_Schedule!K935,1),0)&gt;0,TRIM(MID(MSProject_Schedule!K935,1,SEARCH(Import_Configuration!$B$14,MSProject_Schedule!K935,1)-1)),TRIM(MSProject_Schedule!K935)))))</f>
        <v/>
      </c>
      <c r="P935" s="43"/>
      <c r="Q935" s="66" t="str">
        <f>IF(E935="","",IF(MSProject_Schedule!E935=0,"",IF(Import_Configuration!$B$19="YES",Projeqtor_Import!Z935,Import_Configuration!$B$10)))</f>
        <v/>
      </c>
      <c r="R935" s="43"/>
      <c r="S935" s="66" t="str">
        <f>IF(E935="","",IF(MSProject_Schedule!E935=0,"",IF(MSProject_Schedule!E935=1,IF(Import_Configuration!$B$20="YES",Projeqtor_Import!AE935,Import_Configuration!$B$10),"")))</f>
        <v/>
      </c>
      <c r="T935" s="43"/>
      <c r="U935" s="44"/>
      <c r="V935" s="43"/>
      <c r="W935" s="43"/>
      <c r="X935" s="43"/>
      <c r="Y935" s="66" t="str">
        <f>IF(MSProject_Schedule!H935="","",IF(A935="",MSProject_Schedule!H935,""))</f>
        <v/>
      </c>
      <c r="Z935" s="66" t="str">
        <f>IF(MSProject_Schedule!H935="","",MSProject_Schedule!H935)</f>
        <v/>
      </c>
      <c r="AA935" s="43"/>
      <c r="AB935" s="43"/>
      <c r="AC935" s="65" t="str">
        <f>IF(E935="","",IF(A935="",Import_Configuration!$B$6,""))</f>
        <v/>
      </c>
      <c r="AD935" s="66" t="str">
        <f>IF(MSProject_Schedule!I935="","",IF(A935="",MSProject_Schedule!I935,""))</f>
        <v/>
      </c>
      <c r="AE935" s="66" t="str">
        <f>IF(MSProject_Schedule!I935="","",MSProject_Schedule!I935)</f>
        <v/>
      </c>
      <c r="AF935" s="43"/>
      <c r="AG935" s="43"/>
      <c r="AH935" s="65" t="str">
        <f>IF(E935="","",IF(A935="",Import_Configuration!$B$7,""))</f>
        <v/>
      </c>
      <c r="AI935" s="65" t="str">
        <f>IF(MSProject_Schedule!G935="","",IF(A935="",SUBSTITUTE(SUBSTITUTE(SUBSTITUTE(SUBSTITUTE(MSProject_Schedule!G935,CONCATENATE(" ",Import_Configuration!$B$8,"?"),""),CONCATENATE(" ",Import_Configuration!$B$8),""),CONCATENATE(" ",Import_Configuration!$B$9,"?"),""),CONCATENATE(" ",Import_Configuration!$B$9),""),""))</f>
        <v/>
      </c>
      <c r="AJ935" s="65" t="str">
        <f>IF(MSProject_Schedule!G935="","",SUBSTITUTE(SUBSTITUTE(SUBSTITUTE(SUBSTITUTE(MSProject_Schedule!G935,CONCATENATE(" ",Import_Configuration!$B$8,"?"),""),CONCATENATE(" ",Import_Configuration!$B$8),""),CONCATENATE(" ",Import_Configuration!$B$9,"?"),""),CONCATENATE(" ",Import_Configuration!$B$9),""))</f>
        <v/>
      </c>
      <c r="AK935" s="43"/>
      <c r="AL935" s="43"/>
      <c r="AM935" s="43"/>
      <c r="AN935" s="43"/>
      <c r="AO935" s="43"/>
      <c r="AP935" s="43"/>
      <c r="AQ935" s="43"/>
      <c r="AR935" s="43"/>
      <c r="AS935" s="43"/>
      <c r="AT935" s="43"/>
      <c r="AU935" s="43"/>
      <c r="AV935" s="43"/>
      <c r="AW935" s="43"/>
      <c r="AX935" s="43"/>
      <c r="AY935" s="43"/>
      <c r="AZ935" s="43"/>
      <c r="BA935" s="43"/>
      <c r="BB935" s="43"/>
      <c r="BC935" s="43"/>
    </row>
    <row r="936" spans="1:55">
      <c r="A936" s="77" t="str">
        <f>IF(MSProject_Schedule!A936="","",MSProject_Schedule!A936)</f>
        <v/>
      </c>
      <c r="B936" s="43"/>
      <c r="C936" s="65" t="str">
        <f>IF(E936="","",Import_Configuration!$B$12)</f>
        <v/>
      </c>
      <c r="D936" s="65" t="str">
        <f>IF(E936="","",IF(A936="",IF(MSProject_Schedule!K936="",IF(Import_Configuration!$B$15="YES",Import_Configuration!$B$16,""),IF(Import_Configuration!$B$17="YES",Import_Configuration!$B$18,"")),""))</f>
        <v/>
      </c>
      <c r="E936" s="65" t="str">
        <f>IF(MSProject_Schedule!B936="","",MSProject_Schedule!B936)</f>
        <v/>
      </c>
      <c r="F936" s="43"/>
      <c r="G936" s="66" t="str">
        <f>IF(E936="","",IF(A936="",Import_Configuration!$B$10,""))</f>
        <v/>
      </c>
      <c r="H936" s="65" t="str">
        <f>IF(E936="","",IF(A936="",Import_Configuration!$B$11,""))</f>
        <v/>
      </c>
      <c r="I936" s="43"/>
      <c r="J936" s="43"/>
      <c r="K936" s="43"/>
      <c r="L936" s="43"/>
      <c r="M936" s="43"/>
      <c r="N936" s="65" t="str">
        <f>IF(E936="","",IF(MSProject_Schedule!E936=0,Import_Configuration!$B$3,IF(MSProject_Schedule!E936=1,Import_Configuration!$B$5,Import_Configuration!$B$4)))</f>
        <v/>
      </c>
      <c r="O936" s="65" t="str">
        <f>IF(Import_Configuration!$B$13="NO","",IF(E936="","",IF(MSProject_Schedule!K936="","",IF(IFERROR(SEARCH(Import_Configuration!$B$14,MSProject_Schedule!K936,1),0)&gt;0,TRIM(MID(MSProject_Schedule!K936,1,SEARCH(Import_Configuration!$B$14,MSProject_Schedule!K936,1)-1)),TRIM(MSProject_Schedule!K936)))))</f>
        <v/>
      </c>
      <c r="P936" s="43"/>
      <c r="Q936" s="66" t="str">
        <f>IF(E936="","",IF(MSProject_Schedule!E936=0,"",IF(Import_Configuration!$B$19="YES",Projeqtor_Import!Z936,Import_Configuration!$B$10)))</f>
        <v/>
      </c>
      <c r="R936" s="43"/>
      <c r="S936" s="66" t="str">
        <f>IF(E936="","",IF(MSProject_Schedule!E936=0,"",IF(MSProject_Schedule!E936=1,IF(Import_Configuration!$B$20="YES",Projeqtor_Import!AE936,Import_Configuration!$B$10),"")))</f>
        <v/>
      </c>
      <c r="T936" s="43"/>
      <c r="U936" s="44"/>
      <c r="V936" s="43"/>
      <c r="W936" s="43"/>
      <c r="X936" s="43"/>
      <c r="Y936" s="66" t="str">
        <f>IF(MSProject_Schedule!H936="","",IF(A936="",MSProject_Schedule!H936,""))</f>
        <v/>
      </c>
      <c r="Z936" s="66" t="str">
        <f>IF(MSProject_Schedule!H936="","",MSProject_Schedule!H936)</f>
        <v/>
      </c>
      <c r="AA936" s="43"/>
      <c r="AB936" s="43"/>
      <c r="AC936" s="65" t="str">
        <f>IF(E936="","",IF(A936="",Import_Configuration!$B$6,""))</f>
        <v/>
      </c>
      <c r="AD936" s="66" t="str">
        <f>IF(MSProject_Schedule!I936="","",IF(A936="",MSProject_Schedule!I936,""))</f>
        <v/>
      </c>
      <c r="AE936" s="66" t="str">
        <f>IF(MSProject_Schedule!I936="","",MSProject_Schedule!I936)</f>
        <v/>
      </c>
      <c r="AF936" s="43"/>
      <c r="AG936" s="43"/>
      <c r="AH936" s="65" t="str">
        <f>IF(E936="","",IF(A936="",Import_Configuration!$B$7,""))</f>
        <v/>
      </c>
      <c r="AI936" s="65" t="str">
        <f>IF(MSProject_Schedule!G936="","",IF(A936="",SUBSTITUTE(SUBSTITUTE(SUBSTITUTE(SUBSTITUTE(MSProject_Schedule!G936,CONCATENATE(" ",Import_Configuration!$B$8,"?"),""),CONCATENATE(" ",Import_Configuration!$B$8),""),CONCATENATE(" ",Import_Configuration!$B$9,"?"),""),CONCATENATE(" ",Import_Configuration!$B$9),""),""))</f>
        <v/>
      </c>
      <c r="AJ936" s="65" t="str">
        <f>IF(MSProject_Schedule!G936="","",SUBSTITUTE(SUBSTITUTE(SUBSTITUTE(SUBSTITUTE(MSProject_Schedule!G936,CONCATENATE(" ",Import_Configuration!$B$8,"?"),""),CONCATENATE(" ",Import_Configuration!$B$8),""),CONCATENATE(" ",Import_Configuration!$B$9,"?"),""),CONCATENATE(" ",Import_Configuration!$B$9),""))</f>
        <v/>
      </c>
      <c r="AK936" s="43"/>
      <c r="AL936" s="43"/>
      <c r="AM936" s="43"/>
      <c r="AN936" s="43"/>
      <c r="AO936" s="43"/>
      <c r="AP936" s="43"/>
      <c r="AQ936" s="43"/>
      <c r="AR936" s="43"/>
      <c r="AS936" s="43"/>
      <c r="AT936" s="43"/>
      <c r="AU936" s="43"/>
      <c r="AV936" s="43"/>
      <c r="AW936" s="43"/>
      <c r="AX936" s="43"/>
      <c r="AY936" s="43"/>
      <c r="AZ936" s="43"/>
      <c r="BA936" s="43"/>
      <c r="BB936" s="43"/>
      <c r="BC936" s="43"/>
    </row>
    <row r="937" spans="1:55">
      <c r="A937" s="77" t="str">
        <f>IF(MSProject_Schedule!A937="","",MSProject_Schedule!A937)</f>
        <v/>
      </c>
      <c r="B937" s="43"/>
      <c r="C937" s="65" t="str">
        <f>IF(E937="","",Import_Configuration!$B$12)</f>
        <v/>
      </c>
      <c r="D937" s="65" t="str">
        <f>IF(E937="","",IF(A937="",IF(MSProject_Schedule!K937="",IF(Import_Configuration!$B$15="YES",Import_Configuration!$B$16,""),IF(Import_Configuration!$B$17="YES",Import_Configuration!$B$18,"")),""))</f>
        <v/>
      </c>
      <c r="E937" s="65" t="str">
        <f>IF(MSProject_Schedule!B937="","",MSProject_Schedule!B937)</f>
        <v/>
      </c>
      <c r="F937" s="43"/>
      <c r="G937" s="66" t="str">
        <f>IF(E937="","",IF(A937="",Import_Configuration!$B$10,""))</f>
        <v/>
      </c>
      <c r="H937" s="65" t="str">
        <f>IF(E937="","",IF(A937="",Import_Configuration!$B$11,""))</f>
        <v/>
      </c>
      <c r="I937" s="43"/>
      <c r="J937" s="43"/>
      <c r="K937" s="43"/>
      <c r="L937" s="43"/>
      <c r="M937" s="43"/>
      <c r="N937" s="65" t="str">
        <f>IF(E937="","",IF(MSProject_Schedule!E937=0,Import_Configuration!$B$3,IF(MSProject_Schedule!E937=1,Import_Configuration!$B$5,Import_Configuration!$B$4)))</f>
        <v/>
      </c>
      <c r="O937" s="65" t="str">
        <f>IF(Import_Configuration!$B$13="NO","",IF(E937="","",IF(MSProject_Schedule!K937="","",IF(IFERROR(SEARCH(Import_Configuration!$B$14,MSProject_Schedule!K937,1),0)&gt;0,TRIM(MID(MSProject_Schedule!K937,1,SEARCH(Import_Configuration!$B$14,MSProject_Schedule!K937,1)-1)),TRIM(MSProject_Schedule!K937)))))</f>
        <v/>
      </c>
      <c r="P937" s="43"/>
      <c r="Q937" s="66" t="str">
        <f>IF(E937="","",IF(MSProject_Schedule!E937=0,"",IF(Import_Configuration!$B$19="YES",Projeqtor_Import!Z937,Import_Configuration!$B$10)))</f>
        <v/>
      </c>
      <c r="R937" s="43"/>
      <c r="S937" s="66" t="str">
        <f>IF(E937="","",IF(MSProject_Schedule!E937=0,"",IF(MSProject_Schedule!E937=1,IF(Import_Configuration!$B$20="YES",Projeqtor_Import!AE937,Import_Configuration!$B$10),"")))</f>
        <v/>
      </c>
      <c r="T937" s="43"/>
      <c r="U937" s="44"/>
      <c r="V937" s="43"/>
      <c r="W937" s="43"/>
      <c r="X937" s="43"/>
      <c r="Y937" s="66" t="str">
        <f>IF(MSProject_Schedule!H937="","",IF(A937="",MSProject_Schedule!H937,""))</f>
        <v/>
      </c>
      <c r="Z937" s="66" t="str">
        <f>IF(MSProject_Schedule!H937="","",MSProject_Schedule!H937)</f>
        <v/>
      </c>
      <c r="AA937" s="43"/>
      <c r="AB937" s="43"/>
      <c r="AC937" s="65" t="str">
        <f>IF(E937="","",IF(A937="",Import_Configuration!$B$6,""))</f>
        <v/>
      </c>
      <c r="AD937" s="66" t="str">
        <f>IF(MSProject_Schedule!I937="","",IF(A937="",MSProject_Schedule!I937,""))</f>
        <v/>
      </c>
      <c r="AE937" s="66" t="str">
        <f>IF(MSProject_Schedule!I937="","",MSProject_Schedule!I937)</f>
        <v/>
      </c>
      <c r="AF937" s="43"/>
      <c r="AG937" s="43"/>
      <c r="AH937" s="65" t="str">
        <f>IF(E937="","",IF(A937="",Import_Configuration!$B$7,""))</f>
        <v/>
      </c>
      <c r="AI937" s="65" t="str">
        <f>IF(MSProject_Schedule!G937="","",IF(A937="",SUBSTITUTE(SUBSTITUTE(SUBSTITUTE(SUBSTITUTE(MSProject_Schedule!G937,CONCATENATE(" ",Import_Configuration!$B$8,"?"),""),CONCATENATE(" ",Import_Configuration!$B$8),""),CONCATENATE(" ",Import_Configuration!$B$9,"?"),""),CONCATENATE(" ",Import_Configuration!$B$9),""),""))</f>
        <v/>
      </c>
      <c r="AJ937" s="65" t="str">
        <f>IF(MSProject_Schedule!G937="","",SUBSTITUTE(SUBSTITUTE(SUBSTITUTE(SUBSTITUTE(MSProject_Schedule!G937,CONCATENATE(" ",Import_Configuration!$B$8,"?"),""),CONCATENATE(" ",Import_Configuration!$B$8),""),CONCATENATE(" ",Import_Configuration!$B$9,"?"),""),CONCATENATE(" ",Import_Configuration!$B$9),""))</f>
        <v/>
      </c>
      <c r="AK937" s="43"/>
      <c r="AL937" s="43"/>
      <c r="AM937" s="43"/>
      <c r="AN937" s="43"/>
      <c r="AO937" s="43"/>
      <c r="AP937" s="43"/>
      <c r="AQ937" s="43"/>
      <c r="AR937" s="43"/>
      <c r="AS937" s="43"/>
      <c r="AT937" s="43"/>
      <c r="AU937" s="43"/>
      <c r="AV937" s="43"/>
      <c r="AW937" s="43"/>
      <c r="AX937" s="43"/>
      <c r="AY937" s="43"/>
      <c r="AZ937" s="43"/>
      <c r="BA937" s="43"/>
      <c r="BB937" s="43"/>
      <c r="BC937" s="43"/>
    </row>
    <row r="938" spans="1:55">
      <c r="A938" s="77" t="str">
        <f>IF(MSProject_Schedule!A938="","",MSProject_Schedule!A938)</f>
        <v/>
      </c>
      <c r="B938" s="43"/>
      <c r="C938" s="65" t="str">
        <f>IF(E938="","",Import_Configuration!$B$12)</f>
        <v/>
      </c>
      <c r="D938" s="65" t="str">
        <f>IF(E938="","",IF(A938="",IF(MSProject_Schedule!K938="",IF(Import_Configuration!$B$15="YES",Import_Configuration!$B$16,""),IF(Import_Configuration!$B$17="YES",Import_Configuration!$B$18,"")),""))</f>
        <v/>
      </c>
      <c r="E938" s="65" t="str">
        <f>IF(MSProject_Schedule!B938="","",MSProject_Schedule!B938)</f>
        <v/>
      </c>
      <c r="F938" s="43"/>
      <c r="G938" s="66" t="str">
        <f>IF(E938="","",IF(A938="",Import_Configuration!$B$10,""))</f>
        <v/>
      </c>
      <c r="H938" s="65" t="str">
        <f>IF(E938="","",IF(A938="",Import_Configuration!$B$11,""))</f>
        <v/>
      </c>
      <c r="I938" s="43"/>
      <c r="J938" s="43"/>
      <c r="K938" s="43"/>
      <c r="L938" s="43"/>
      <c r="M938" s="43"/>
      <c r="N938" s="65" t="str">
        <f>IF(E938="","",IF(MSProject_Schedule!E938=0,Import_Configuration!$B$3,IF(MSProject_Schedule!E938=1,Import_Configuration!$B$5,Import_Configuration!$B$4)))</f>
        <v/>
      </c>
      <c r="O938" s="65" t="str">
        <f>IF(Import_Configuration!$B$13="NO","",IF(E938="","",IF(MSProject_Schedule!K938="","",IF(IFERROR(SEARCH(Import_Configuration!$B$14,MSProject_Schedule!K938,1),0)&gt;0,TRIM(MID(MSProject_Schedule!K938,1,SEARCH(Import_Configuration!$B$14,MSProject_Schedule!K938,1)-1)),TRIM(MSProject_Schedule!K938)))))</f>
        <v/>
      </c>
      <c r="P938" s="43"/>
      <c r="Q938" s="66" t="str">
        <f>IF(E938="","",IF(MSProject_Schedule!E938=0,"",IF(Import_Configuration!$B$19="YES",Projeqtor_Import!Z938,Import_Configuration!$B$10)))</f>
        <v/>
      </c>
      <c r="R938" s="43"/>
      <c r="S938" s="66" t="str">
        <f>IF(E938="","",IF(MSProject_Schedule!E938=0,"",IF(MSProject_Schedule!E938=1,IF(Import_Configuration!$B$20="YES",Projeqtor_Import!AE938,Import_Configuration!$B$10),"")))</f>
        <v/>
      </c>
      <c r="T938" s="43"/>
      <c r="U938" s="44"/>
      <c r="V938" s="43"/>
      <c r="W938" s="43"/>
      <c r="X938" s="43"/>
      <c r="Y938" s="66" t="str">
        <f>IF(MSProject_Schedule!H938="","",IF(A938="",MSProject_Schedule!H938,""))</f>
        <v/>
      </c>
      <c r="Z938" s="66" t="str">
        <f>IF(MSProject_Schedule!H938="","",MSProject_Schedule!H938)</f>
        <v/>
      </c>
      <c r="AA938" s="43"/>
      <c r="AB938" s="43"/>
      <c r="AC938" s="65" t="str">
        <f>IF(E938="","",IF(A938="",Import_Configuration!$B$6,""))</f>
        <v/>
      </c>
      <c r="AD938" s="66" t="str">
        <f>IF(MSProject_Schedule!I938="","",IF(A938="",MSProject_Schedule!I938,""))</f>
        <v/>
      </c>
      <c r="AE938" s="66" t="str">
        <f>IF(MSProject_Schedule!I938="","",MSProject_Schedule!I938)</f>
        <v/>
      </c>
      <c r="AF938" s="43"/>
      <c r="AG938" s="43"/>
      <c r="AH938" s="65" t="str">
        <f>IF(E938="","",IF(A938="",Import_Configuration!$B$7,""))</f>
        <v/>
      </c>
      <c r="AI938" s="65" t="str">
        <f>IF(MSProject_Schedule!G938="","",IF(A938="",SUBSTITUTE(SUBSTITUTE(SUBSTITUTE(SUBSTITUTE(MSProject_Schedule!G938,CONCATENATE(" ",Import_Configuration!$B$8,"?"),""),CONCATENATE(" ",Import_Configuration!$B$8),""),CONCATENATE(" ",Import_Configuration!$B$9,"?"),""),CONCATENATE(" ",Import_Configuration!$B$9),""),""))</f>
        <v/>
      </c>
      <c r="AJ938" s="65" t="str">
        <f>IF(MSProject_Schedule!G938="","",SUBSTITUTE(SUBSTITUTE(SUBSTITUTE(SUBSTITUTE(MSProject_Schedule!G938,CONCATENATE(" ",Import_Configuration!$B$8,"?"),""),CONCATENATE(" ",Import_Configuration!$B$8),""),CONCATENATE(" ",Import_Configuration!$B$9,"?"),""),CONCATENATE(" ",Import_Configuration!$B$9),""))</f>
        <v/>
      </c>
      <c r="AK938" s="43"/>
      <c r="AL938" s="43"/>
      <c r="AM938" s="43"/>
      <c r="AN938" s="43"/>
      <c r="AO938" s="43"/>
      <c r="AP938" s="43"/>
      <c r="AQ938" s="43"/>
      <c r="AR938" s="43"/>
      <c r="AS938" s="43"/>
      <c r="AT938" s="43"/>
      <c r="AU938" s="43"/>
      <c r="AV938" s="43"/>
      <c r="AW938" s="43"/>
      <c r="AX938" s="43"/>
      <c r="AY938" s="43"/>
      <c r="AZ938" s="43"/>
      <c r="BA938" s="43"/>
      <c r="BB938" s="43"/>
      <c r="BC938" s="43"/>
    </row>
    <row r="939" spans="1:55">
      <c r="A939" s="77" t="str">
        <f>IF(MSProject_Schedule!A939="","",MSProject_Schedule!A939)</f>
        <v/>
      </c>
      <c r="B939" s="43"/>
      <c r="C939" s="65" t="str">
        <f>IF(E939="","",Import_Configuration!$B$12)</f>
        <v/>
      </c>
      <c r="D939" s="65" t="str">
        <f>IF(E939="","",IF(A939="",IF(MSProject_Schedule!K939="",IF(Import_Configuration!$B$15="YES",Import_Configuration!$B$16,""),IF(Import_Configuration!$B$17="YES",Import_Configuration!$B$18,"")),""))</f>
        <v/>
      </c>
      <c r="E939" s="65" t="str">
        <f>IF(MSProject_Schedule!B939="","",MSProject_Schedule!B939)</f>
        <v/>
      </c>
      <c r="F939" s="43"/>
      <c r="G939" s="66" t="str">
        <f>IF(E939="","",IF(A939="",Import_Configuration!$B$10,""))</f>
        <v/>
      </c>
      <c r="H939" s="65" t="str">
        <f>IF(E939="","",IF(A939="",Import_Configuration!$B$11,""))</f>
        <v/>
      </c>
      <c r="I939" s="43"/>
      <c r="J939" s="43"/>
      <c r="K939" s="43"/>
      <c r="L939" s="43"/>
      <c r="M939" s="43"/>
      <c r="N939" s="65" t="str">
        <f>IF(E939="","",IF(MSProject_Schedule!E939=0,Import_Configuration!$B$3,IF(MSProject_Schedule!E939=1,Import_Configuration!$B$5,Import_Configuration!$B$4)))</f>
        <v/>
      </c>
      <c r="O939" s="65" t="str">
        <f>IF(Import_Configuration!$B$13="NO","",IF(E939="","",IF(MSProject_Schedule!K939="","",IF(IFERROR(SEARCH(Import_Configuration!$B$14,MSProject_Schedule!K939,1),0)&gt;0,TRIM(MID(MSProject_Schedule!K939,1,SEARCH(Import_Configuration!$B$14,MSProject_Schedule!K939,1)-1)),TRIM(MSProject_Schedule!K939)))))</f>
        <v/>
      </c>
      <c r="P939" s="43"/>
      <c r="Q939" s="66" t="str">
        <f>IF(E939="","",IF(MSProject_Schedule!E939=0,"",IF(Import_Configuration!$B$19="YES",Projeqtor_Import!Z939,Import_Configuration!$B$10)))</f>
        <v/>
      </c>
      <c r="R939" s="43"/>
      <c r="S939" s="66" t="str">
        <f>IF(E939="","",IF(MSProject_Schedule!E939=0,"",IF(MSProject_Schedule!E939=1,IF(Import_Configuration!$B$20="YES",Projeqtor_Import!AE939,Import_Configuration!$B$10),"")))</f>
        <v/>
      </c>
      <c r="T939" s="43"/>
      <c r="U939" s="44"/>
      <c r="V939" s="43"/>
      <c r="W939" s="43"/>
      <c r="X939" s="43"/>
      <c r="Y939" s="66" t="str">
        <f>IF(MSProject_Schedule!H939="","",IF(A939="",MSProject_Schedule!H939,""))</f>
        <v/>
      </c>
      <c r="Z939" s="66" t="str">
        <f>IF(MSProject_Schedule!H939="","",MSProject_Schedule!H939)</f>
        <v/>
      </c>
      <c r="AA939" s="43"/>
      <c r="AB939" s="43"/>
      <c r="AC939" s="65" t="str">
        <f>IF(E939="","",IF(A939="",Import_Configuration!$B$6,""))</f>
        <v/>
      </c>
      <c r="AD939" s="66" t="str">
        <f>IF(MSProject_Schedule!I939="","",IF(A939="",MSProject_Schedule!I939,""))</f>
        <v/>
      </c>
      <c r="AE939" s="66" t="str">
        <f>IF(MSProject_Schedule!I939="","",MSProject_Schedule!I939)</f>
        <v/>
      </c>
      <c r="AF939" s="43"/>
      <c r="AG939" s="43"/>
      <c r="AH939" s="65" t="str">
        <f>IF(E939="","",IF(A939="",Import_Configuration!$B$7,""))</f>
        <v/>
      </c>
      <c r="AI939" s="65" t="str">
        <f>IF(MSProject_Schedule!G939="","",IF(A939="",SUBSTITUTE(SUBSTITUTE(SUBSTITUTE(SUBSTITUTE(MSProject_Schedule!G939,CONCATENATE(" ",Import_Configuration!$B$8,"?"),""),CONCATENATE(" ",Import_Configuration!$B$8),""),CONCATENATE(" ",Import_Configuration!$B$9,"?"),""),CONCATENATE(" ",Import_Configuration!$B$9),""),""))</f>
        <v/>
      </c>
      <c r="AJ939" s="65" t="str">
        <f>IF(MSProject_Schedule!G939="","",SUBSTITUTE(SUBSTITUTE(SUBSTITUTE(SUBSTITUTE(MSProject_Schedule!G939,CONCATENATE(" ",Import_Configuration!$B$8,"?"),""),CONCATENATE(" ",Import_Configuration!$B$8),""),CONCATENATE(" ",Import_Configuration!$B$9,"?"),""),CONCATENATE(" ",Import_Configuration!$B$9),""))</f>
        <v/>
      </c>
      <c r="AK939" s="43"/>
      <c r="AL939" s="43"/>
      <c r="AM939" s="43"/>
      <c r="AN939" s="43"/>
      <c r="AO939" s="43"/>
      <c r="AP939" s="43"/>
      <c r="AQ939" s="43"/>
      <c r="AR939" s="43"/>
      <c r="AS939" s="43"/>
      <c r="AT939" s="43"/>
      <c r="AU939" s="43"/>
      <c r="AV939" s="43"/>
      <c r="AW939" s="43"/>
      <c r="AX939" s="43"/>
      <c r="AY939" s="43"/>
      <c r="AZ939" s="43"/>
      <c r="BA939" s="43"/>
      <c r="BB939" s="43"/>
      <c r="BC939" s="43"/>
    </row>
    <row r="940" spans="1:55">
      <c r="A940" s="77" t="str">
        <f>IF(MSProject_Schedule!A940="","",MSProject_Schedule!A940)</f>
        <v/>
      </c>
      <c r="B940" s="43"/>
      <c r="C940" s="65" t="str">
        <f>IF(E940="","",Import_Configuration!$B$12)</f>
        <v/>
      </c>
      <c r="D940" s="65" t="str">
        <f>IF(E940="","",IF(A940="",IF(MSProject_Schedule!K940="",IF(Import_Configuration!$B$15="YES",Import_Configuration!$B$16,""),IF(Import_Configuration!$B$17="YES",Import_Configuration!$B$18,"")),""))</f>
        <v/>
      </c>
      <c r="E940" s="65" t="str">
        <f>IF(MSProject_Schedule!B940="","",MSProject_Schedule!B940)</f>
        <v/>
      </c>
      <c r="F940" s="43"/>
      <c r="G940" s="66" t="str">
        <f>IF(E940="","",IF(A940="",Import_Configuration!$B$10,""))</f>
        <v/>
      </c>
      <c r="H940" s="65" t="str">
        <f>IF(E940="","",IF(A940="",Import_Configuration!$B$11,""))</f>
        <v/>
      </c>
      <c r="I940" s="43"/>
      <c r="J940" s="43"/>
      <c r="K940" s="43"/>
      <c r="L940" s="43"/>
      <c r="M940" s="43"/>
      <c r="N940" s="65" t="str">
        <f>IF(E940="","",IF(MSProject_Schedule!E940=0,Import_Configuration!$B$3,IF(MSProject_Schedule!E940=1,Import_Configuration!$B$5,Import_Configuration!$B$4)))</f>
        <v/>
      </c>
      <c r="O940" s="65" t="str">
        <f>IF(Import_Configuration!$B$13="NO","",IF(E940="","",IF(MSProject_Schedule!K940="","",IF(IFERROR(SEARCH(Import_Configuration!$B$14,MSProject_Schedule!K940,1),0)&gt;0,TRIM(MID(MSProject_Schedule!K940,1,SEARCH(Import_Configuration!$B$14,MSProject_Schedule!K940,1)-1)),TRIM(MSProject_Schedule!K940)))))</f>
        <v/>
      </c>
      <c r="P940" s="43"/>
      <c r="Q940" s="66" t="str">
        <f>IF(E940="","",IF(MSProject_Schedule!E940=0,"",IF(Import_Configuration!$B$19="YES",Projeqtor_Import!Z940,Import_Configuration!$B$10)))</f>
        <v/>
      </c>
      <c r="R940" s="43"/>
      <c r="S940" s="66" t="str">
        <f>IF(E940="","",IF(MSProject_Schedule!E940=0,"",IF(MSProject_Schedule!E940=1,IF(Import_Configuration!$B$20="YES",Projeqtor_Import!AE940,Import_Configuration!$B$10),"")))</f>
        <v/>
      </c>
      <c r="T940" s="43"/>
      <c r="U940" s="44"/>
      <c r="V940" s="43"/>
      <c r="W940" s="43"/>
      <c r="X940" s="43"/>
      <c r="Y940" s="66" t="str">
        <f>IF(MSProject_Schedule!H940="","",IF(A940="",MSProject_Schedule!H940,""))</f>
        <v/>
      </c>
      <c r="Z940" s="66" t="str">
        <f>IF(MSProject_Schedule!H940="","",MSProject_Schedule!H940)</f>
        <v/>
      </c>
      <c r="AA940" s="43"/>
      <c r="AB940" s="43"/>
      <c r="AC940" s="65" t="str">
        <f>IF(E940="","",IF(A940="",Import_Configuration!$B$6,""))</f>
        <v/>
      </c>
      <c r="AD940" s="66" t="str">
        <f>IF(MSProject_Schedule!I940="","",IF(A940="",MSProject_Schedule!I940,""))</f>
        <v/>
      </c>
      <c r="AE940" s="66" t="str">
        <f>IF(MSProject_Schedule!I940="","",MSProject_Schedule!I940)</f>
        <v/>
      </c>
      <c r="AF940" s="43"/>
      <c r="AG940" s="43"/>
      <c r="AH940" s="65" t="str">
        <f>IF(E940="","",IF(A940="",Import_Configuration!$B$7,""))</f>
        <v/>
      </c>
      <c r="AI940" s="65" t="str">
        <f>IF(MSProject_Schedule!G940="","",IF(A940="",SUBSTITUTE(SUBSTITUTE(SUBSTITUTE(SUBSTITUTE(MSProject_Schedule!G940,CONCATENATE(" ",Import_Configuration!$B$8,"?"),""),CONCATENATE(" ",Import_Configuration!$B$8),""),CONCATENATE(" ",Import_Configuration!$B$9,"?"),""),CONCATENATE(" ",Import_Configuration!$B$9),""),""))</f>
        <v/>
      </c>
      <c r="AJ940" s="65" t="str">
        <f>IF(MSProject_Schedule!G940="","",SUBSTITUTE(SUBSTITUTE(SUBSTITUTE(SUBSTITUTE(MSProject_Schedule!G940,CONCATENATE(" ",Import_Configuration!$B$8,"?"),""),CONCATENATE(" ",Import_Configuration!$B$8),""),CONCATENATE(" ",Import_Configuration!$B$9,"?"),""),CONCATENATE(" ",Import_Configuration!$B$9),""))</f>
        <v/>
      </c>
      <c r="AK940" s="43"/>
      <c r="AL940" s="43"/>
      <c r="AM940" s="43"/>
      <c r="AN940" s="43"/>
      <c r="AO940" s="43"/>
      <c r="AP940" s="43"/>
      <c r="AQ940" s="43"/>
      <c r="AR940" s="43"/>
      <c r="AS940" s="43"/>
      <c r="AT940" s="43"/>
      <c r="AU940" s="43"/>
      <c r="AV940" s="43"/>
      <c r="AW940" s="43"/>
      <c r="AX940" s="43"/>
      <c r="AY940" s="43"/>
      <c r="AZ940" s="43"/>
      <c r="BA940" s="43"/>
      <c r="BB940" s="43"/>
      <c r="BC940" s="43"/>
    </row>
    <row r="941" spans="1:55">
      <c r="A941" s="77" t="str">
        <f>IF(MSProject_Schedule!A941="","",MSProject_Schedule!A941)</f>
        <v/>
      </c>
      <c r="B941" s="43"/>
      <c r="C941" s="65" t="str">
        <f>IF(E941="","",Import_Configuration!$B$12)</f>
        <v/>
      </c>
      <c r="D941" s="65" t="str">
        <f>IF(E941="","",IF(A941="",IF(MSProject_Schedule!K941="",IF(Import_Configuration!$B$15="YES",Import_Configuration!$B$16,""),IF(Import_Configuration!$B$17="YES",Import_Configuration!$B$18,"")),""))</f>
        <v/>
      </c>
      <c r="E941" s="65" t="str">
        <f>IF(MSProject_Schedule!B941="","",MSProject_Schedule!B941)</f>
        <v/>
      </c>
      <c r="F941" s="43"/>
      <c r="G941" s="66" t="str">
        <f>IF(E941="","",IF(A941="",Import_Configuration!$B$10,""))</f>
        <v/>
      </c>
      <c r="H941" s="65" t="str">
        <f>IF(E941="","",IF(A941="",Import_Configuration!$B$11,""))</f>
        <v/>
      </c>
      <c r="I941" s="43"/>
      <c r="J941" s="43"/>
      <c r="K941" s="43"/>
      <c r="L941" s="43"/>
      <c r="M941" s="43"/>
      <c r="N941" s="65" t="str">
        <f>IF(E941="","",IF(MSProject_Schedule!E941=0,Import_Configuration!$B$3,IF(MSProject_Schedule!E941=1,Import_Configuration!$B$5,Import_Configuration!$B$4)))</f>
        <v/>
      </c>
      <c r="O941" s="65" t="str">
        <f>IF(Import_Configuration!$B$13="NO","",IF(E941="","",IF(MSProject_Schedule!K941="","",IF(IFERROR(SEARCH(Import_Configuration!$B$14,MSProject_Schedule!K941,1),0)&gt;0,TRIM(MID(MSProject_Schedule!K941,1,SEARCH(Import_Configuration!$B$14,MSProject_Schedule!K941,1)-1)),TRIM(MSProject_Schedule!K941)))))</f>
        <v/>
      </c>
      <c r="P941" s="43"/>
      <c r="Q941" s="66" t="str">
        <f>IF(E941="","",IF(MSProject_Schedule!E941=0,"",IF(Import_Configuration!$B$19="YES",Projeqtor_Import!Z941,Import_Configuration!$B$10)))</f>
        <v/>
      </c>
      <c r="R941" s="43"/>
      <c r="S941" s="66" t="str">
        <f>IF(E941="","",IF(MSProject_Schedule!E941=0,"",IF(MSProject_Schedule!E941=1,IF(Import_Configuration!$B$20="YES",Projeqtor_Import!AE941,Import_Configuration!$B$10),"")))</f>
        <v/>
      </c>
      <c r="T941" s="43"/>
      <c r="U941" s="44"/>
      <c r="V941" s="43"/>
      <c r="W941" s="43"/>
      <c r="X941" s="43"/>
      <c r="Y941" s="66" t="str">
        <f>IF(MSProject_Schedule!H941="","",IF(A941="",MSProject_Schedule!H941,""))</f>
        <v/>
      </c>
      <c r="Z941" s="66" t="str">
        <f>IF(MSProject_Schedule!H941="","",MSProject_Schedule!H941)</f>
        <v/>
      </c>
      <c r="AA941" s="43"/>
      <c r="AB941" s="43"/>
      <c r="AC941" s="65" t="str">
        <f>IF(E941="","",IF(A941="",Import_Configuration!$B$6,""))</f>
        <v/>
      </c>
      <c r="AD941" s="66" t="str">
        <f>IF(MSProject_Schedule!I941="","",IF(A941="",MSProject_Schedule!I941,""))</f>
        <v/>
      </c>
      <c r="AE941" s="66" t="str">
        <f>IF(MSProject_Schedule!I941="","",MSProject_Schedule!I941)</f>
        <v/>
      </c>
      <c r="AF941" s="43"/>
      <c r="AG941" s="43"/>
      <c r="AH941" s="65" t="str">
        <f>IF(E941="","",IF(A941="",Import_Configuration!$B$7,""))</f>
        <v/>
      </c>
      <c r="AI941" s="65" t="str">
        <f>IF(MSProject_Schedule!G941="","",IF(A941="",SUBSTITUTE(SUBSTITUTE(SUBSTITUTE(SUBSTITUTE(MSProject_Schedule!G941,CONCATENATE(" ",Import_Configuration!$B$8,"?"),""),CONCATENATE(" ",Import_Configuration!$B$8),""),CONCATENATE(" ",Import_Configuration!$B$9,"?"),""),CONCATENATE(" ",Import_Configuration!$B$9),""),""))</f>
        <v/>
      </c>
      <c r="AJ941" s="65" t="str">
        <f>IF(MSProject_Schedule!G941="","",SUBSTITUTE(SUBSTITUTE(SUBSTITUTE(SUBSTITUTE(MSProject_Schedule!G941,CONCATENATE(" ",Import_Configuration!$B$8,"?"),""),CONCATENATE(" ",Import_Configuration!$B$8),""),CONCATENATE(" ",Import_Configuration!$B$9,"?"),""),CONCATENATE(" ",Import_Configuration!$B$9),""))</f>
        <v/>
      </c>
      <c r="AK941" s="43"/>
      <c r="AL941" s="43"/>
      <c r="AM941" s="43"/>
      <c r="AN941" s="43"/>
      <c r="AO941" s="43"/>
      <c r="AP941" s="43"/>
      <c r="AQ941" s="43"/>
      <c r="AR941" s="43"/>
      <c r="AS941" s="43"/>
      <c r="AT941" s="43"/>
      <c r="AU941" s="43"/>
      <c r="AV941" s="43"/>
      <c r="AW941" s="43"/>
      <c r="AX941" s="43"/>
      <c r="AY941" s="43"/>
      <c r="AZ941" s="43"/>
      <c r="BA941" s="43"/>
      <c r="BB941" s="43"/>
      <c r="BC941" s="43"/>
    </row>
    <row r="942" spans="1:55">
      <c r="A942" s="77" t="str">
        <f>IF(MSProject_Schedule!A942="","",MSProject_Schedule!A942)</f>
        <v/>
      </c>
      <c r="B942" s="43"/>
      <c r="C942" s="65" t="str">
        <f>IF(E942="","",Import_Configuration!$B$12)</f>
        <v/>
      </c>
      <c r="D942" s="65" t="str">
        <f>IF(E942="","",IF(A942="",IF(MSProject_Schedule!K942="",IF(Import_Configuration!$B$15="YES",Import_Configuration!$B$16,""),IF(Import_Configuration!$B$17="YES",Import_Configuration!$B$18,"")),""))</f>
        <v/>
      </c>
      <c r="E942" s="65" t="str">
        <f>IF(MSProject_Schedule!B942="","",MSProject_Schedule!B942)</f>
        <v/>
      </c>
      <c r="F942" s="43"/>
      <c r="G942" s="66" t="str">
        <f>IF(E942="","",IF(A942="",Import_Configuration!$B$10,""))</f>
        <v/>
      </c>
      <c r="H942" s="65" t="str">
        <f>IF(E942="","",IF(A942="",Import_Configuration!$B$11,""))</f>
        <v/>
      </c>
      <c r="I942" s="43"/>
      <c r="J942" s="43"/>
      <c r="K942" s="43"/>
      <c r="L942" s="43"/>
      <c r="M942" s="43"/>
      <c r="N942" s="65" t="str">
        <f>IF(E942="","",IF(MSProject_Schedule!E942=0,Import_Configuration!$B$3,IF(MSProject_Schedule!E942=1,Import_Configuration!$B$5,Import_Configuration!$B$4)))</f>
        <v/>
      </c>
      <c r="O942" s="65" t="str">
        <f>IF(Import_Configuration!$B$13="NO","",IF(E942="","",IF(MSProject_Schedule!K942="","",IF(IFERROR(SEARCH(Import_Configuration!$B$14,MSProject_Schedule!K942,1),0)&gt;0,TRIM(MID(MSProject_Schedule!K942,1,SEARCH(Import_Configuration!$B$14,MSProject_Schedule!K942,1)-1)),TRIM(MSProject_Schedule!K942)))))</f>
        <v/>
      </c>
      <c r="P942" s="43"/>
      <c r="Q942" s="66" t="str">
        <f>IF(E942="","",IF(MSProject_Schedule!E942=0,"",IF(Import_Configuration!$B$19="YES",Projeqtor_Import!Z942,Import_Configuration!$B$10)))</f>
        <v/>
      </c>
      <c r="R942" s="43"/>
      <c r="S942" s="66" t="str">
        <f>IF(E942="","",IF(MSProject_Schedule!E942=0,"",IF(MSProject_Schedule!E942=1,IF(Import_Configuration!$B$20="YES",Projeqtor_Import!AE942,Import_Configuration!$B$10),"")))</f>
        <v/>
      </c>
      <c r="T942" s="43"/>
      <c r="U942" s="44"/>
      <c r="V942" s="43"/>
      <c r="W942" s="43"/>
      <c r="X942" s="43"/>
      <c r="Y942" s="66" t="str">
        <f>IF(MSProject_Schedule!H942="","",IF(A942="",MSProject_Schedule!H942,""))</f>
        <v/>
      </c>
      <c r="Z942" s="66" t="str">
        <f>IF(MSProject_Schedule!H942="","",MSProject_Schedule!H942)</f>
        <v/>
      </c>
      <c r="AA942" s="43"/>
      <c r="AB942" s="43"/>
      <c r="AC942" s="65" t="str">
        <f>IF(E942="","",IF(A942="",Import_Configuration!$B$6,""))</f>
        <v/>
      </c>
      <c r="AD942" s="66" t="str">
        <f>IF(MSProject_Schedule!I942="","",IF(A942="",MSProject_Schedule!I942,""))</f>
        <v/>
      </c>
      <c r="AE942" s="66" t="str">
        <f>IF(MSProject_Schedule!I942="","",MSProject_Schedule!I942)</f>
        <v/>
      </c>
      <c r="AF942" s="43"/>
      <c r="AG942" s="43"/>
      <c r="AH942" s="65" t="str">
        <f>IF(E942="","",IF(A942="",Import_Configuration!$B$7,""))</f>
        <v/>
      </c>
      <c r="AI942" s="65" t="str">
        <f>IF(MSProject_Schedule!G942="","",IF(A942="",SUBSTITUTE(SUBSTITUTE(SUBSTITUTE(SUBSTITUTE(MSProject_Schedule!G942,CONCATENATE(" ",Import_Configuration!$B$8,"?"),""),CONCATENATE(" ",Import_Configuration!$B$8),""),CONCATENATE(" ",Import_Configuration!$B$9,"?"),""),CONCATENATE(" ",Import_Configuration!$B$9),""),""))</f>
        <v/>
      </c>
      <c r="AJ942" s="65" t="str">
        <f>IF(MSProject_Schedule!G942="","",SUBSTITUTE(SUBSTITUTE(SUBSTITUTE(SUBSTITUTE(MSProject_Schedule!G942,CONCATENATE(" ",Import_Configuration!$B$8,"?"),""),CONCATENATE(" ",Import_Configuration!$B$8),""),CONCATENATE(" ",Import_Configuration!$B$9,"?"),""),CONCATENATE(" ",Import_Configuration!$B$9),""))</f>
        <v/>
      </c>
      <c r="AK942" s="43"/>
      <c r="AL942" s="43"/>
      <c r="AM942" s="43"/>
      <c r="AN942" s="43"/>
      <c r="AO942" s="43"/>
      <c r="AP942" s="43"/>
      <c r="AQ942" s="43"/>
      <c r="AR942" s="43"/>
      <c r="AS942" s="43"/>
      <c r="AT942" s="43"/>
      <c r="AU942" s="43"/>
      <c r="AV942" s="43"/>
      <c r="AW942" s="43"/>
      <c r="AX942" s="43"/>
      <c r="AY942" s="43"/>
      <c r="AZ942" s="43"/>
      <c r="BA942" s="43"/>
      <c r="BB942" s="43"/>
      <c r="BC942" s="43"/>
    </row>
    <row r="943" spans="1:55">
      <c r="A943" s="77" t="str">
        <f>IF(MSProject_Schedule!A943="","",MSProject_Schedule!A943)</f>
        <v/>
      </c>
      <c r="B943" s="43"/>
      <c r="C943" s="65" t="str">
        <f>IF(E943="","",Import_Configuration!$B$12)</f>
        <v/>
      </c>
      <c r="D943" s="65" t="str">
        <f>IF(E943="","",IF(A943="",IF(MSProject_Schedule!K943="",IF(Import_Configuration!$B$15="YES",Import_Configuration!$B$16,""),IF(Import_Configuration!$B$17="YES",Import_Configuration!$B$18,"")),""))</f>
        <v/>
      </c>
      <c r="E943" s="65" t="str">
        <f>IF(MSProject_Schedule!B943="","",MSProject_Schedule!B943)</f>
        <v/>
      </c>
      <c r="F943" s="43"/>
      <c r="G943" s="66" t="str">
        <f>IF(E943="","",IF(A943="",Import_Configuration!$B$10,""))</f>
        <v/>
      </c>
      <c r="H943" s="65" t="str">
        <f>IF(E943="","",IF(A943="",Import_Configuration!$B$11,""))</f>
        <v/>
      </c>
      <c r="I943" s="43"/>
      <c r="J943" s="43"/>
      <c r="K943" s="43"/>
      <c r="L943" s="43"/>
      <c r="M943" s="43"/>
      <c r="N943" s="65" t="str">
        <f>IF(E943="","",IF(MSProject_Schedule!E943=0,Import_Configuration!$B$3,IF(MSProject_Schedule!E943=1,Import_Configuration!$B$5,Import_Configuration!$B$4)))</f>
        <v/>
      </c>
      <c r="O943" s="65" t="str">
        <f>IF(Import_Configuration!$B$13="NO","",IF(E943="","",IF(MSProject_Schedule!K943="","",IF(IFERROR(SEARCH(Import_Configuration!$B$14,MSProject_Schedule!K943,1),0)&gt;0,TRIM(MID(MSProject_Schedule!K943,1,SEARCH(Import_Configuration!$B$14,MSProject_Schedule!K943,1)-1)),TRIM(MSProject_Schedule!K943)))))</f>
        <v/>
      </c>
      <c r="P943" s="43"/>
      <c r="Q943" s="66" t="str">
        <f>IF(E943="","",IF(MSProject_Schedule!E943=0,"",IF(Import_Configuration!$B$19="YES",Projeqtor_Import!Z943,Import_Configuration!$B$10)))</f>
        <v/>
      </c>
      <c r="R943" s="43"/>
      <c r="S943" s="66" t="str">
        <f>IF(E943="","",IF(MSProject_Schedule!E943=0,"",IF(MSProject_Schedule!E943=1,IF(Import_Configuration!$B$20="YES",Projeqtor_Import!AE943,Import_Configuration!$B$10),"")))</f>
        <v/>
      </c>
      <c r="T943" s="43"/>
      <c r="U943" s="44"/>
      <c r="V943" s="43"/>
      <c r="W943" s="43"/>
      <c r="X943" s="43"/>
      <c r="Y943" s="66" t="str">
        <f>IF(MSProject_Schedule!H943="","",IF(A943="",MSProject_Schedule!H943,""))</f>
        <v/>
      </c>
      <c r="Z943" s="66" t="str">
        <f>IF(MSProject_Schedule!H943="","",MSProject_Schedule!H943)</f>
        <v/>
      </c>
      <c r="AA943" s="43"/>
      <c r="AB943" s="43"/>
      <c r="AC943" s="65" t="str">
        <f>IF(E943="","",IF(A943="",Import_Configuration!$B$6,""))</f>
        <v/>
      </c>
      <c r="AD943" s="66" t="str">
        <f>IF(MSProject_Schedule!I943="","",IF(A943="",MSProject_Schedule!I943,""))</f>
        <v/>
      </c>
      <c r="AE943" s="66" t="str">
        <f>IF(MSProject_Schedule!I943="","",MSProject_Schedule!I943)</f>
        <v/>
      </c>
      <c r="AF943" s="43"/>
      <c r="AG943" s="43"/>
      <c r="AH943" s="65" t="str">
        <f>IF(E943="","",IF(A943="",Import_Configuration!$B$7,""))</f>
        <v/>
      </c>
      <c r="AI943" s="65" t="str">
        <f>IF(MSProject_Schedule!G943="","",IF(A943="",SUBSTITUTE(SUBSTITUTE(SUBSTITUTE(SUBSTITUTE(MSProject_Schedule!G943,CONCATENATE(" ",Import_Configuration!$B$8,"?"),""),CONCATENATE(" ",Import_Configuration!$B$8),""),CONCATENATE(" ",Import_Configuration!$B$9,"?"),""),CONCATENATE(" ",Import_Configuration!$B$9),""),""))</f>
        <v/>
      </c>
      <c r="AJ943" s="65" t="str">
        <f>IF(MSProject_Schedule!G943="","",SUBSTITUTE(SUBSTITUTE(SUBSTITUTE(SUBSTITUTE(MSProject_Schedule!G943,CONCATENATE(" ",Import_Configuration!$B$8,"?"),""),CONCATENATE(" ",Import_Configuration!$B$8),""),CONCATENATE(" ",Import_Configuration!$B$9,"?"),""),CONCATENATE(" ",Import_Configuration!$B$9),""))</f>
        <v/>
      </c>
      <c r="AK943" s="43"/>
      <c r="AL943" s="43"/>
      <c r="AM943" s="43"/>
      <c r="AN943" s="43"/>
      <c r="AO943" s="43"/>
      <c r="AP943" s="43"/>
      <c r="AQ943" s="43"/>
      <c r="AR943" s="43"/>
      <c r="AS943" s="43"/>
      <c r="AT943" s="43"/>
      <c r="AU943" s="43"/>
      <c r="AV943" s="43"/>
      <c r="AW943" s="43"/>
      <c r="AX943" s="43"/>
      <c r="AY943" s="43"/>
      <c r="AZ943" s="43"/>
      <c r="BA943" s="43"/>
      <c r="BB943" s="43"/>
      <c r="BC943" s="43"/>
    </row>
    <row r="944" spans="1:55">
      <c r="A944" s="77" t="str">
        <f>IF(MSProject_Schedule!A944="","",MSProject_Schedule!A944)</f>
        <v/>
      </c>
      <c r="B944" s="43"/>
      <c r="C944" s="65" t="str">
        <f>IF(E944="","",Import_Configuration!$B$12)</f>
        <v/>
      </c>
      <c r="D944" s="65" t="str">
        <f>IF(E944="","",IF(A944="",IF(MSProject_Schedule!K944="",IF(Import_Configuration!$B$15="YES",Import_Configuration!$B$16,""),IF(Import_Configuration!$B$17="YES",Import_Configuration!$B$18,"")),""))</f>
        <v/>
      </c>
      <c r="E944" s="65" t="str">
        <f>IF(MSProject_Schedule!B944="","",MSProject_Schedule!B944)</f>
        <v/>
      </c>
      <c r="F944" s="43"/>
      <c r="G944" s="66" t="str">
        <f>IF(E944="","",IF(A944="",Import_Configuration!$B$10,""))</f>
        <v/>
      </c>
      <c r="H944" s="65" t="str">
        <f>IF(E944="","",IF(A944="",Import_Configuration!$B$11,""))</f>
        <v/>
      </c>
      <c r="I944" s="43"/>
      <c r="J944" s="43"/>
      <c r="K944" s="43"/>
      <c r="L944" s="43"/>
      <c r="M944" s="43"/>
      <c r="N944" s="65" t="str">
        <f>IF(E944="","",IF(MSProject_Schedule!E944=0,Import_Configuration!$B$3,IF(MSProject_Schedule!E944=1,Import_Configuration!$B$5,Import_Configuration!$B$4)))</f>
        <v/>
      </c>
      <c r="O944" s="65" t="str">
        <f>IF(Import_Configuration!$B$13="NO","",IF(E944="","",IF(MSProject_Schedule!K944="","",IF(IFERROR(SEARCH(Import_Configuration!$B$14,MSProject_Schedule!K944,1),0)&gt;0,TRIM(MID(MSProject_Schedule!K944,1,SEARCH(Import_Configuration!$B$14,MSProject_Schedule!K944,1)-1)),TRIM(MSProject_Schedule!K944)))))</f>
        <v/>
      </c>
      <c r="P944" s="43"/>
      <c r="Q944" s="66" t="str">
        <f>IF(E944="","",IF(MSProject_Schedule!E944=0,"",IF(Import_Configuration!$B$19="YES",Projeqtor_Import!Z944,Import_Configuration!$B$10)))</f>
        <v/>
      </c>
      <c r="R944" s="43"/>
      <c r="S944" s="66" t="str">
        <f>IF(E944="","",IF(MSProject_Schedule!E944=0,"",IF(MSProject_Schedule!E944=1,IF(Import_Configuration!$B$20="YES",Projeqtor_Import!AE944,Import_Configuration!$B$10),"")))</f>
        <v/>
      </c>
      <c r="T944" s="43"/>
      <c r="U944" s="44"/>
      <c r="V944" s="43"/>
      <c r="W944" s="43"/>
      <c r="X944" s="43"/>
      <c r="Y944" s="66" t="str">
        <f>IF(MSProject_Schedule!H944="","",IF(A944="",MSProject_Schedule!H944,""))</f>
        <v/>
      </c>
      <c r="Z944" s="66" t="str">
        <f>IF(MSProject_Schedule!H944="","",MSProject_Schedule!H944)</f>
        <v/>
      </c>
      <c r="AA944" s="43"/>
      <c r="AB944" s="43"/>
      <c r="AC944" s="65" t="str">
        <f>IF(E944="","",IF(A944="",Import_Configuration!$B$6,""))</f>
        <v/>
      </c>
      <c r="AD944" s="66" t="str">
        <f>IF(MSProject_Schedule!I944="","",IF(A944="",MSProject_Schedule!I944,""))</f>
        <v/>
      </c>
      <c r="AE944" s="66" t="str">
        <f>IF(MSProject_Schedule!I944="","",MSProject_Schedule!I944)</f>
        <v/>
      </c>
      <c r="AF944" s="43"/>
      <c r="AG944" s="43"/>
      <c r="AH944" s="65" t="str">
        <f>IF(E944="","",IF(A944="",Import_Configuration!$B$7,""))</f>
        <v/>
      </c>
      <c r="AI944" s="65" t="str">
        <f>IF(MSProject_Schedule!G944="","",IF(A944="",SUBSTITUTE(SUBSTITUTE(SUBSTITUTE(SUBSTITUTE(MSProject_Schedule!G944,CONCATENATE(" ",Import_Configuration!$B$8,"?"),""),CONCATENATE(" ",Import_Configuration!$B$8),""),CONCATENATE(" ",Import_Configuration!$B$9,"?"),""),CONCATENATE(" ",Import_Configuration!$B$9),""),""))</f>
        <v/>
      </c>
      <c r="AJ944" s="65" t="str">
        <f>IF(MSProject_Schedule!G944="","",SUBSTITUTE(SUBSTITUTE(SUBSTITUTE(SUBSTITUTE(MSProject_Schedule!G944,CONCATENATE(" ",Import_Configuration!$B$8,"?"),""),CONCATENATE(" ",Import_Configuration!$B$8),""),CONCATENATE(" ",Import_Configuration!$B$9,"?"),""),CONCATENATE(" ",Import_Configuration!$B$9),""))</f>
        <v/>
      </c>
      <c r="AK944" s="43"/>
      <c r="AL944" s="43"/>
      <c r="AM944" s="43"/>
      <c r="AN944" s="43"/>
      <c r="AO944" s="43"/>
      <c r="AP944" s="43"/>
      <c r="AQ944" s="43"/>
      <c r="AR944" s="43"/>
      <c r="AS944" s="43"/>
      <c r="AT944" s="43"/>
      <c r="AU944" s="43"/>
      <c r="AV944" s="43"/>
      <c r="AW944" s="43"/>
      <c r="AX944" s="43"/>
      <c r="AY944" s="43"/>
      <c r="AZ944" s="43"/>
      <c r="BA944" s="43"/>
      <c r="BB944" s="43"/>
      <c r="BC944" s="43"/>
    </row>
    <row r="945" spans="1:55">
      <c r="A945" s="77" t="str">
        <f>IF(MSProject_Schedule!A945="","",MSProject_Schedule!A945)</f>
        <v/>
      </c>
      <c r="B945" s="43"/>
      <c r="C945" s="65" t="str">
        <f>IF(E945="","",Import_Configuration!$B$12)</f>
        <v/>
      </c>
      <c r="D945" s="65" t="str">
        <f>IF(E945="","",IF(A945="",IF(MSProject_Schedule!K945="",IF(Import_Configuration!$B$15="YES",Import_Configuration!$B$16,""),IF(Import_Configuration!$B$17="YES",Import_Configuration!$B$18,"")),""))</f>
        <v/>
      </c>
      <c r="E945" s="65" t="str">
        <f>IF(MSProject_Schedule!B945="","",MSProject_Schedule!B945)</f>
        <v/>
      </c>
      <c r="F945" s="43"/>
      <c r="G945" s="66" t="str">
        <f>IF(E945="","",IF(A945="",Import_Configuration!$B$10,""))</f>
        <v/>
      </c>
      <c r="H945" s="65" t="str">
        <f>IF(E945="","",IF(A945="",Import_Configuration!$B$11,""))</f>
        <v/>
      </c>
      <c r="I945" s="43"/>
      <c r="J945" s="43"/>
      <c r="K945" s="43"/>
      <c r="L945" s="43"/>
      <c r="M945" s="43"/>
      <c r="N945" s="65" t="str">
        <f>IF(E945="","",IF(MSProject_Schedule!E945=0,Import_Configuration!$B$3,IF(MSProject_Schedule!E945=1,Import_Configuration!$B$5,Import_Configuration!$B$4)))</f>
        <v/>
      </c>
      <c r="O945" s="65" t="str">
        <f>IF(Import_Configuration!$B$13="NO","",IF(E945="","",IF(MSProject_Schedule!K945="","",IF(IFERROR(SEARCH(Import_Configuration!$B$14,MSProject_Schedule!K945,1),0)&gt;0,TRIM(MID(MSProject_Schedule!K945,1,SEARCH(Import_Configuration!$B$14,MSProject_Schedule!K945,1)-1)),TRIM(MSProject_Schedule!K945)))))</f>
        <v/>
      </c>
      <c r="P945" s="43"/>
      <c r="Q945" s="66" t="str">
        <f>IF(E945="","",IF(MSProject_Schedule!E945=0,"",IF(Import_Configuration!$B$19="YES",Projeqtor_Import!Z945,Import_Configuration!$B$10)))</f>
        <v/>
      </c>
      <c r="R945" s="43"/>
      <c r="S945" s="66" t="str">
        <f>IF(E945="","",IF(MSProject_Schedule!E945=0,"",IF(MSProject_Schedule!E945=1,IF(Import_Configuration!$B$20="YES",Projeqtor_Import!AE945,Import_Configuration!$B$10),"")))</f>
        <v/>
      </c>
      <c r="T945" s="43"/>
      <c r="U945" s="44"/>
      <c r="V945" s="43"/>
      <c r="W945" s="43"/>
      <c r="X945" s="43"/>
      <c r="Y945" s="66" t="str">
        <f>IF(MSProject_Schedule!H945="","",IF(A945="",MSProject_Schedule!H945,""))</f>
        <v/>
      </c>
      <c r="Z945" s="66" t="str">
        <f>IF(MSProject_Schedule!H945="","",MSProject_Schedule!H945)</f>
        <v/>
      </c>
      <c r="AA945" s="43"/>
      <c r="AB945" s="43"/>
      <c r="AC945" s="65" t="str">
        <f>IF(E945="","",IF(A945="",Import_Configuration!$B$6,""))</f>
        <v/>
      </c>
      <c r="AD945" s="66" t="str">
        <f>IF(MSProject_Schedule!I945="","",IF(A945="",MSProject_Schedule!I945,""))</f>
        <v/>
      </c>
      <c r="AE945" s="66" t="str">
        <f>IF(MSProject_Schedule!I945="","",MSProject_Schedule!I945)</f>
        <v/>
      </c>
      <c r="AF945" s="43"/>
      <c r="AG945" s="43"/>
      <c r="AH945" s="65" t="str">
        <f>IF(E945="","",IF(A945="",Import_Configuration!$B$7,""))</f>
        <v/>
      </c>
      <c r="AI945" s="65" t="str">
        <f>IF(MSProject_Schedule!G945="","",IF(A945="",SUBSTITUTE(SUBSTITUTE(SUBSTITUTE(SUBSTITUTE(MSProject_Schedule!G945,CONCATENATE(" ",Import_Configuration!$B$8,"?"),""),CONCATENATE(" ",Import_Configuration!$B$8),""),CONCATENATE(" ",Import_Configuration!$B$9,"?"),""),CONCATENATE(" ",Import_Configuration!$B$9),""),""))</f>
        <v/>
      </c>
      <c r="AJ945" s="65" t="str">
        <f>IF(MSProject_Schedule!G945="","",SUBSTITUTE(SUBSTITUTE(SUBSTITUTE(SUBSTITUTE(MSProject_Schedule!G945,CONCATENATE(" ",Import_Configuration!$B$8,"?"),""),CONCATENATE(" ",Import_Configuration!$B$8),""),CONCATENATE(" ",Import_Configuration!$B$9,"?"),""),CONCATENATE(" ",Import_Configuration!$B$9),""))</f>
        <v/>
      </c>
      <c r="AK945" s="43"/>
      <c r="AL945" s="43"/>
      <c r="AM945" s="43"/>
      <c r="AN945" s="43"/>
      <c r="AO945" s="43"/>
      <c r="AP945" s="43"/>
      <c r="AQ945" s="43"/>
      <c r="AR945" s="43"/>
      <c r="AS945" s="43"/>
      <c r="AT945" s="43"/>
      <c r="AU945" s="43"/>
      <c r="AV945" s="43"/>
      <c r="AW945" s="43"/>
      <c r="AX945" s="43"/>
      <c r="AY945" s="43"/>
      <c r="AZ945" s="43"/>
      <c r="BA945" s="43"/>
      <c r="BB945" s="43"/>
      <c r="BC945" s="43"/>
    </row>
    <row r="946" spans="1:55">
      <c r="A946" s="77" t="str">
        <f>IF(MSProject_Schedule!A946="","",MSProject_Schedule!A946)</f>
        <v/>
      </c>
      <c r="B946" s="43"/>
      <c r="C946" s="65" t="str">
        <f>IF(E946="","",Import_Configuration!$B$12)</f>
        <v/>
      </c>
      <c r="D946" s="65" t="str">
        <f>IF(E946="","",IF(A946="",IF(MSProject_Schedule!K946="",IF(Import_Configuration!$B$15="YES",Import_Configuration!$B$16,""),IF(Import_Configuration!$B$17="YES",Import_Configuration!$B$18,"")),""))</f>
        <v/>
      </c>
      <c r="E946" s="65" t="str">
        <f>IF(MSProject_Schedule!B946="","",MSProject_Schedule!B946)</f>
        <v/>
      </c>
      <c r="F946" s="43"/>
      <c r="G946" s="66" t="str">
        <f>IF(E946="","",IF(A946="",Import_Configuration!$B$10,""))</f>
        <v/>
      </c>
      <c r="H946" s="65" t="str">
        <f>IF(E946="","",IF(A946="",Import_Configuration!$B$11,""))</f>
        <v/>
      </c>
      <c r="I946" s="43"/>
      <c r="J946" s="43"/>
      <c r="K946" s="43"/>
      <c r="L946" s="43"/>
      <c r="M946" s="43"/>
      <c r="N946" s="65" t="str">
        <f>IF(E946="","",IF(MSProject_Schedule!E946=0,Import_Configuration!$B$3,IF(MSProject_Schedule!E946=1,Import_Configuration!$B$5,Import_Configuration!$B$4)))</f>
        <v/>
      </c>
      <c r="O946" s="65" t="str">
        <f>IF(Import_Configuration!$B$13="NO","",IF(E946="","",IF(MSProject_Schedule!K946="","",IF(IFERROR(SEARCH(Import_Configuration!$B$14,MSProject_Schedule!K946,1),0)&gt;0,TRIM(MID(MSProject_Schedule!K946,1,SEARCH(Import_Configuration!$B$14,MSProject_Schedule!K946,1)-1)),TRIM(MSProject_Schedule!K946)))))</f>
        <v/>
      </c>
      <c r="P946" s="43"/>
      <c r="Q946" s="66" t="str">
        <f>IF(E946="","",IF(MSProject_Schedule!E946=0,"",IF(Import_Configuration!$B$19="YES",Projeqtor_Import!Z946,Import_Configuration!$B$10)))</f>
        <v/>
      </c>
      <c r="R946" s="43"/>
      <c r="S946" s="66" t="str">
        <f>IF(E946="","",IF(MSProject_Schedule!E946=0,"",IF(MSProject_Schedule!E946=1,IF(Import_Configuration!$B$20="YES",Projeqtor_Import!AE946,Import_Configuration!$B$10),"")))</f>
        <v/>
      </c>
      <c r="T946" s="43"/>
      <c r="U946" s="44"/>
      <c r="V946" s="43"/>
      <c r="W946" s="43"/>
      <c r="X946" s="43"/>
      <c r="Y946" s="66" t="str">
        <f>IF(MSProject_Schedule!H946="","",IF(A946="",MSProject_Schedule!H946,""))</f>
        <v/>
      </c>
      <c r="Z946" s="66" t="str">
        <f>IF(MSProject_Schedule!H946="","",MSProject_Schedule!H946)</f>
        <v/>
      </c>
      <c r="AA946" s="43"/>
      <c r="AB946" s="43"/>
      <c r="AC946" s="65" t="str">
        <f>IF(E946="","",IF(A946="",Import_Configuration!$B$6,""))</f>
        <v/>
      </c>
      <c r="AD946" s="66" t="str">
        <f>IF(MSProject_Schedule!I946="","",IF(A946="",MSProject_Schedule!I946,""))</f>
        <v/>
      </c>
      <c r="AE946" s="66" t="str">
        <f>IF(MSProject_Schedule!I946="","",MSProject_Schedule!I946)</f>
        <v/>
      </c>
      <c r="AF946" s="43"/>
      <c r="AG946" s="43"/>
      <c r="AH946" s="65" t="str">
        <f>IF(E946="","",IF(A946="",Import_Configuration!$B$7,""))</f>
        <v/>
      </c>
      <c r="AI946" s="65" t="str">
        <f>IF(MSProject_Schedule!G946="","",IF(A946="",SUBSTITUTE(SUBSTITUTE(SUBSTITUTE(SUBSTITUTE(MSProject_Schedule!G946,CONCATENATE(" ",Import_Configuration!$B$8,"?"),""),CONCATENATE(" ",Import_Configuration!$B$8),""),CONCATENATE(" ",Import_Configuration!$B$9,"?"),""),CONCATENATE(" ",Import_Configuration!$B$9),""),""))</f>
        <v/>
      </c>
      <c r="AJ946" s="65" t="str">
        <f>IF(MSProject_Schedule!G946="","",SUBSTITUTE(SUBSTITUTE(SUBSTITUTE(SUBSTITUTE(MSProject_Schedule!G946,CONCATENATE(" ",Import_Configuration!$B$8,"?"),""),CONCATENATE(" ",Import_Configuration!$B$8),""),CONCATENATE(" ",Import_Configuration!$B$9,"?"),""),CONCATENATE(" ",Import_Configuration!$B$9),""))</f>
        <v/>
      </c>
      <c r="AK946" s="43"/>
      <c r="AL946" s="43"/>
      <c r="AM946" s="43"/>
      <c r="AN946" s="43"/>
      <c r="AO946" s="43"/>
      <c r="AP946" s="43"/>
      <c r="AQ946" s="43"/>
      <c r="AR946" s="43"/>
      <c r="AS946" s="43"/>
      <c r="AT946" s="43"/>
      <c r="AU946" s="43"/>
      <c r="AV946" s="43"/>
      <c r="AW946" s="43"/>
      <c r="AX946" s="43"/>
      <c r="AY946" s="43"/>
      <c r="AZ946" s="43"/>
      <c r="BA946" s="43"/>
      <c r="BB946" s="43"/>
      <c r="BC946" s="43"/>
    </row>
    <row r="947" spans="1:55">
      <c r="A947" s="77" t="str">
        <f>IF(MSProject_Schedule!A947="","",MSProject_Schedule!A947)</f>
        <v/>
      </c>
      <c r="B947" s="43"/>
      <c r="C947" s="65" t="str">
        <f>IF(E947="","",Import_Configuration!$B$12)</f>
        <v/>
      </c>
      <c r="D947" s="65" t="str">
        <f>IF(E947="","",IF(A947="",IF(MSProject_Schedule!K947="",IF(Import_Configuration!$B$15="YES",Import_Configuration!$B$16,""),IF(Import_Configuration!$B$17="YES",Import_Configuration!$B$18,"")),""))</f>
        <v/>
      </c>
      <c r="E947" s="65" t="str">
        <f>IF(MSProject_Schedule!B947="","",MSProject_Schedule!B947)</f>
        <v/>
      </c>
      <c r="F947" s="43"/>
      <c r="G947" s="66" t="str">
        <f>IF(E947="","",IF(A947="",Import_Configuration!$B$10,""))</f>
        <v/>
      </c>
      <c r="H947" s="65" t="str">
        <f>IF(E947="","",IF(A947="",Import_Configuration!$B$11,""))</f>
        <v/>
      </c>
      <c r="I947" s="43"/>
      <c r="J947" s="43"/>
      <c r="K947" s="43"/>
      <c r="L947" s="43"/>
      <c r="M947" s="43"/>
      <c r="N947" s="65" t="str">
        <f>IF(E947="","",IF(MSProject_Schedule!E947=0,Import_Configuration!$B$3,IF(MSProject_Schedule!E947=1,Import_Configuration!$B$5,Import_Configuration!$B$4)))</f>
        <v/>
      </c>
      <c r="O947" s="65" t="str">
        <f>IF(Import_Configuration!$B$13="NO","",IF(E947="","",IF(MSProject_Schedule!K947="","",IF(IFERROR(SEARCH(Import_Configuration!$B$14,MSProject_Schedule!K947,1),0)&gt;0,TRIM(MID(MSProject_Schedule!K947,1,SEARCH(Import_Configuration!$B$14,MSProject_Schedule!K947,1)-1)),TRIM(MSProject_Schedule!K947)))))</f>
        <v/>
      </c>
      <c r="P947" s="43"/>
      <c r="Q947" s="66" t="str">
        <f>IF(E947="","",IF(MSProject_Schedule!E947=0,"",IF(Import_Configuration!$B$19="YES",Projeqtor_Import!Z947,Import_Configuration!$B$10)))</f>
        <v/>
      </c>
      <c r="R947" s="43"/>
      <c r="S947" s="66" t="str">
        <f>IF(E947="","",IF(MSProject_Schedule!E947=0,"",IF(MSProject_Schedule!E947=1,IF(Import_Configuration!$B$20="YES",Projeqtor_Import!AE947,Import_Configuration!$B$10),"")))</f>
        <v/>
      </c>
      <c r="T947" s="43"/>
      <c r="U947" s="44"/>
      <c r="V947" s="43"/>
      <c r="W947" s="43"/>
      <c r="X947" s="43"/>
      <c r="Y947" s="66" t="str">
        <f>IF(MSProject_Schedule!H947="","",IF(A947="",MSProject_Schedule!H947,""))</f>
        <v/>
      </c>
      <c r="Z947" s="66" t="str">
        <f>IF(MSProject_Schedule!H947="","",MSProject_Schedule!H947)</f>
        <v/>
      </c>
      <c r="AA947" s="43"/>
      <c r="AB947" s="43"/>
      <c r="AC947" s="65" t="str">
        <f>IF(E947="","",IF(A947="",Import_Configuration!$B$6,""))</f>
        <v/>
      </c>
      <c r="AD947" s="66" t="str">
        <f>IF(MSProject_Schedule!I947="","",IF(A947="",MSProject_Schedule!I947,""))</f>
        <v/>
      </c>
      <c r="AE947" s="66" t="str">
        <f>IF(MSProject_Schedule!I947="","",MSProject_Schedule!I947)</f>
        <v/>
      </c>
      <c r="AF947" s="43"/>
      <c r="AG947" s="43"/>
      <c r="AH947" s="65" t="str">
        <f>IF(E947="","",IF(A947="",Import_Configuration!$B$7,""))</f>
        <v/>
      </c>
      <c r="AI947" s="65" t="str">
        <f>IF(MSProject_Schedule!G947="","",IF(A947="",SUBSTITUTE(SUBSTITUTE(SUBSTITUTE(SUBSTITUTE(MSProject_Schedule!G947,CONCATENATE(" ",Import_Configuration!$B$8,"?"),""),CONCATENATE(" ",Import_Configuration!$B$8),""),CONCATENATE(" ",Import_Configuration!$B$9,"?"),""),CONCATENATE(" ",Import_Configuration!$B$9),""),""))</f>
        <v/>
      </c>
      <c r="AJ947" s="65" t="str">
        <f>IF(MSProject_Schedule!G947="","",SUBSTITUTE(SUBSTITUTE(SUBSTITUTE(SUBSTITUTE(MSProject_Schedule!G947,CONCATENATE(" ",Import_Configuration!$B$8,"?"),""),CONCATENATE(" ",Import_Configuration!$B$8),""),CONCATENATE(" ",Import_Configuration!$B$9,"?"),""),CONCATENATE(" ",Import_Configuration!$B$9),""))</f>
        <v/>
      </c>
      <c r="AK947" s="43"/>
      <c r="AL947" s="43"/>
      <c r="AM947" s="43"/>
      <c r="AN947" s="43"/>
      <c r="AO947" s="43"/>
      <c r="AP947" s="43"/>
      <c r="AQ947" s="43"/>
      <c r="AR947" s="43"/>
      <c r="AS947" s="43"/>
      <c r="AT947" s="43"/>
      <c r="AU947" s="43"/>
      <c r="AV947" s="43"/>
      <c r="AW947" s="43"/>
      <c r="AX947" s="43"/>
      <c r="AY947" s="43"/>
      <c r="AZ947" s="43"/>
      <c r="BA947" s="43"/>
      <c r="BB947" s="43"/>
      <c r="BC947" s="43"/>
    </row>
    <row r="948" spans="1:55">
      <c r="A948" s="77" t="str">
        <f>IF(MSProject_Schedule!A948="","",MSProject_Schedule!A948)</f>
        <v/>
      </c>
      <c r="B948" s="43"/>
      <c r="C948" s="65" t="str">
        <f>IF(E948="","",Import_Configuration!$B$12)</f>
        <v/>
      </c>
      <c r="D948" s="65" t="str">
        <f>IF(E948="","",IF(A948="",IF(MSProject_Schedule!K948="",IF(Import_Configuration!$B$15="YES",Import_Configuration!$B$16,""),IF(Import_Configuration!$B$17="YES",Import_Configuration!$B$18,"")),""))</f>
        <v/>
      </c>
      <c r="E948" s="65" t="str">
        <f>IF(MSProject_Schedule!B948="","",MSProject_Schedule!B948)</f>
        <v/>
      </c>
      <c r="F948" s="43"/>
      <c r="G948" s="66" t="str">
        <f>IF(E948="","",IF(A948="",Import_Configuration!$B$10,""))</f>
        <v/>
      </c>
      <c r="H948" s="65" t="str">
        <f>IF(E948="","",IF(A948="",Import_Configuration!$B$11,""))</f>
        <v/>
      </c>
      <c r="I948" s="43"/>
      <c r="J948" s="43"/>
      <c r="K948" s="43"/>
      <c r="L948" s="43"/>
      <c r="M948" s="43"/>
      <c r="N948" s="65" t="str">
        <f>IF(E948="","",IF(MSProject_Schedule!E948=0,Import_Configuration!$B$3,IF(MSProject_Schedule!E948=1,Import_Configuration!$B$5,Import_Configuration!$B$4)))</f>
        <v/>
      </c>
      <c r="O948" s="65" t="str">
        <f>IF(Import_Configuration!$B$13="NO","",IF(E948="","",IF(MSProject_Schedule!K948="","",IF(IFERROR(SEARCH(Import_Configuration!$B$14,MSProject_Schedule!K948,1),0)&gt;0,TRIM(MID(MSProject_Schedule!K948,1,SEARCH(Import_Configuration!$B$14,MSProject_Schedule!K948,1)-1)),TRIM(MSProject_Schedule!K948)))))</f>
        <v/>
      </c>
      <c r="P948" s="43"/>
      <c r="Q948" s="66" t="str">
        <f>IF(E948="","",IF(MSProject_Schedule!E948=0,"",IF(Import_Configuration!$B$19="YES",Projeqtor_Import!Z948,Import_Configuration!$B$10)))</f>
        <v/>
      </c>
      <c r="R948" s="43"/>
      <c r="S948" s="66" t="str">
        <f>IF(E948="","",IF(MSProject_Schedule!E948=0,"",IF(MSProject_Schedule!E948=1,IF(Import_Configuration!$B$20="YES",Projeqtor_Import!AE948,Import_Configuration!$B$10),"")))</f>
        <v/>
      </c>
      <c r="T948" s="43"/>
      <c r="U948" s="44"/>
      <c r="V948" s="43"/>
      <c r="W948" s="43"/>
      <c r="X948" s="43"/>
      <c r="Y948" s="66" t="str">
        <f>IF(MSProject_Schedule!H948="","",IF(A948="",MSProject_Schedule!H948,""))</f>
        <v/>
      </c>
      <c r="Z948" s="66" t="str">
        <f>IF(MSProject_Schedule!H948="","",MSProject_Schedule!H948)</f>
        <v/>
      </c>
      <c r="AA948" s="43"/>
      <c r="AB948" s="43"/>
      <c r="AC948" s="65" t="str">
        <f>IF(E948="","",IF(A948="",Import_Configuration!$B$6,""))</f>
        <v/>
      </c>
      <c r="AD948" s="66" t="str">
        <f>IF(MSProject_Schedule!I948="","",IF(A948="",MSProject_Schedule!I948,""))</f>
        <v/>
      </c>
      <c r="AE948" s="66" t="str">
        <f>IF(MSProject_Schedule!I948="","",MSProject_Schedule!I948)</f>
        <v/>
      </c>
      <c r="AF948" s="43"/>
      <c r="AG948" s="43"/>
      <c r="AH948" s="65" t="str">
        <f>IF(E948="","",IF(A948="",Import_Configuration!$B$7,""))</f>
        <v/>
      </c>
      <c r="AI948" s="65" t="str">
        <f>IF(MSProject_Schedule!G948="","",IF(A948="",SUBSTITUTE(SUBSTITUTE(SUBSTITUTE(SUBSTITUTE(MSProject_Schedule!G948,CONCATENATE(" ",Import_Configuration!$B$8,"?"),""),CONCATENATE(" ",Import_Configuration!$B$8),""),CONCATENATE(" ",Import_Configuration!$B$9,"?"),""),CONCATENATE(" ",Import_Configuration!$B$9),""),""))</f>
        <v/>
      </c>
      <c r="AJ948" s="65" t="str">
        <f>IF(MSProject_Schedule!G948="","",SUBSTITUTE(SUBSTITUTE(SUBSTITUTE(SUBSTITUTE(MSProject_Schedule!G948,CONCATENATE(" ",Import_Configuration!$B$8,"?"),""),CONCATENATE(" ",Import_Configuration!$B$8),""),CONCATENATE(" ",Import_Configuration!$B$9,"?"),""),CONCATENATE(" ",Import_Configuration!$B$9),""))</f>
        <v/>
      </c>
      <c r="AK948" s="43"/>
      <c r="AL948" s="43"/>
      <c r="AM948" s="43"/>
      <c r="AN948" s="43"/>
      <c r="AO948" s="43"/>
      <c r="AP948" s="43"/>
      <c r="AQ948" s="43"/>
      <c r="AR948" s="43"/>
      <c r="AS948" s="43"/>
      <c r="AT948" s="43"/>
      <c r="AU948" s="43"/>
      <c r="AV948" s="43"/>
      <c r="AW948" s="43"/>
      <c r="AX948" s="43"/>
      <c r="AY948" s="43"/>
      <c r="AZ948" s="43"/>
      <c r="BA948" s="43"/>
      <c r="BB948" s="43"/>
      <c r="BC948" s="43"/>
    </row>
    <row r="949" spans="1:55">
      <c r="A949" s="77" t="str">
        <f>IF(MSProject_Schedule!A949="","",MSProject_Schedule!A949)</f>
        <v/>
      </c>
      <c r="B949" s="43"/>
      <c r="C949" s="65" t="str">
        <f>IF(E949="","",Import_Configuration!$B$12)</f>
        <v/>
      </c>
      <c r="D949" s="65" t="str">
        <f>IF(E949="","",IF(A949="",IF(MSProject_Schedule!K949="",IF(Import_Configuration!$B$15="YES",Import_Configuration!$B$16,""),IF(Import_Configuration!$B$17="YES",Import_Configuration!$B$18,"")),""))</f>
        <v/>
      </c>
      <c r="E949" s="65" t="str">
        <f>IF(MSProject_Schedule!B949="","",MSProject_Schedule!B949)</f>
        <v/>
      </c>
      <c r="F949" s="43"/>
      <c r="G949" s="66" t="str">
        <f>IF(E949="","",IF(A949="",Import_Configuration!$B$10,""))</f>
        <v/>
      </c>
      <c r="H949" s="65" t="str">
        <f>IF(E949="","",IF(A949="",Import_Configuration!$B$11,""))</f>
        <v/>
      </c>
      <c r="I949" s="43"/>
      <c r="J949" s="43"/>
      <c r="K949" s="43"/>
      <c r="L949" s="43"/>
      <c r="M949" s="43"/>
      <c r="N949" s="65" t="str">
        <f>IF(E949="","",IF(MSProject_Schedule!E949=0,Import_Configuration!$B$3,IF(MSProject_Schedule!E949=1,Import_Configuration!$B$5,Import_Configuration!$B$4)))</f>
        <v/>
      </c>
      <c r="O949" s="65" t="str">
        <f>IF(Import_Configuration!$B$13="NO","",IF(E949="","",IF(MSProject_Schedule!K949="","",IF(IFERROR(SEARCH(Import_Configuration!$B$14,MSProject_Schedule!K949,1),0)&gt;0,TRIM(MID(MSProject_Schedule!K949,1,SEARCH(Import_Configuration!$B$14,MSProject_Schedule!K949,1)-1)),TRIM(MSProject_Schedule!K949)))))</f>
        <v/>
      </c>
      <c r="P949" s="43"/>
      <c r="Q949" s="66" t="str">
        <f>IF(E949="","",IF(MSProject_Schedule!E949=0,"",IF(Import_Configuration!$B$19="YES",Projeqtor_Import!Z949,Import_Configuration!$B$10)))</f>
        <v/>
      </c>
      <c r="R949" s="43"/>
      <c r="S949" s="66" t="str">
        <f>IF(E949="","",IF(MSProject_Schedule!E949=0,"",IF(MSProject_Schedule!E949=1,IF(Import_Configuration!$B$20="YES",Projeqtor_Import!AE949,Import_Configuration!$B$10),"")))</f>
        <v/>
      </c>
      <c r="T949" s="43"/>
      <c r="U949" s="44"/>
      <c r="V949" s="43"/>
      <c r="W949" s="43"/>
      <c r="X949" s="43"/>
      <c r="Y949" s="66" t="str">
        <f>IF(MSProject_Schedule!H949="","",IF(A949="",MSProject_Schedule!H949,""))</f>
        <v/>
      </c>
      <c r="Z949" s="66" t="str">
        <f>IF(MSProject_Schedule!H949="","",MSProject_Schedule!H949)</f>
        <v/>
      </c>
      <c r="AA949" s="43"/>
      <c r="AB949" s="43"/>
      <c r="AC949" s="65" t="str">
        <f>IF(E949="","",IF(A949="",Import_Configuration!$B$6,""))</f>
        <v/>
      </c>
      <c r="AD949" s="66" t="str">
        <f>IF(MSProject_Schedule!I949="","",IF(A949="",MSProject_Schedule!I949,""))</f>
        <v/>
      </c>
      <c r="AE949" s="66" t="str">
        <f>IF(MSProject_Schedule!I949="","",MSProject_Schedule!I949)</f>
        <v/>
      </c>
      <c r="AF949" s="43"/>
      <c r="AG949" s="43"/>
      <c r="AH949" s="65" t="str">
        <f>IF(E949="","",IF(A949="",Import_Configuration!$B$7,""))</f>
        <v/>
      </c>
      <c r="AI949" s="65" t="str">
        <f>IF(MSProject_Schedule!G949="","",IF(A949="",SUBSTITUTE(SUBSTITUTE(SUBSTITUTE(SUBSTITUTE(MSProject_Schedule!G949,CONCATENATE(" ",Import_Configuration!$B$8,"?"),""),CONCATENATE(" ",Import_Configuration!$B$8),""),CONCATENATE(" ",Import_Configuration!$B$9,"?"),""),CONCATENATE(" ",Import_Configuration!$B$9),""),""))</f>
        <v/>
      </c>
      <c r="AJ949" s="65" t="str">
        <f>IF(MSProject_Schedule!G949="","",SUBSTITUTE(SUBSTITUTE(SUBSTITUTE(SUBSTITUTE(MSProject_Schedule!G949,CONCATENATE(" ",Import_Configuration!$B$8,"?"),""),CONCATENATE(" ",Import_Configuration!$B$8),""),CONCATENATE(" ",Import_Configuration!$B$9,"?"),""),CONCATENATE(" ",Import_Configuration!$B$9),""))</f>
        <v/>
      </c>
      <c r="AK949" s="43"/>
      <c r="AL949" s="43"/>
      <c r="AM949" s="43"/>
      <c r="AN949" s="43"/>
      <c r="AO949" s="43"/>
      <c r="AP949" s="43"/>
      <c r="AQ949" s="43"/>
      <c r="AR949" s="43"/>
      <c r="AS949" s="43"/>
      <c r="AT949" s="43"/>
      <c r="AU949" s="43"/>
      <c r="AV949" s="43"/>
      <c r="AW949" s="43"/>
      <c r="AX949" s="43"/>
      <c r="AY949" s="43"/>
      <c r="AZ949" s="43"/>
      <c r="BA949" s="43"/>
      <c r="BB949" s="43"/>
      <c r="BC949" s="43"/>
    </row>
    <row r="950" spans="1:55">
      <c r="A950" s="77" t="str">
        <f>IF(MSProject_Schedule!A950="","",MSProject_Schedule!A950)</f>
        <v/>
      </c>
      <c r="B950" s="43"/>
      <c r="C950" s="65" t="str">
        <f>IF(E950="","",Import_Configuration!$B$12)</f>
        <v/>
      </c>
      <c r="D950" s="65" t="str">
        <f>IF(E950="","",IF(A950="",IF(MSProject_Schedule!K950="",IF(Import_Configuration!$B$15="YES",Import_Configuration!$B$16,""),IF(Import_Configuration!$B$17="YES",Import_Configuration!$B$18,"")),""))</f>
        <v/>
      </c>
      <c r="E950" s="65" t="str">
        <f>IF(MSProject_Schedule!B950="","",MSProject_Schedule!B950)</f>
        <v/>
      </c>
      <c r="F950" s="43"/>
      <c r="G950" s="66" t="str">
        <f>IF(E950="","",IF(A950="",Import_Configuration!$B$10,""))</f>
        <v/>
      </c>
      <c r="H950" s="65" t="str">
        <f>IF(E950="","",IF(A950="",Import_Configuration!$B$11,""))</f>
        <v/>
      </c>
      <c r="I950" s="43"/>
      <c r="J950" s="43"/>
      <c r="K950" s="43"/>
      <c r="L950" s="43"/>
      <c r="M950" s="43"/>
      <c r="N950" s="65" t="str">
        <f>IF(E950="","",IF(MSProject_Schedule!E950=0,Import_Configuration!$B$3,IF(MSProject_Schedule!E950=1,Import_Configuration!$B$5,Import_Configuration!$B$4)))</f>
        <v/>
      </c>
      <c r="O950" s="65" t="str">
        <f>IF(Import_Configuration!$B$13="NO","",IF(E950="","",IF(MSProject_Schedule!K950="","",IF(IFERROR(SEARCH(Import_Configuration!$B$14,MSProject_Schedule!K950,1),0)&gt;0,TRIM(MID(MSProject_Schedule!K950,1,SEARCH(Import_Configuration!$B$14,MSProject_Schedule!K950,1)-1)),TRIM(MSProject_Schedule!K950)))))</f>
        <v/>
      </c>
      <c r="P950" s="43"/>
      <c r="Q950" s="66" t="str">
        <f>IF(E950="","",IF(MSProject_Schedule!E950=0,"",IF(Import_Configuration!$B$19="YES",Projeqtor_Import!Z950,Import_Configuration!$B$10)))</f>
        <v/>
      </c>
      <c r="R950" s="43"/>
      <c r="S950" s="66" t="str">
        <f>IF(E950="","",IF(MSProject_Schedule!E950=0,"",IF(MSProject_Schedule!E950=1,IF(Import_Configuration!$B$20="YES",Projeqtor_Import!AE950,Import_Configuration!$B$10),"")))</f>
        <v/>
      </c>
      <c r="T950" s="43"/>
      <c r="U950" s="44"/>
      <c r="V950" s="43"/>
      <c r="W950" s="43"/>
      <c r="X950" s="43"/>
      <c r="Y950" s="66" t="str">
        <f>IF(MSProject_Schedule!H950="","",IF(A950="",MSProject_Schedule!H950,""))</f>
        <v/>
      </c>
      <c r="Z950" s="66" t="str">
        <f>IF(MSProject_Schedule!H950="","",MSProject_Schedule!H950)</f>
        <v/>
      </c>
      <c r="AA950" s="43"/>
      <c r="AB950" s="43"/>
      <c r="AC950" s="65" t="str">
        <f>IF(E950="","",IF(A950="",Import_Configuration!$B$6,""))</f>
        <v/>
      </c>
      <c r="AD950" s="66" t="str">
        <f>IF(MSProject_Schedule!I950="","",IF(A950="",MSProject_Schedule!I950,""))</f>
        <v/>
      </c>
      <c r="AE950" s="66" t="str">
        <f>IF(MSProject_Schedule!I950="","",MSProject_Schedule!I950)</f>
        <v/>
      </c>
      <c r="AF950" s="43"/>
      <c r="AG950" s="43"/>
      <c r="AH950" s="65" t="str">
        <f>IF(E950="","",IF(A950="",Import_Configuration!$B$7,""))</f>
        <v/>
      </c>
      <c r="AI950" s="65" t="str">
        <f>IF(MSProject_Schedule!G950="","",IF(A950="",SUBSTITUTE(SUBSTITUTE(SUBSTITUTE(SUBSTITUTE(MSProject_Schedule!G950,CONCATENATE(" ",Import_Configuration!$B$8,"?"),""),CONCATENATE(" ",Import_Configuration!$B$8),""),CONCATENATE(" ",Import_Configuration!$B$9,"?"),""),CONCATENATE(" ",Import_Configuration!$B$9),""),""))</f>
        <v/>
      </c>
      <c r="AJ950" s="65" t="str">
        <f>IF(MSProject_Schedule!G950="","",SUBSTITUTE(SUBSTITUTE(SUBSTITUTE(SUBSTITUTE(MSProject_Schedule!G950,CONCATENATE(" ",Import_Configuration!$B$8,"?"),""),CONCATENATE(" ",Import_Configuration!$B$8),""),CONCATENATE(" ",Import_Configuration!$B$9,"?"),""),CONCATENATE(" ",Import_Configuration!$B$9),""))</f>
        <v/>
      </c>
      <c r="AK950" s="43"/>
      <c r="AL950" s="43"/>
      <c r="AM950" s="43"/>
      <c r="AN950" s="43"/>
      <c r="AO950" s="43"/>
      <c r="AP950" s="43"/>
      <c r="AQ950" s="43"/>
      <c r="AR950" s="43"/>
      <c r="AS950" s="43"/>
      <c r="AT950" s="43"/>
      <c r="AU950" s="43"/>
      <c r="AV950" s="43"/>
      <c r="AW950" s="43"/>
      <c r="AX950" s="43"/>
      <c r="AY950" s="43"/>
      <c r="AZ950" s="43"/>
      <c r="BA950" s="43"/>
      <c r="BB950" s="43"/>
      <c r="BC950" s="43"/>
    </row>
    <row r="951" spans="1:55">
      <c r="A951" s="77" t="str">
        <f>IF(MSProject_Schedule!A951="","",MSProject_Schedule!A951)</f>
        <v/>
      </c>
      <c r="B951" s="43"/>
      <c r="C951" s="65" t="str">
        <f>IF(E951="","",Import_Configuration!$B$12)</f>
        <v/>
      </c>
      <c r="D951" s="65" t="str">
        <f>IF(E951="","",IF(A951="",IF(MSProject_Schedule!K951="",IF(Import_Configuration!$B$15="YES",Import_Configuration!$B$16,""),IF(Import_Configuration!$B$17="YES",Import_Configuration!$B$18,"")),""))</f>
        <v/>
      </c>
      <c r="E951" s="65" t="str">
        <f>IF(MSProject_Schedule!B951="","",MSProject_Schedule!B951)</f>
        <v/>
      </c>
      <c r="F951" s="43"/>
      <c r="G951" s="66" t="str">
        <f>IF(E951="","",IF(A951="",Import_Configuration!$B$10,""))</f>
        <v/>
      </c>
      <c r="H951" s="65" t="str">
        <f>IF(E951="","",IF(A951="",Import_Configuration!$B$11,""))</f>
        <v/>
      </c>
      <c r="I951" s="43"/>
      <c r="J951" s="43"/>
      <c r="K951" s="43"/>
      <c r="L951" s="43"/>
      <c r="M951" s="43"/>
      <c r="N951" s="65" t="str">
        <f>IF(E951="","",IF(MSProject_Schedule!E951=0,Import_Configuration!$B$3,IF(MSProject_Schedule!E951=1,Import_Configuration!$B$5,Import_Configuration!$B$4)))</f>
        <v/>
      </c>
      <c r="O951" s="65" t="str">
        <f>IF(Import_Configuration!$B$13="NO","",IF(E951="","",IF(MSProject_Schedule!K951="","",IF(IFERROR(SEARCH(Import_Configuration!$B$14,MSProject_Schedule!K951,1),0)&gt;0,TRIM(MID(MSProject_Schedule!K951,1,SEARCH(Import_Configuration!$B$14,MSProject_Schedule!K951,1)-1)),TRIM(MSProject_Schedule!K951)))))</f>
        <v/>
      </c>
      <c r="P951" s="43"/>
      <c r="Q951" s="66" t="str">
        <f>IF(E951="","",IF(MSProject_Schedule!E951=0,"",IF(Import_Configuration!$B$19="YES",Projeqtor_Import!Z951,Import_Configuration!$B$10)))</f>
        <v/>
      </c>
      <c r="R951" s="43"/>
      <c r="S951" s="66" t="str">
        <f>IF(E951="","",IF(MSProject_Schedule!E951=0,"",IF(MSProject_Schedule!E951=1,IF(Import_Configuration!$B$20="YES",Projeqtor_Import!AE951,Import_Configuration!$B$10),"")))</f>
        <v/>
      </c>
      <c r="T951" s="43"/>
      <c r="U951" s="44"/>
      <c r="V951" s="43"/>
      <c r="W951" s="43"/>
      <c r="X951" s="43"/>
      <c r="Y951" s="66" t="str">
        <f>IF(MSProject_Schedule!H951="","",IF(A951="",MSProject_Schedule!H951,""))</f>
        <v/>
      </c>
      <c r="Z951" s="66" t="str">
        <f>IF(MSProject_Schedule!H951="","",MSProject_Schedule!H951)</f>
        <v/>
      </c>
      <c r="AA951" s="43"/>
      <c r="AB951" s="43"/>
      <c r="AC951" s="65" t="str">
        <f>IF(E951="","",IF(A951="",Import_Configuration!$B$6,""))</f>
        <v/>
      </c>
      <c r="AD951" s="66" t="str">
        <f>IF(MSProject_Schedule!I951="","",IF(A951="",MSProject_Schedule!I951,""))</f>
        <v/>
      </c>
      <c r="AE951" s="66" t="str">
        <f>IF(MSProject_Schedule!I951="","",MSProject_Schedule!I951)</f>
        <v/>
      </c>
      <c r="AF951" s="43"/>
      <c r="AG951" s="43"/>
      <c r="AH951" s="65" t="str">
        <f>IF(E951="","",IF(A951="",Import_Configuration!$B$7,""))</f>
        <v/>
      </c>
      <c r="AI951" s="65" t="str">
        <f>IF(MSProject_Schedule!G951="","",IF(A951="",SUBSTITUTE(SUBSTITUTE(SUBSTITUTE(SUBSTITUTE(MSProject_Schedule!G951,CONCATENATE(" ",Import_Configuration!$B$8,"?"),""),CONCATENATE(" ",Import_Configuration!$B$8),""),CONCATENATE(" ",Import_Configuration!$B$9,"?"),""),CONCATENATE(" ",Import_Configuration!$B$9),""),""))</f>
        <v/>
      </c>
      <c r="AJ951" s="65" t="str">
        <f>IF(MSProject_Schedule!G951="","",SUBSTITUTE(SUBSTITUTE(SUBSTITUTE(SUBSTITUTE(MSProject_Schedule!G951,CONCATENATE(" ",Import_Configuration!$B$8,"?"),""),CONCATENATE(" ",Import_Configuration!$B$8),""),CONCATENATE(" ",Import_Configuration!$B$9,"?"),""),CONCATENATE(" ",Import_Configuration!$B$9),""))</f>
        <v/>
      </c>
      <c r="AK951" s="43"/>
      <c r="AL951" s="43"/>
      <c r="AM951" s="43"/>
      <c r="AN951" s="43"/>
      <c r="AO951" s="43"/>
      <c r="AP951" s="43"/>
      <c r="AQ951" s="43"/>
      <c r="AR951" s="43"/>
      <c r="AS951" s="43"/>
      <c r="AT951" s="43"/>
      <c r="AU951" s="43"/>
      <c r="AV951" s="43"/>
      <c r="AW951" s="43"/>
      <c r="AX951" s="43"/>
      <c r="AY951" s="43"/>
      <c r="AZ951" s="43"/>
      <c r="BA951" s="43"/>
      <c r="BB951" s="43"/>
      <c r="BC951" s="43"/>
    </row>
    <row r="952" spans="1:55">
      <c r="A952" s="77" t="str">
        <f>IF(MSProject_Schedule!A952="","",MSProject_Schedule!A952)</f>
        <v/>
      </c>
      <c r="B952" s="43"/>
      <c r="C952" s="65" t="str">
        <f>IF(E952="","",Import_Configuration!$B$12)</f>
        <v/>
      </c>
      <c r="D952" s="65" t="str">
        <f>IF(E952="","",IF(A952="",IF(MSProject_Schedule!K952="",IF(Import_Configuration!$B$15="YES",Import_Configuration!$B$16,""),IF(Import_Configuration!$B$17="YES",Import_Configuration!$B$18,"")),""))</f>
        <v/>
      </c>
      <c r="E952" s="65" t="str">
        <f>IF(MSProject_Schedule!B952="","",MSProject_Schedule!B952)</f>
        <v/>
      </c>
      <c r="F952" s="43"/>
      <c r="G952" s="66" t="str">
        <f>IF(E952="","",IF(A952="",Import_Configuration!$B$10,""))</f>
        <v/>
      </c>
      <c r="H952" s="65" t="str">
        <f>IF(E952="","",IF(A952="",Import_Configuration!$B$11,""))</f>
        <v/>
      </c>
      <c r="I952" s="43"/>
      <c r="J952" s="43"/>
      <c r="K952" s="43"/>
      <c r="L952" s="43"/>
      <c r="M952" s="43"/>
      <c r="N952" s="65" t="str">
        <f>IF(E952="","",IF(MSProject_Schedule!E952=0,Import_Configuration!$B$3,IF(MSProject_Schedule!E952=1,Import_Configuration!$B$5,Import_Configuration!$B$4)))</f>
        <v/>
      </c>
      <c r="O952" s="65" t="str">
        <f>IF(Import_Configuration!$B$13="NO","",IF(E952="","",IF(MSProject_Schedule!K952="","",IF(IFERROR(SEARCH(Import_Configuration!$B$14,MSProject_Schedule!K952,1),0)&gt;0,TRIM(MID(MSProject_Schedule!K952,1,SEARCH(Import_Configuration!$B$14,MSProject_Schedule!K952,1)-1)),TRIM(MSProject_Schedule!K952)))))</f>
        <v/>
      </c>
      <c r="P952" s="43"/>
      <c r="Q952" s="66" t="str">
        <f>IF(E952="","",IF(MSProject_Schedule!E952=0,"",IF(Import_Configuration!$B$19="YES",Projeqtor_Import!Z952,Import_Configuration!$B$10)))</f>
        <v/>
      </c>
      <c r="R952" s="43"/>
      <c r="S952" s="66" t="str">
        <f>IF(E952="","",IF(MSProject_Schedule!E952=0,"",IF(MSProject_Schedule!E952=1,IF(Import_Configuration!$B$20="YES",Projeqtor_Import!AE952,Import_Configuration!$B$10),"")))</f>
        <v/>
      </c>
      <c r="T952" s="43"/>
      <c r="U952" s="44"/>
      <c r="V952" s="43"/>
      <c r="W952" s="43"/>
      <c r="X952" s="43"/>
      <c r="Y952" s="66" t="str">
        <f>IF(MSProject_Schedule!H952="","",IF(A952="",MSProject_Schedule!H952,""))</f>
        <v/>
      </c>
      <c r="Z952" s="66" t="str">
        <f>IF(MSProject_Schedule!H952="","",MSProject_Schedule!H952)</f>
        <v/>
      </c>
      <c r="AA952" s="43"/>
      <c r="AB952" s="43"/>
      <c r="AC952" s="65" t="str">
        <f>IF(E952="","",IF(A952="",Import_Configuration!$B$6,""))</f>
        <v/>
      </c>
      <c r="AD952" s="66" t="str">
        <f>IF(MSProject_Schedule!I952="","",IF(A952="",MSProject_Schedule!I952,""))</f>
        <v/>
      </c>
      <c r="AE952" s="66" t="str">
        <f>IF(MSProject_Schedule!I952="","",MSProject_Schedule!I952)</f>
        <v/>
      </c>
      <c r="AF952" s="43"/>
      <c r="AG952" s="43"/>
      <c r="AH952" s="65" t="str">
        <f>IF(E952="","",IF(A952="",Import_Configuration!$B$7,""))</f>
        <v/>
      </c>
      <c r="AI952" s="65" t="str">
        <f>IF(MSProject_Schedule!G952="","",IF(A952="",SUBSTITUTE(SUBSTITUTE(SUBSTITUTE(SUBSTITUTE(MSProject_Schedule!G952,CONCATENATE(" ",Import_Configuration!$B$8,"?"),""),CONCATENATE(" ",Import_Configuration!$B$8),""),CONCATENATE(" ",Import_Configuration!$B$9,"?"),""),CONCATENATE(" ",Import_Configuration!$B$9),""),""))</f>
        <v/>
      </c>
      <c r="AJ952" s="65" t="str">
        <f>IF(MSProject_Schedule!G952="","",SUBSTITUTE(SUBSTITUTE(SUBSTITUTE(SUBSTITUTE(MSProject_Schedule!G952,CONCATENATE(" ",Import_Configuration!$B$8,"?"),""),CONCATENATE(" ",Import_Configuration!$B$8),""),CONCATENATE(" ",Import_Configuration!$B$9,"?"),""),CONCATENATE(" ",Import_Configuration!$B$9),""))</f>
        <v/>
      </c>
      <c r="AK952" s="43"/>
      <c r="AL952" s="43"/>
      <c r="AM952" s="43"/>
      <c r="AN952" s="43"/>
      <c r="AO952" s="43"/>
      <c r="AP952" s="43"/>
      <c r="AQ952" s="43"/>
      <c r="AR952" s="43"/>
      <c r="AS952" s="43"/>
      <c r="AT952" s="43"/>
      <c r="AU952" s="43"/>
      <c r="AV952" s="43"/>
      <c r="AW952" s="43"/>
      <c r="AX952" s="43"/>
      <c r="AY952" s="43"/>
      <c r="AZ952" s="43"/>
      <c r="BA952" s="43"/>
      <c r="BB952" s="43"/>
      <c r="BC952" s="43"/>
    </row>
    <row r="953" spans="1:55">
      <c r="A953" s="77" t="str">
        <f>IF(MSProject_Schedule!A953="","",MSProject_Schedule!A953)</f>
        <v/>
      </c>
      <c r="B953" s="43"/>
      <c r="C953" s="65" t="str">
        <f>IF(E953="","",Import_Configuration!$B$12)</f>
        <v/>
      </c>
      <c r="D953" s="65" t="str">
        <f>IF(E953="","",IF(A953="",IF(MSProject_Schedule!K953="",IF(Import_Configuration!$B$15="YES",Import_Configuration!$B$16,""),IF(Import_Configuration!$B$17="YES",Import_Configuration!$B$18,"")),""))</f>
        <v/>
      </c>
      <c r="E953" s="65" t="str">
        <f>IF(MSProject_Schedule!B953="","",MSProject_Schedule!B953)</f>
        <v/>
      </c>
      <c r="F953" s="43"/>
      <c r="G953" s="66" t="str">
        <f>IF(E953="","",IF(A953="",Import_Configuration!$B$10,""))</f>
        <v/>
      </c>
      <c r="H953" s="65" t="str">
        <f>IF(E953="","",IF(A953="",Import_Configuration!$B$11,""))</f>
        <v/>
      </c>
      <c r="I953" s="43"/>
      <c r="J953" s="43"/>
      <c r="K953" s="43"/>
      <c r="L953" s="43"/>
      <c r="M953" s="43"/>
      <c r="N953" s="65" t="str">
        <f>IF(E953="","",IF(MSProject_Schedule!E953=0,Import_Configuration!$B$3,IF(MSProject_Schedule!E953=1,Import_Configuration!$B$5,Import_Configuration!$B$4)))</f>
        <v/>
      </c>
      <c r="O953" s="65" t="str">
        <f>IF(Import_Configuration!$B$13="NO","",IF(E953="","",IF(MSProject_Schedule!K953="","",IF(IFERROR(SEARCH(Import_Configuration!$B$14,MSProject_Schedule!K953,1),0)&gt;0,TRIM(MID(MSProject_Schedule!K953,1,SEARCH(Import_Configuration!$B$14,MSProject_Schedule!K953,1)-1)),TRIM(MSProject_Schedule!K953)))))</f>
        <v/>
      </c>
      <c r="P953" s="43"/>
      <c r="Q953" s="66" t="str">
        <f>IF(E953="","",IF(MSProject_Schedule!E953=0,"",IF(Import_Configuration!$B$19="YES",Projeqtor_Import!Z953,Import_Configuration!$B$10)))</f>
        <v/>
      </c>
      <c r="R953" s="43"/>
      <c r="S953" s="66" t="str">
        <f>IF(E953="","",IF(MSProject_Schedule!E953=0,"",IF(MSProject_Schedule!E953=1,IF(Import_Configuration!$B$20="YES",Projeqtor_Import!AE953,Import_Configuration!$B$10),"")))</f>
        <v/>
      </c>
      <c r="T953" s="43"/>
      <c r="U953" s="44"/>
      <c r="V953" s="43"/>
      <c r="W953" s="43"/>
      <c r="X953" s="43"/>
      <c r="Y953" s="66" t="str">
        <f>IF(MSProject_Schedule!H953="","",IF(A953="",MSProject_Schedule!H953,""))</f>
        <v/>
      </c>
      <c r="Z953" s="66" t="str">
        <f>IF(MSProject_Schedule!H953="","",MSProject_Schedule!H953)</f>
        <v/>
      </c>
      <c r="AA953" s="43"/>
      <c r="AB953" s="43"/>
      <c r="AC953" s="65" t="str">
        <f>IF(E953="","",IF(A953="",Import_Configuration!$B$6,""))</f>
        <v/>
      </c>
      <c r="AD953" s="66" t="str">
        <f>IF(MSProject_Schedule!I953="","",IF(A953="",MSProject_Schedule!I953,""))</f>
        <v/>
      </c>
      <c r="AE953" s="66" t="str">
        <f>IF(MSProject_Schedule!I953="","",MSProject_Schedule!I953)</f>
        <v/>
      </c>
      <c r="AF953" s="43"/>
      <c r="AG953" s="43"/>
      <c r="AH953" s="65" t="str">
        <f>IF(E953="","",IF(A953="",Import_Configuration!$B$7,""))</f>
        <v/>
      </c>
      <c r="AI953" s="65" t="str">
        <f>IF(MSProject_Schedule!G953="","",IF(A953="",SUBSTITUTE(SUBSTITUTE(SUBSTITUTE(SUBSTITUTE(MSProject_Schedule!G953,CONCATENATE(" ",Import_Configuration!$B$8,"?"),""),CONCATENATE(" ",Import_Configuration!$B$8),""),CONCATENATE(" ",Import_Configuration!$B$9,"?"),""),CONCATENATE(" ",Import_Configuration!$B$9),""),""))</f>
        <v/>
      </c>
      <c r="AJ953" s="65" t="str">
        <f>IF(MSProject_Schedule!G953="","",SUBSTITUTE(SUBSTITUTE(SUBSTITUTE(SUBSTITUTE(MSProject_Schedule!G953,CONCATENATE(" ",Import_Configuration!$B$8,"?"),""),CONCATENATE(" ",Import_Configuration!$B$8),""),CONCATENATE(" ",Import_Configuration!$B$9,"?"),""),CONCATENATE(" ",Import_Configuration!$B$9),""))</f>
        <v/>
      </c>
      <c r="AK953" s="43"/>
      <c r="AL953" s="43"/>
      <c r="AM953" s="43"/>
      <c r="AN953" s="43"/>
      <c r="AO953" s="43"/>
      <c r="AP953" s="43"/>
      <c r="AQ953" s="43"/>
      <c r="AR953" s="43"/>
      <c r="AS953" s="43"/>
      <c r="AT953" s="43"/>
      <c r="AU953" s="43"/>
      <c r="AV953" s="43"/>
      <c r="AW953" s="43"/>
      <c r="AX953" s="43"/>
      <c r="AY953" s="43"/>
      <c r="AZ953" s="43"/>
      <c r="BA953" s="43"/>
      <c r="BB953" s="43"/>
      <c r="BC953" s="43"/>
    </row>
    <row r="954" spans="1:55">
      <c r="A954" s="77" t="str">
        <f>IF(MSProject_Schedule!A954="","",MSProject_Schedule!A954)</f>
        <v/>
      </c>
      <c r="B954" s="43"/>
      <c r="C954" s="65" t="str">
        <f>IF(E954="","",Import_Configuration!$B$12)</f>
        <v/>
      </c>
      <c r="D954" s="65" t="str">
        <f>IF(E954="","",IF(A954="",IF(MSProject_Schedule!K954="",IF(Import_Configuration!$B$15="YES",Import_Configuration!$B$16,""),IF(Import_Configuration!$B$17="YES",Import_Configuration!$B$18,"")),""))</f>
        <v/>
      </c>
      <c r="E954" s="65" t="str">
        <f>IF(MSProject_Schedule!B954="","",MSProject_Schedule!B954)</f>
        <v/>
      </c>
      <c r="F954" s="43"/>
      <c r="G954" s="66" t="str">
        <f>IF(E954="","",IF(A954="",Import_Configuration!$B$10,""))</f>
        <v/>
      </c>
      <c r="H954" s="65" t="str">
        <f>IF(E954="","",IF(A954="",Import_Configuration!$B$11,""))</f>
        <v/>
      </c>
      <c r="I954" s="43"/>
      <c r="J954" s="43"/>
      <c r="K954" s="43"/>
      <c r="L954" s="43"/>
      <c r="M954" s="43"/>
      <c r="N954" s="65" t="str">
        <f>IF(E954="","",IF(MSProject_Schedule!E954=0,Import_Configuration!$B$3,IF(MSProject_Schedule!E954=1,Import_Configuration!$B$5,Import_Configuration!$B$4)))</f>
        <v/>
      </c>
      <c r="O954" s="65" t="str">
        <f>IF(Import_Configuration!$B$13="NO","",IF(E954="","",IF(MSProject_Schedule!K954="","",IF(IFERROR(SEARCH(Import_Configuration!$B$14,MSProject_Schedule!K954,1),0)&gt;0,TRIM(MID(MSProject_Schedule!K954,1,SEARCH(Import_Configuration!$B$14,MSProject_Schedule!K954,1)-1)),TRIM(MSProject_Schedule!K954)))))</f>
        <v/>
      </c>
      <c r="P954" s="43"/>
      <c r="Q954" s="66" t="str">
        <f>IF(E954="","",IF(MSProject_Schedule!E954=0,"",IF(Import_Configuration!$B$19="YES",Projeqtor_Import!Z954,Import_Configuration!$B$10)))</f>
        <v/>
      </c>
      <c r="R954" s="43"/>
      <c r="S954" s="66" t="str">
        <f>IF(E954="","",IF(MSProject_Schedule!E954=0,"",IF(MSProject_Schedule!E954=1,IF(Import_Configuration!$B$20="YES",Projeqtor_Import!AE954,Import_Configuration!$B$10),"")))</f>
        <v/>
      </c>
      <c r="T954" s="43"/>
      <c r="U954" s="44"/>
      <c r="V954" s="43"/>
      <c r="W954" s="43"/>
      <c r="X954" s="43"/>
      <c r="Y954" s="66" t="str">
        <f>IF(MSProject_Schedule!H954="","",IF(A954="",MSProject_Schedule!H954,""))</f>
        <v/>
      </c>
      <c r="Z954" s="66" t="str">
        <f>IF(MSProject_Schedule!H954="","",MSProject_Schedule!H954)</f>
        <v/>
      </c>
      <c r="AA954" s="43"/>
      <c r="AB954" s="43"/>
      <c r="AC954" s="65" t="str">
        <f>IF(E954="","",IF(A954="",Import_Configuration!$B$6,""))</f>
        <v/>
      </c>
      <c r="AD954" s="66" t="str">
        <f>IF(MSProject_Schedule!I954="","",IF(A954="",MSProject_Schedule!I954,""))</f>
        <v/>
      </c>
      <c r="AE954" s="66" t="str">
        <f>IF(MSProject_Schedule!I954="","",MSProject_Schedule!I954)</f>
        <v/>
      </c>
      <c r="AF954" s="43"/>
      <c r="AG954" s="43"/>
      <c r="AH954" s="65" t="str">
        <f>IF(E954="","",IF(A954="",Import_Configuration!$B$7,""))</f>
        <v/>
      </c>
      <c r="AI954" s="65" t="str">
        <f>IF(MSProject_Schedule!G954="","",IF(A954="",SUBSTITUTE(SUBSTITUTE(SUBSTITUTE(SUBSTITUTE(MSProject_Schedule!G954,CONCATENATE(" ",Import_Configuration!$B$8,"?"),""),CONCATENATE(" ",Import_Configuration!$B$8),""),CONCATENATE(" ",Import_Configuration!$B$9,"?"),""),CONCATENATE(" ",Import_Configuration!$B$9),""),""))</f>
        <v/>
      </c>
      <c r="AJ954" s="65" t="str">
        <f>IF(MSProject_Schedule!G954="","",SUBSTITUTE(SUBSTITUTE(SUBSTITUTE(SUBSTITUTE(MSProject_Schedule!G954,CONCATENATE(" ",Import_Configuration!$B$8,"?"),""),CONCATENATE(" ",Import_Configuration!$B$8),""),CONCATENATE(" ",Import_Configuration!$B$9,"?"),""),CONCATENATE(" ",Import_Configuration!$B$9),""))</f>
        <v/>
      </c>
      <c r="AK954" s="43"/>
      <c r="AL954" s="43"/>
      <c r="AM954" s="43"/>
      <c r="AN954" s="43"/>
      <c r="AO954" s="43"/>
      <c r="AP954" s="43"/>
      <c r="AQ954" s="43"/>
      <c r="AR954" s="43"/>
      <c r="AS954" s="43"/>
      <c r="AT954" s="43"/>
      <c r="AU954" s="43"/>
      <c r="AV954" s="43"/>
      <c r="AW954" s="43"/>
      <c r="AX954" s="43"/>
      <c r="AY954" s="43"/>
      <c r="AZ954" s="43"/>
      <c r="BA954" s="43"/>
      <c r="BB954" s="43"/>
      <c r="BC954" s="43"/>
    </row>
    <row r="955" spans="1:55">
      <c r="A955" s="77" t="str">
        <f>IF(MSProject_Schedule!A955="","",MSProject_Schedule!A955)</f>
        <v/>
      </c>
      <c r="B955" s="43"/>
      <c r="C955" s="65" t="str">
        <f>IF(E955="","",Import_Configuration!$B$12)</f>
        <v/>
      </c>
      <c r="D955" s="65" t="str">
        <f>IF(E955="","",IF(A955="",IF(MSProject_Schedule!K955="",IF(Import_Configuration!$B$15="YES",Import_Configuration!$B$16,""),IF(Import_Configuration!$B$17="YES",Import_Configuration!$B$18,"")),""))</f>
        <v/>
      </c>
      <c r="E955" s="65" t="str">
        <f>IF(MSProject_Schedule!B955="","",MSProject_Schedule!B955)</f>
        <v/>
      </c>
      <c r="F955" s="43"/>
      <c r="G955" s="66" t="str">
        <f>IF(E955="","",IF(A955="",Import_Configuration!$B$10,""))</f>
        <v/>
      </c>
      <c r="H955" s="65" t="str">
        <f>IF(E955="","",IF(A955="",Import_Configuration!$B$11,""))</f>
        <v/>
      </c>
      <c r="I955" s="43"/>
      <c r="J955" s="43"/>
      <c r="K955" s="43"/>
      <c r="L955" s="43"/>
      <c r="M955" s="43"/>
      <c r="N955" s="65" t="str">
        <f>IF(E955="","",IF(MSProject_Schedule!E955=0,Import_Configuration!$B$3,IF(MSProject_Schedule!E955=1,Import_Configuration!$B$5,Import_Configuration!$B$4)))</f>
        <v/>
      </c>
      <c r="O955" s="65" t="str">
        <f>IF(Import_Configuration!$B$13="NO","",IF(E955="","",IF(MSProject_Schedule!K955="","",IF(IFERROR(SEARCH(Import_Configuration!$B$14,MSProject_Schedule!K955,1),0)&gt;0,TRIM(MID(MSProject_Schedule!K955,1,SEARCH(Import_Configuration!$B$14,MSProject_Schedule!K955,1)-1)),TRIM(MSProject_Schedule!K955)))))</f>
        <v/>
      </c>
      <c r="P955" s="43"/>
      <c r="Q955" s="66" t="str">
        <f>IF(E955="","",IF(MSProject_Schedule!E955=0,"",IF(Import_Configuration!$B$19="YES",Projeqtor_Import!Z955,Import_Configuration!$B$10)))</f>
        <v/>
      </c>
      <c r="R955" s="43"/>
      <c r="S955" s="66" t="str">
        <f>IF(E955="","",IF(MSProject_Schedule!E955=0,"",IF(MSProject_Schedule!E955=1,IF(Import_Configuration!$B$20="YES",Projeqtor_Import!AE955,Import_Configuration!$B$10),"")))</f>
        <v/>
      </c>
      <c r="T955" s="43"/>
      <c r="U955" s="44"/>
      <c r="V955" s="43"/>
      <c r="W955" s="43"/>
      <c r="X955" s="43"/>
      <c r="Y955" s="66" t="str">
        <f>IF(MSProject_Schedule!H955="","",IF(A955="",MSProject_Schedule!H955,""))</f>
        <v/>
      </c>
      <c r="Z955" s="66" t="str">
        <f>IF(MSProject_Schedule!H955="","",MSProject_Schedule!H955)</f>
        <v/>
      </c>
      <c r="AA955" s="43"/>
      <c r="AB955" s="43"/>
      <c r="AC955" s="65" t="str">
        <f>IF(E955="","",IF(A955="",Import_Configuration!$B$6,""))</f>
        <v/>
      </c>
      <c r="AD955" s="66" t="str">
        <f>IF(MSProject_Schedule!I955="","",IF(A955="",MSProject_Schedule!I955,""))</f>
        <v/>
      </c>
      <c r="AE955" s="66" t="str">
        <f>IF(MSProject_Schedule!I955="","",MSProject_Schedule!I955)</f>
        <v/>
      </c>
      <c r="AF955" s="43"/>
      <c r="AG955" s="43"/>
      <c r="AH955" s="65" t="str">
        <f>IF(E955="","",IF(A955="",Import_Configuration!$B$7,""))</f>
        <v/>
      </c>
      <c r="AI955" s="65" t="str">
        <f>IF(MSProject_Schedule!G955="","",IF(A955="",SUBSTITUTE(SUBSTITUTE(SUBSTITUTE(SUBSTITUTE(MSProject_Schedule!G955,CONCATENATE(" ",Import_Configuration!$B$8,"?"),""),CONCATENATE(" ",Import_Configuration!$B$8),""),CONCATENATE(" ",Import_Configuration!$B$9,"?"),""),CONCATENATE(" ",Import_Configuration!$B$9),""),""))</f>
        <v/>
      </c>
      <c r="AJ955" s="65" t="str">
        <f>IF(MSProject_Schedule!G955="","",SUBSTITUTE(SUBSTITUTE(SUBSTITUTE(SUBSTITUTE(MSProject_Schedule!G955,CONCATENATE(" ",Import_Configuration!$B$8,"?"),""),CONCATENATE(" ",Import_Configuration!$B$8),""),CONCATENATE(" ",Import_Configuration!$B$9,"?"),""),CONCATENATE(" ",Import_Configuration!$B$9),""))</f>
        <v/>
      </c>
      <c r="AK955" s="43"/>
      <c r="AL955" s="43"/>
      <c r="AM955" s="43"/>
      <c r="AN955" s="43"/>
      <c r="AO955" s="43"/>
      <c r="AP955" s="43"/>
      <c r="AQ955" s="43"/>
      <c r="AR955" s="43"/>
      <c r="AS955" s="43"/>
      <c r="AT955" s="43"/>
      <c r="AU955" s="43"/>
      <c r="AV955" s="43"/>
      <c r="AW955" s="43"/>
      <c r="AX955" s="43"/>
      <c r="AY955" s="43"/>
      <c r="AZ955" s="43"/>
      <c r="BA955" s="43"/>
      <c r="BB955" s="43"/>
      <c r="BC955" s="43"/>
    </row>
    <row r="956" spans="1:55">
      <c r="A956" s="77" t="str">
        <f>IF(MSProject_Schedule!A956="","",MSProject_Schedule!A956)</f>
        <v/>
      </c>
      <c r="B956" s="43"/>
      <c r="C956" s="65" t="str">
        <f>IF(E956="","",Import_Configuration!$B$12)</f>
        <v/>
      </c>
      <c r="D956" s="65" t="str">
        <f>IF(E956="","",IF(A956="",IF(MSProject_Schedule!K956="",IF(Import_Configuration!$B$15="YES",Import_Configuration!$B$16,""),IF(Import_Configuration!$B$17="YES",Import_Configuration!$B$18,"")),""))</f>
        <v/>
      </c>
      <c r="E956" s="65" t="str">
        <f>IF(MSProject_Schedule!B956="","",MSProject_Schedule!B956)</f>
        <v/>
      </c>
      <c r="F956" s="43"/>
      <c r="G956" s="66" t="str">
        <f>IF(E956="","",IF(A956="",Import_Configuration!$B$10,""))</f>
        <v/>
      </c>
      <c r="H956" s="65" t="str">
        <f>IF(E956="","",IF(A956="",Import_Configuration!$B$11,""))</f>
        <v/>
      </c>
      <c r="I956" s="43"/>
      <c r="J956" s="43"/>
      <c r="K956" s="43"/>
      <c r="L956" s="43"/>
      <c r="M956" s="43"/>
      <c r="N956" s="65" t="str">
        <f>IF(E956="","",IF(MSProject_Schedule!E956=0,Import_Configuration!$B$3,IF(MSProject_Schedule!E956=1,Import_Configuration!$B$5,Import_Configuration!$B$4)))</f>
        <v/>
      </c>
      <c r="O956" s="65" t="str">
        <f>IF(Import_Configuration!$B$13="NO","",IF(E956="","",IF(MSProject_Schedule!K956="","",IF(IFERROR(SEARCH(Import_Configuration!$B$14,MSProject_Schedule!K956,1),0)&gt;0,TRIM(MID(MSProject_Schedule!K956,1,SEARCH(Import_Configuration!$B$14,MSProject_Schedule!K956,1)-1)),TRIM(MSProject_Schedule!K956)))))</f>
        <v/>
      </c>
      <c r="P956" s="43"/>
      <c r="Q956" s="66" t="str">
        <f>IF(E956="","",IF(MSProject_Schedule!E956=0,"",IF(Import_Configuration!$B$19="YES",Projeqtor_Import!Z956,Import_Configuration!$B$10)))</f>
        <v/>
      </c>
      <c r="R956" s="43"/>
      <c r="S956" s="66" t="str">
        <f>IF(E956="","",IF(MSProject_Schedule!E956=0,"",IF(MSProject_Schedule!E956=1,IF(Import_Configuration!$B$20="YES",Projeqtor_Import!AE956,Import_Configuration!$B$10),"")))</f>
        <v/>
      </c>
      <c r="T956" s="43"/>
      <c r="U956" s="44"/>
      <c r="V956" s="43"/>
      <c r="W956" s="43"/>
      <c r="X956" s="43"/>
      <c r="Y956" s="66" t="str">
        <f>IF(MSProject_Schedule!H956="","",IF(A956="",MSProject_Schedule!H956,""))</f>
        <v/>
      </c>
      <c r="Z956" s="66" t="str">
        <f>IF(MSProject_Schedule!H956="","",MSProject_Schedule!H956)</f>
        <v/>
      </c>
      <c r="AA956" s="43"/>
      <c r="AB956" s="43"/>
      <c r="AC956" s="65" t="str">
        <f>IF(E956="","",IF(A956="",Import_Configuration!$B$6,""))</f>
        <v/>
      </c>
      <c r="AD956" s="66" t="str">
        <f>IF(MSProject_Schedule!I956="","",IF(A956="",MSProject_Schedule!I956,""))</f>
        <v/>
      </c>
      <c r="AE956" s="66" t="str">
        <f>IF(MSProject_Schedule!I956="","",MSProject_Schedule!I956)</f>
        <v/>
      </c>
      <c r="AF956" s="43"/>
      <c r="AG956" s="43"/>
      <c r="AH956" s="65" t="str">
        <f>IF(E956="","",IF(A956="",Import_Configuration!$B$7,""))</f>
        <v/>
      </c>
      <c r="AI956" s="65" t="str">
        <f>IF(MSProject_Schedule!G956="","",IF(A956="",SUBSTITUTE(SUBSTITUTE(SUBSTITUTE(SUBSTITUTE(MSProject_Schedule!G956,CONCATENATE(" ",Import_Configuration!$B$8,"?"),""),CONCATENATE(" ",Import_Configuration!$B$8),""),CONCATENATE(" ",Import_Configuration!$B$9,"?"),""),CONCATENATE(" ",Import_Configuration!$B$9),""),""))</f>
        <v/>
      </c>
      <c r="AJ956" s="65" t="str">
        <f>IF(MSProject_Schedule!G956="","",SUBSTITUTE(SUBSTITUTE(SUBSTITUTE(SUBSTITUTE(MSProject_Schedule!G956,CONCATENATE(" ",Import_Configuration!$B$8,"?"),""),CONCATENATE(" ",Import_Configuration!$B$8),""),CONCATENATE(" ",Import_Configuration!$B$9,"?"),""),CONCATENATE(" ",Import_Configuration!$B$9),""))</f>
        <v/>
      </c>
      <c r="AK956" s="43"/>
      <c r="AL956" s="43"/>
      <c r="AM956" s="43"/>
      <c r="AN956" s="43"/>
      <c r="AO956" s="43"/>
      <c r="AP956" s="43"/>
      <c r="AQ956" s="43"/>
      <c r="AR956" s="43"/>
      <c r="AS956" s="43"/>
      <c r="AT956" s="43"/>
      <c r="AU956" s="43"/>
      <c r="AV956" s="43"/>
      <c r="AW956" s="43"/>
      <c r="AX956" s="43"/>
      <c r="AY956" s="43"/>
      <c r="AZ956" s="43"/>
      <c r="BA956" s="43"/>
      <c r="BB956" s="43"/>
      <c r="BC956" s="43"/>
    </row>
    <row r="957" spans="1:55">
      <c r="A957" s="77" t="str">
        <f>IF(MSProject_Schedule!A957="","",MSProject_Schedule!A957)</f>
        <v/>
      </c>
      <c r="B957" s="43"/>
      <c r="C957" s="65" t="str">
        <f>IF(E957="","",Import_Configuration!$B$12)</f>
        <v/>
      </c>
      <c r="D957" s="65" t="str">
        <f>IF(E957="","",IF(A957="",IF(MSProject_Schedule!K957="",IF(Import_Configuration!$B$15="YES",Import_Configuration!$B$16,""),IF(Import_Configuration!$B$17="YES",Import_Configuration!$B$18,"")),""))</f>
        <v/>
      </c>
      <c r="E957" s="65" t="str">
        <f>IF(MSProject_Schedule!B957="","",MSProject_Schedule!B957)</f>
        <v/>
      </c>
      <c r="F957" s="43"/>
      <c r="G957" s="66" t="str">
        <f>IF(E957="","",IF(A957="",Import_Configuration!$B$10,""))</f>
        <v/>
      </c>
      <c r="H957" s="65" t="str">
        <f>IF(E957="","",IF(A957="",Import_Configuration!$B$11,""))</f>
        <v/>
      </c>
      <c r="I957" s="43"/>
      <c r="J957" s="43"/>
      <c r="K957" s="43"/>
      <c r="L957" s="43"/>
      <c r="M957" s="43"/>
      <c r="N957" s="65" t="str">
        <f>IF(E957="","",IF(MSProject_Schedule!E957=0,Import_Configuration!$B$3,IF(MSProject_Schedule!E957=1,Import_Configuration!$B$5,Import_Configuration!$B$4)))</f>
        <v/>
      </c>
      <c r="O957" s="65" t="str">
        <f>IF(Import_Configuration!$B$13="NO","",IF(E957="","",IF(MSProject_Schedule!K957="","",IF(IFERROR(SEARCH(Import_Configuration!$B$14,MSProject_Schedule!K957,1),0)&gt;0,TRIM(MID(MSProject_Schedule!K957,1,SEARCH(Import_Configuration!$B$14,MSProject_Schedule!K957,1)-1)),TRIM(MSProject_Schedule!K957)))))</f>
        <v/>
      </c>
      <c r="P957" s="43"/>
      <c r="Q957" s="66" t="str">
        <f>IF(E957="","",IF(MSProject_Schedule!E957=0,"",IF(Import_Configuration!$B$19="YES",Projeqtor_Import!Z957,Import_Configuration!$B$10)))</f>
        <v/>
      </c>
      <c r="R957" s="43"/>
      <c r="S957" s="66" t="str">
        <f>IF(E957="","",IF(MSProject_Schedule!E957=0,"",IF(MSProject_Schedule!E957=1,IF(Import_Configuration!$B$20="YES",Projeqtor_Import!AE957,Import_Configuration!$B$10),"")))</f>
        <v/>
      </c>
      <c r="T957" s="43"/>
      <c r="U957" s="44"/>
      <c r="V957" s="43"/>
      <c r="W957" s="43"/>
      <c r="X957" s="43"/>
      <c r="Y957" s="66" t="str">
        <f>IF(MSProject_Schedule!H957="","",IF(A957="",MSProject_Schedule!H957,""))</f>
        <v/>
      </c>
      <c r="Z957" s="66" t="str">
        <f>IF(MSProject_Schedule!H957="","",MSProject_Schedule!H957)</f>
        <v/>
      </c>
      <c r="AA957" s="43"/>
      <c r="AB957" s="43"/>
      <c r="AC957" s="65" t="str">
        <f>IF(E957="","",IF(A957="",Import_Configuration!$B$6,""))</f>
        <v/>
      </c>
      <c r="AD957" s="66" t="str">
        <f>IF(MSProject_Schedule!I957="","",IF(A957="",MSProject_Schedule!I957,""))</f>
        <v/>
      </c>
      <c r="AE957" s="66" t="str">
        <f>IF(MSProject_Schedule!I957="","",MSProject_Schedule!I957)</f>
        <v/>
      </c>
      <c r="AF957" s="43"/>
      <c r="AG957" s="43"/>
      <c r="AH957" s="65" t="str">
        <f>IF(E957="","",IF(A957="",Import_Configuration!$B$7,""))</f>
        <v/>
      </c>
      <c r="AI957" s="65" t="str">
        <f>IF(MSProject_Schedule!G957="","",IF(A957="",SUBSTITUTE(SUBSTITUTE(SUBSTITUTE(SUBSTITUTE(MSProject_Schedule!G957,CONCATENATE(" ",Import_Configuration!$B$8,"?"),""),CONCATENATE(" ",Import_Configuration!$B$8),""),CONCATENATE(" ",Import_Configuration!$B$9,"?"),""),CONCATENATE(" ",Import_Configuration!$B$9),""),""))</f>
        <v/>
      </c>
      <c r="AJ957" s="65" t="str">
        <f>IF(MSProject_Schedule!G957="","",SUBSTITUTE(SUBSTITUTE(SUBSTITUTE(SUBSTITUTE(MSProject_Schedule!G957,CONCATENATE(" ",Import_Configuration!$B$8,"?"),""),CONCATENATE(" ",Import_Configuration!$B$8),""),CONCATENATE(" ",Import_Configuration!$B$9,"?"),""),CONCATENATE(" ",Import_Configuration!$B$9),""))</f>
        <v/>
      </c>
      <c r="AK957" s="43"/>
      <c r="AL957" s="43"/>
      <c r="AM957" s="43"/>
      <c r="AN957" s="43"/>
      <c r="AO957" s="43"/>
      <c r="AP957" s="43"/>
      <c r="AQ957" s="43"/>
      <c r="AR957" s="43"/>
      <c r="AS957" s="43"/>
      <c r="AT957" s="43"/>
      <c r="AU957" s="43"/>
      <c r="AV957" s="43"/>
      <c r="AW957" s="43"/>
      <c r="AX957" s="43"/>
      <c r="AY957" s="43"/>
      <c r="AZ957" s="43"/>
      <c r="BA957" s="43"/>
      <c r="BB957" s="43"/>
      <c r="BC957" s="43"/>
    </row>
    <row r="958" spans="1:55">
      <c r="A958" s="77" t="str">
        <f>IF(MSProject_Schedule!A958="","",MSProject_Schedule!A958)</f>
        <v/>
      </c>
      <c r="B958" s="43"/>
      <c r="C958" s="65" t="str">
        <f>IF(E958="","",Import_Configuration!$B$12)</f>
        <v/>
      </c>
      <c r="D958" s="65" t="str">
        <f>IF(E958="","",IF(A958="",IF(MSProject_Schedule!K958="",IF(Import_Configuration!$B$15="YES",Import_Configuration!$B$16,""),IF(Import_Configuration!$B$17="YES",Import_Configuration!$B$18,"")),""))</f>
        <v/>
      </c>
      <c r="E958" s="65" t="str">
        <f>IF(MSProject_Schedule!B958="","",MSProject_Schedule!B958)</f>
        <v/>
      </c>
      <c r="F958" s="43"/>
      <c r="G958" s="66" t="str">
        <f>IF(E958="","",IF(A958="",Import_Configuration!$B$10,""))</f>
        <v/>
      </c>
      <c r="H958" s="65" t="str">
        <f>IF(E958="","",IF(A958="",Import_Configuration!$B$11,""))</f>
        <v/>
      </c>
      <c r="I958" s="43"/>
      <c r="J958" s="43"/>
      <c r="K958" s="43"/>
      <c r="L958" s="43"/>
      <c r="M958" s="43"/>
      <c r="N958" s="65" t="str">
        <f>IF(E958="","",IF(MSProject_Schedule!E958=0,Import_Configuration!$B$3,IF(MSProject_Schedule!E958=1,Import_Configuration!$B$5,Import_Configuration!$B$4)))</f>
        <v/>
      </c>
      <c r="O958" s="65" t="str">
        <f>IF(Import_Configuration!$B$13="NO","",IF(E958="","",IF(MSProject_Schedule!K958="","",IF(IFERROR(SEARCH(Import_Configuration!$B$14,MSProject_Schedule!K958,1),0)&gt;0,TRIM(MID(MSProject_Schedule!K958,1,SEARCH(Import_Configuration!$B$14,MSProject_Schedule!K958,1)-1)),TRIM(MSProject_Schedule!K958)))))</f>
        <v/>
      </c>
      <c r="P958" s="43"/>
      <c r="Q958" s="66" t="str">
        <f>IF(E958="","",IF(MSProject_Schedule!E958=0,"",IF(Import_Configuration!$B$19="YES",Projeqtor_Import!Z958,Import_Configuration!$B$10)))</f>
        <v/>
      </c>
      <c r="R958" s="43"/>
      <c r="S958" s="66" t="str">
        <f>IF(E958="","",IF(MSProject_Schedule!E958=0,"",IF(MSProject_Schedule!E958=1,IF(Import_Configuration!$B$20="YES",Projeqtor_Import!AE958,Import_Configuration!$B$10),"")))</f>
        <v/>
      </c>
      <c r="T958" s="43"/>
      <c r="U958" s="44"/>
      <c r="V958" s="43"/>
      <c r="W958" s="43"/>
      <c r="X958" s="43"/>
      <c r="Y958" s="66" t="str">
        <f>IF(MSProject_Schedule!H958="","",IF(A958="",MSProject_Schedule!H958,""))</f>
        <v/>
      </c>
      <c r="Z958" s="66" t="str">
        <f>IF(MSProject_Schedule!H958="","",MSProject_Schedule!H958)</f>
        <v/>
      </c>
      <c r="AA958" s="43"/>
      <c r="AB958" s="43"/>
      <c r="AC958" s="65" t="str">
        <f>IF(E958="","",IF(A958="",Import_Configuration!$B$6,""))</f>
        <v/>
      </c>
      <c r="AD958" s="66" t="str">
        <f>IF(MSProject_Schedule!I958="","",IF(A958="",MSProject_Schedule!I958,""))</f>
        <v/>
      </c>
      <c r="AE958" s="66" t="str">
        <f>IF(MSProject_Schedule!I958="","",MSProject_Schedule!I958)</f>
        <v/>
      </c>
      <c r="AF958" s="43"/>
      <c r="AG958" s="43"/>
      <c r="AH958" s="65" t="str">
        <f>IF(E958="","",IF(A958="",Import_Configuration!$B$7,""))</f>
        <v/>
      </c>
      <c r="AI958" s="65" t="str">
        <f>IF(MSProject_Schedule!G958="","",IF(A958="",SUBSTITUTE(SUBSTITUTE(SUBSTITUTE(SUBSTITUTE(MSProject_Schedule!G958,CONCATENATE(" ",Import_Configuration!$B$8,"?"),""),CONCATENATE(" ",Import_Configuration!$B$8),""),CONCATENATE(" ",Import_Configuration!$B$9,"?"),""),CONCATENATE(" ",Import_Configuration!$B$9),""),""))</f>
        <v/>
      </c>
      <c r="AJ958" s="65" t="str">
        <f>IF(MSProject_Schedule!G958="","",SUBSTITUTE(SUBSTITUTE(SUBSTITUTE(SUBSTITUTE(MSProject_Schedule!G958,CONCATENATE(" ",Import_Configuration!$B$8,"?"),""),CONCATENATE(" ",Import_Configuration!$B$8),""),CONCATENATE(" ",Import_Configuration!$B$9,"?"),""),CONCATENATE(" ",Import_Configuration!$B$9),""))</f>
        <v/>
      </c>
      <c r="AK958" s="43"/>
      <c r="AL958" s="43"/>
      <c r="AM958" s="43"/>
      <c r="AN958" s="43"/>
      <c r="AO958" s="43"/>
      <c r="AP958" s="43"/>
      <c r="AQ958" s="43"/>
      <c r="AR958" s="43"/>
      <c r="AS958" s="43"/>
      <c r="AT958" s="43"/>
      <c r="AU958" s="43"/>
      <c r="AV958" s="43"/>
      <c r="AW958" s="43"/>
      <c r="AX958" s="43"/>
      <c r="AY958" s="43"/>
      <c r="AZ958" s="43"/>
      <c r="BA958" s="43"/>
      <c r="BB958" s="43"/>
      <c r="BC958" s="43"/>
    </row>
    <row r="959" spans="1:55">
      <c r="A959" s="77" t="str">
        <f>IF(MSProject_Schedule!A959="","",MSProject_Schedule!A959)</f>
        <v/>
      </c>
      <c r="B959" s="43"/>
      <c r="C959" s="65" t="str">
        <f>IF(E959="","",Import_Configuration!$B$12)</f>
        <v/>
      </c>
      <c r="D959" s="65" t="str">
        <f>IF(E959="","",IF(A959="",IF(MSProject_Schedule!K959="",IF(Import_Configuration!$B$15="YES",Import_Configuration!$B$16,""),IF(Import_Configuration!$B$17="YES",Import_Configuration!$B$18,"")),""))</f>
        <v/>
      </c>
      <c r="E959" s="65" t="str">
        <f>IF(MSProject_Schedule!B959="","",MSProject_Schedule!B959)</f>
        <v/>
      </c>
      <c r="F959" s="43"/>
      <c r="G959" s="66" t="str">
        <f>IF(E959="","",IF(A959="",Import_Configuration!$B$10,""))</f>
        <v/>
      </c>
      <c r="H959" s="65" t="str">
        <f>IF(E959="","",IF(A959="",Import_Configuration!$B$11,""))</f>
        <v/>
      </c>
      <c r="I959" s="43"/>
      <c r="J959" s="43"/>
      <c r="K959" s="43"/>
      <c r="L959" s="43"/>
      <c r="M959" s="43"/>
      <c r="N959" s="65" t="str">
        <f>IF(E959="","",IF(MSProject_Schedule!E959=0,Import_Configuration!$B$3,IF(MSProject_Schedule!E959=1,Import_Configuration!$B$5,Import_Configuration!$B$4)))</f>
        <v/>
      </c>
      <c r="O959" s="65" t="str">
        <f>IF(Import_Configuration!$B$13="NO","",IF(E959="","",IF(MSProject_Schedule!K959="","",IF(IFERROR(SEARCH(Import_Configuration!$B$14,MSProject_Schedule!K959,1),0)&gt;0,TRIM(MID(MSProject_Schedule!K959,1,SEARCH(Import_Configuration!$B$14,MSProject_Schedule!K959,1)-1)),TRIM(MSProject_Schedule!K959)))))</f>
        <v/>
      </c>
      <c r="P959" s="43"/>
      <c r="Q959" s="66" t="str">
        <f>IF(E959="","",IF(MSProject_Schedule!E959=0,"",IF(Import_Configuration!$B$19="YES",Projeqtor_Import!Z959,Import_Configuration!$B$10)))</f>
        <v/>
      </c>
      <c r="R959" s="43"/>
      <c r="S959" s="66" t="str">
        <f>IF(E959="","",IF(MSProject_Schedule!E959=0,"",IF(MSProject_Schedule!E959=1,IF(Import_Configuration!$B$20="YES",Projeqtor_Import!AE959,Import_Configuration!$B$10),"")))</f>
        <v/>
      </c>
      <c r="T959" s="43"/>
      <c r="U959" s="44"/>
      <c r="V959" s="43"/>
      <c r="W959" s="43"/>
      <c r="X959" s="43"/>
      <c r="Y959" s="66" t="str">
        <f>IF(MSProject_Schedule!H959="","",IF(A959="",MSProject_Schedule!H959,""))</f>
        <v/>
      </c>
      <c r="Z959" s="66" t="str">
        <f>IF(MSProject_Schedule!H959="","",MSProject_Schedule!H959)</f>
        <v/>
      </c>
      <c r="AA959" s="43"/>
      <c r="AB959" s="43"/>
      <c r="AC959" s="65" t="str">
        <f>IF(E959="","",IF(A959="",Import_Configuration!$B$6,""))</f>
        <v/>
      </c>
      <c r="AD959" s="66" t="str">
        <f>IF(MSProject_Schedule!I959="","",IF(A959="",MSProject_Schedule!I959,""))</f>
        <v/>
      </c>
      <c r="AE959" s="66" t="str">
        <f>IF(MSProject_Schedule!I959="","",MSProject_Schedule!I959)</f>
        <v/>
      </c>
      <c r="AF959" s="43"/>
      <c r="AG959" s="43"/>
      <c r="AH959" s="65" t="str">
        <f>IF(E959="","",IF(A959="",Import_Configuration!$B$7,""))</f>
        <v/>
      </c>
      <c r="AI959" s="65" t="str">
        <f>IF(MSProject_Schedule!G959="","",IF(A959="",SUBSTITUTE(SUBSTITUTE(SUBSTITUTE(SUBSTITUTE(MSProject_Schedule!G959,CONCATENATE(" ",Import_Configuration!$B$8,"?"),""),CONCATENATE(" ",Import_Configuration!$B$8),""),CONCATENATE(" ",Import_Configuration!$B$9,"?"),""),CONCATENATE(" ",Import_Configuration!$B$9),""),""))</f>
        <v/>
      </c>
      <c r="AJ959" s="65" t="str">
        <f>IF(MSProject_Schedule!G959="","",SUBSTITUTE(SUBSTITUTE(SUBSTITUTE(SUBSTITUTE(MSProject_Schedule!G959,CONCATENATE(" ",Import_Configuration!$B$8,"?"),""),CONCATENATE(" ",Import_Configuration!$B$8),""),CONCATENATE(" ",Import_Configuration!$B$9,"?"),""),CONCATENATE(" ",Import_Configuration!$B$9),""))</f>
        <v/>
      </c>
      <c r="AK959" s="43"/>
      <c r="AL959" s="43"/>
      <c r="AM959" s="43"/>
      <c r="AN959" s="43"/>
      <c r="AO959" s="43"/>
      <c r="AP959" s="43"/>
      <c r="AQ959" s="43"/>
      <c r="AR959" s="43"/>
      <c r="AS959" s="43"/>
      <c r="AT959" s="43"/>
      <c r="AU959" s="43"/>
      <c r="AV959" s="43"/>
      <c r="AW959" s="43"/>
      <c r="AX959" s="43"/>
      <c r="AY959" s="43"/>
      <c r="AZ959" s="43"/>
      <c r="BA959" s="43"/>
      <c r="BB959" s="43"/>
      <c r="BC959" s="43"/>
    </row>
    <row r="960" spans="1:55">
      <c r="A960" s="77" t="str">
        <f>IF(MSProject_Schedule!A960="","",MSProject_Schedule!A960)</f>
        <v/>
      </c>
      <c r="B960" s="43"/>
      <c r="C960" s="65" t="str">
        <f>IF(E960="","",Import_Configuration!$B$12)</f>
        <v/>
      </c>
      <c r="D960" s="65" t="str">
        <f>IF(E960="","",IF(A960="",IF(MSProject_Schedule!K960="",IF(Import_Configuration!$B$15="YES",Import_Configuration!$B$16,""),IF(Import_Configuration!$B$17="YES",Import_Configuration!$B$18,"")),""))</f>
        <v/>
      </c>
      <c r="E960" s="65" t="str">
        <f>IF(MSProject_Schedule!B960="","",MSProject_Schedule!B960)</f>
        <v/>
      </c>
      <c r="F960" s="43"/>
      <c r="G960" s="66" t="str">
        <f>IF(E960="","",IF(A960="",Import_Configuration!$B$10,""))</f>
        <v/>
      </c>
      <c r="H960" s="65" t="str">
        <f>IF(E960="","",IF(A960="",Import_Configuration!$B$11,""))</f>
        <v/>
      </c>
      <c r="I960" s="43"/>
      <c r="J960" s="43"/>
      <c r="K960" s="43"/>
      <c r="L960" s="43"/>
      <c r="M960" s="43"/>
      <c r="N960" s="65" t="str">
        <f>IF(E960="","",IF(MSProject_Schedule!E960=0,Import_Configuration!$B$3,IF(MSProject_Schedule!E960=1,Import_Configuration!$B$5,Import_Configuration!$B$4)))</f>
        <v/>
      </c>
      <c r="O960" s="65" t="str">
        <f>IF(Import_Configuration!$B$13="NO","",IF(E960="","",IF(MSProject_Schedule!K960="","",IF(IFERROR(SEARCH(Import_Configuration!$B$14,MSProject_Schedule!K960,1),0)&gt;0,TRIM(MID(MSProject_Schedule!K960,1,SEARCH(Import_Configuration!$B$14,MSProject_Schedule!K960,1)-1)),TRIM(MSProject_Schedule!K960)))))</f>
        <v/>
      </c>
      <c r="P960" s="43"/>
      <c r="Q960" s="66" t="str">
        <f>IF(E960="","",IF(MSProject_Schedule!E960=0,"",IF(Import_Configuration!$B$19="YES",Projeqtor_Import!Z960,Import_Configuration!$B$10)))</f>
        <v/>
      </c>
      <c r="R960" s="43"/>
      <c r="S960" s="66" t="str">
        <f>IF(E960="","",IF(MSProject_Schedule!E960=0,"",IF(MSProject_Schedule!E960=1,IF(Import_Configuration!$B$20="YES",Projeqtor_Import!AE960,Import_Configuration!$B$10),"")))</f>
        <v/>
      </c>
      <c r="T960" s="43"/>
      <c r="U960" s="44"/>
      <c r="V960" s="43"/>
      <c r="W960" s="43"/>
      <c r="X960" s="43"/>
      <c r="Y960" s="66" t="str">
        <f>IF(MSProject_Schedule!H960="","",IF(A960="",MSProject_Schedule!H960,""))</f>
        <v/>
      </c>
      <c r="Z960" s="66" t="str">
        <f>IF(MSProject_Schedule!H960="","",MSProject_Schedule!H960)</f>
        <v/>
      </c>
      <c r="AA960" s="43"/>
      <c r="AB960" s="43"/>
      <c r="AC960" s="65" t="str">
        <f>IF(E960="","",IF(A960="",Import_Configuration!$B$6,""))</f>
        <v/>
      </c>
      <c r="AD960" s="66" t="str">
        <f>IF(MSProject_Schedule!I960="","",IF(A960="",MSProject_Schedule!I960,""))</f>
        <v/>
      </c>
      <c r="AE960" s="66" t="str">
        <f>IF(MSProject_Schedule!I960="","",MSProject_Schedule!I960)</f>
        <v/>
      </c>
      <c r="AF960" s="43"/>
      <c r="AG960" s="43"/>
      <c r="AH960" s="65" t="str">
        <f>IF(E960="","",IF(A960="",Import_Configuration!$B$7,""))</f>
        <v/>
      </c>
      <c r="AI960" s="65" t="str">
        <f>IF(MSProject_Schedule!G960="","",IF(A960="",SUBSTITUTE(SUBSTITUTE(SUBSTITUTE(SUBSTITUTE(MSProject_Schedule!G960,CONCATENATE(" ",Import_Configuration!$B$8,"?"),""),CONCATENATE(" ",Import_Configuration!$B$8),""),CONCATENATE(" ",Import_Configuration!$B$9,"?"),""),CONCATENATE(" ",Import_Configuration!$B$9),""),""))</f>
        <v/>
      </c>
      <c r="AJ960" s="65" t="str">
        <f>IF(MSProject_Schedule!G960="","",SUBSTITUTE(SUBSTITUTE(SUBSTITUTE(SUBSTITUTE(MSProject_Schedule!G960,CONCATENATE(" ",Import_Configuration!$B$8,"?"),""),CONCATENATE(" ",Import_Configuration!$B$8),""),CONCATENATE(" ",Import_Configuration!$B$9,"?"),""),CONCATENATE(" ",Import_Configuration!$B$9),""))</f>
        <v/>
      </c>
      <c r="AK960" s="43"/>
      <c r="AL960" s="43"/>
      <c r="AM960" s="43"/>
      <c r="AN960" s="43"/>
      <c r="AO960" s="43"/>
      <c r="AP960" s="43"/>
      <c r="AQ960" s="43"/>
      <c r="AR960" s="43"/>
      <c r="AS960" s="43"/>
      <c r="AT960" s="43"/>
      <c r="AU960" s="43"/>
      <c r="AV960" s="43"/>
      <c r="AW960" s="43"/>
      <c r="AX960" s="43"/>
      <c r="AY960" s="43"/>
      <c r="AZ960" s="43"/>
      <c r="BA960" s="43"/>
      <c r="BB960" s="43"/>
      <c r="BC960" s="43"/>
    </row>
    <row r="961" spans="1:55">
      <c r="A961" s="77" t="str">
        <f>IF(MSProject_Schedule!A961="","",MSProject_Schedule!A961)</f>
        <v/>
      </c>
      <c r="B961" s="43"/>
      <c r="C961" s="65" t="str">
        <f>IF(E961="","",Import_Configuration!$B$12)</f>
        <v/>
      </c>
      <c r="D961" s="65" t="str">
        <f>IF(E961="","",IF(A961="",IF(MSProject_Schedule!K961="",IF(Import_Configuration!$B$15="YES",Import_Configuration!$B$16,""),IF(Import_Configuration!$B$17="YES",Import_Configuration!$B$18,"")),""))</f>
        <v/>
      </c>
      <c r="E961" s="65" t="str">
        <f>IF(MSProject_Schedule!B961="","",MSProject_Schedule!B961)</f>
        <v/>
      </c>
      <c r="F961" s="43"/>
      <c r="G961" s="66" t="str">
        <f>IF(E961="","",IF(A961="",Import_Configuration!$B$10,""))</f>
        <v/>
      </c>
      <c r="H961" s="65" t="str">
        <f>IF(E961="","",IF(A961="",Import_Configuration!$B$11,""))</f>
        <v/>
      </c>
      <c r="I961" s="43"/>
      <c r="J961" s="43"/>
      <c r="K961" s="43"/>
      <c r="L961" s="43"/>
      <c r="M961" s="43"/>
      <c r="N961" s="65" t="str">
        <f>IF(E961="","",IF(MSProject_Schedule!E961=0,Import_Configuration!$B$3,IF(MSProject_Schedule!E961=1,Import_Configuration!$B$5,Import_Configuration!$B$4)))</f>
        <v/>
      </c>
      <c r="O961" s="65" t="str">
        <f>IF(Import_Configuration!$B$13="NO","",IF(E961="","",IF(MSProject_Schedule!K961="","",IF(IFERROR(SEARCH(Import_Configuration!$B$14,MSProject_Schedule!K961,1),0)&gt;0,TRIM(MID(MSProject_Schedule!K961,1,SEARCH(Import_Configuration!$B$14,MSProject_Schedule!K961,1)-1)),TRIM(MSProject_Schedule!K961)))))</f>
        <v/>
      </c>
      <c r="P961" s="43"/>
      <c r="Q961" s="66" t="str">
        <f>IF(E961="","",IF(MSProject_Schedule!E961=0,"",IF(Import_Configuration!$B$19="YES",Projeqtor_Import!Z961,Import_Configuration!$B$10)))</f>
        <v/>
      </c>
      <c r="R961" s="43"/>
      <c r="S961" s="66" t="str">
        <f>IF(E961="","",IF(MSProject_Schedule!E961=0,"",IF(MSProject_Schedule!E961=1,IF(Import_Configuration!$B$20="YES",Projeqtor_Import!AE961,Import_Configuration!$B$10),"")))</f>
        <v/>
      </c>
      <c r="T961" s="43"/>
      <c r="U961" s="44"/>
      <c r="V961" s="43"/>
      <c r="W961" s="43"/>
      <c r="X961" s="43"/>
      <c r="Y961" s="66" t="str">
        <f>IF(MSProject_Schedule!H961="","",IF(A961="",MSProject_Schedule!H961,""))</f>
        <v/>
      </c>
      <c r="Z961" s="66" t="str">
        <f>IF(MSProject_Schedule!H961="","",MSProject_Schedule!H961)</f>
        <v/>
      </c>
      <c r="AA961" s="43"/>
      <c r="AB961" s="43"/>
      <c r="AC961" s="65" t="str">
        <f>IF(E961="","",IF(A961="",Import_Configuration!$B$6,""))</f>
        <v/>
      </c>
      <c r="AD961" s="66" t="str">
        <f>IF(MSProject_Schedule!I961="","",IF(A961="",MSProject_Schedule!I961,""))</f>
        <v/>
      </c>
      <c r="AE961" s="66" t="str">
        <f>IF(MSProject_Schedule!I961="","",MSProject_Schedule!I961)</f>
        <v/>
      </c>
      <c r="AF961" s="43"/>
      <c r="AG961" s="43"/>
      <c r="AH961" s="65" t="str">
        <f>IF(E961="","",IF(A961="",Import_Configuration!$B$7,""))</f>
        <v/>
      </c>
      <c r="AI961" s="65" t="str">
        <f>IF(MSProject_Schedule!G961="","",IF(A961="",SUBSTITUTE(SUBSTITUTE(SUBSTITUTE(SUBSTITUTE(MSProject_Schedule!G961,CONCATENATE(" ",Import_Configuration!$B$8,"?"),""),CONCATENATE(" ",Import_Configuration!$B$8),""),CONCATENATE(" ",Import_Configuration!$B$9,"?"),""),CONCATENATE(" ",Import_Configuration!$B$9),""),""))</f>
        <v/>
      </c>
      <c r="AJ961" s="65" t="str">
        <f>IF(MSProject_Schedule!G961="","",SUBSTITUTE(SUBSTITUTE(SUBSTITUTE(SUBSTITUTE(MSProject_Schedule!G961,CONCATENATE(" ",Import_Configuration!$B$8,"?"),""),CONCATENATE(" ",Import_Configuration!$B$8),""),CONCATENATE(" ",Import_Configuration!$B$9,"?"),""),CONCATENATE(" ",Import_Configuration!$B$9),""))</f>
        <v/>
      </c>
      <c r="AK961" s="43"/>
      <c r="AL961" s="43"/>
      <c r="AM961" s="43"/>
      <c r="AN961" s="43"/>
      <c r="AO961" s="43"/>
      <c r="AP961" s="43"/>
      <c r="AQ961" s="43"/>
      <c r="AR961" s="43"/>
      <c r="AS961" s="43"/>
      <c r="AT961" s="43"/>
      <c r="AU961" s="43"/>
      <c r="AV961" s="43"/>
      <c r="AW961" s="43"/>
      <c r="AX961" s="43"/>
      <c r="AY961" s="43"/>
      <c r="AZ961" s="43"/>
      <c r="BA961" s="43"/>
      <c r="BB961" s="43"/>
      <c r="BC961" s="43"/>
    </row>
    <row r="962" spans="1:55">
      <c r="A962" s="77" t="str">
        <f>IF(MSProject_Schedule!A962="","",MSProject_Schedule!A962)</f>
        <v/>
      </c>
      <c r="B962" s="43"/>
      <c r="C962" s="65" t="str">
        <f>IF(E962="","",Import_Configuration!$B$12)</f>
        <v/>
      </c>
      <c r="D962" s="65" t="str">
        <f>IF(E962="","",IF(A962="",IF(MSProject_Schedule!K962="",IF(Import_Configuration!$B$15="YES",Import_Configuration!$B$16,""),IF(Import_Configuration!$B$17="YES",Import_Configuration!$B$18,"")),""))</f>
        <v/>
      </c>
      <c r="E962" s="65" t="str">
        <f>IF(MSProject_Schedule!B962="","",MSProject_Schedule!B962)</f>
        <v/>
      </c>
      <c r="F962" s="43"/>
      <c r="G962" s="66" t="str">
        <f>IF(E962="","",IF(A962="",Import_Configuration!$B$10,""))</f>
        <v/>
      </c>
      <c r="H962" s="65" t="str">
        <f>IF(E962="","",IF(A962="",Import_Configuration!$B$11,""))</f>
        <v/>
      </c>
      <c r="I962" s="43"/>
      <c r="J962" s="43"/>
      <c r="K962" s="43"/>
      <c r="L962" s="43"/>
      <c r="M962" s="43"/>
      <c r="N962" s="65" t="str">
        <f>IF(E962="","",IF(MSProject_Schedule!E962=0,Import_Configuration!$B$3,IF(MSProject_Schedule!E962=1,Import_Configuration!$B$5,Import_Configuration!$B$4)))</f>
        <v/>
      </c>
      <c r="O962" s="65" t="str">
        <f>IF(Import_Configuration!$B$13="NO","",IF(E962="","",IF(MSProject_Schedule!K962="","",IF(IFERROR(SEARCH(Import_Configuration!$B$14,MSProject_Schedule!K962,1),0)&gt;0,TRIM(MID(MSProject_Schedule!K962,1,SEARCH(Import_Configuration!$B$14,MSProject_Schedule!K962,1)-1)),TRIM(MSProject_Schedule!K962)))))</f>
        <v/>
      </c>
      <c r="P962" s="43"/>
      <c r="Q962" s="66" t="str">
        <f>IF(E962="","",IF(MSProject_Schedule!E962=0,"",IF(Import_Configuration!$B$19="YES",Projeqtor_Import!Z962,Import_Configuration!$B$10)))</f>
        <v/>
      </c>
      <c r="R962" s="43"/>
      <c r="S962" s="66" t="str">
        <f>IF(E962="","",IF(MSProject_Schedule!E962=0,"",IF(MSProject_Schedule!E962=1,IF(Import_Configuration!$B$20="YES",Projeqtor_Import!AE962,Import_Configuration!$B$10),"")))</f>
        <v/>
      </c>
      <c r="T962" s="43"/>
      <c r="U962" s="44"/>
      <c r="V962" s="43"/>
      <c r="W962" s="43"/>
      <c r="X962" s="43"/>
      <c r="Y962" s="66" t="str">
        <f>IF(MSProject_Schedule!H962="","",IF(A962="",MSProject_Schedule!H962,""))</f>
        <v/>
      </c>
      <c r="Z962" s="66" t="str">
        <f>IF(MSProject_Schedule!H962="","",MSProject_Schedule!H962)</f>
        <v/>
      </c>
      <c r="AA962" s="43"/>
      <c r="AB962" s="43"/>
      <c r="AC962" s="65" t="str">
        <f>IF(E962="","",IF(A962="",Import_Configuration!$B$6,""))</f>
        <v/>
      </c>
      <c r="AD962" s="66" t="str">
        <f>IF(MSProject_Schedule!I962="","",IF(A962="",MSProject_Schedule!I962,""))</f>
        <v/>
      </c>
      <c r="AE962" s="66" t="str">
        <f>IF(MSProject_Schedule!I962="","",MSProject_Schedule!I962)</f>
        <v/>
      </c>
      <c r="AF962" s="43"/>
      <c r="AG962" s="43"/>
      <c r="AH962" s="65" t="str">
        <f>IF(E962="","",IF(A962="",Import_Configuration!$B$7,""))</f>
        <v/>
      </c>
      <c r="AI962" s="65" t="str">
        <f>IF(MSProject_Schedule!G962="","",IF(A962="",SUBSTITUTE(SUBSTITUTE(SUBSTITUTE(SUBSTITUTE(MSProject_Schedule!G962,CONCATENATE(" ",Import_Configuration!$B$8,"?"),""),CONCATENATE(" ",Import_Configuration!$B$8),""),CONCATENATE(" ",Import_Configuration!$B$9,"?"),""),CONCATENATE(" ",Import_Configuration!$B$9),""),""))</f>
        <v/>
      </c>
      <c r="AJ962" s="65" t="str">
        <f>IF(MSProject_Schedule!G962="","",SUBSTITUTE(SUBSTITUTE(SUBSTITUTE(SUBSTITUTE(MSProject_Schedule!G962,CONCATENATE(" ",Import_Configuration!$B$8,"?"),""),CONCATENATE(" ",Import_Configuration!$B$8),""),CONCATENATE(" ",Import_Configuration!$B$9,"?"),""),CONCATENATE(" ",Import_Configuration!$B$9),""))</f>
        <v/>
      </c>
      <c r="AK962" s="43"/>
      <c r="AL962" s="43"/>
      <c r="AM962" s="43"/>
      <c r="AN962" s="43"/>
      <c r="AO962" s="43"/>
      <c r="AP962" s="43"/>
      <c r="AQ962" s="43"/>
      <c r="AR962" s="43"/>
      <c r="AS962" s="43"/>
      <c r="AT962" s="43"/>
      <c r="AU962" s="43"/>
      <c r="AV962" s="43"/>
      <c r="AW962" s="43"/>
      <c r="AX962" s="43"/>
      <c r="AY962" s="43"/>
      <c r="AZ962" s="43"/>
      <c r="BA962" s="43"/>
      <c r="BB962" s="43"/>
      <c r="BC962" s="43"/>
    </row>
    <row r="963" spans="1:55">
      <c r="A963" s="77" t="str">
        <f>IF(MSProject_Schedule!A963="","",MSProject_Schedule!A963)</f>
        <v/>
      </c>
      <c r="B963" s="43"/>
      <c r="C963" s="65" t="str">
        <f>IF(E963="","",Import_Configuration!$B$12)</f>
        <v/>
      </c>
      <c r="D963" s="65" t="str">
        <f>IF(E963="","",IF(A963="",IF(MSProject_Schedule!K963="",IF(Import_Configuration!$B$15="YES",Import_Configuration!$B$16,""),IF(Import_Configuration!$B$17="YES",Import_Configuration!$B$18,"")),""))</f>
        <v/>
      </c>
      <c r="E963" s="65" t="str">
        <f>IF(MSProject_Schedule!B963="","",MSProject_Schedule!B963)</f>
        <v/>
      </c>
      <c r="F963" s="43"/>
      <c r="G963" s="66" t="str">
        <f>IF(E963="","",IF(A963="",Import_Configuration!$B$10,""))</f>
        <v/>
      </c>
      <c r="H963" s="65" t="str">
        <f>IF(E963="","",IF(A963="",Import_Configuration!$B$11,""))</f>
        <v/>
      </c>
      <c r="I963" s="43"/>
      <c r="J963" s="43"/>
      <c r="K963" s="43"/>
      <c r="L963" s="43"/>
      <c r="M963" s="43"/>
      <c r="N963" s="65" t="str">
        <f>IF(E963="","",IF(MSProject_Schedule!E963=0,Import_Configuration!$B$3,IF(MSProject_Schedule!E963=1,Import_Configuration!$B$5,Import_Configuration!$B$4)))</f>
        <v/>
      </c>
      <c r="O963" s="65" t="str">
        <f>IF(Import_Configuration!$B$13="NO","",IF(E963="","",IF(MSProject_Schedule!K963="","",IF(IFERROR(SEARCH(Import_Configuration!$B$14,MSProject_Schedule!K963,1),0)&gt;0,TRIM(MID(MSProject_Schedule!K963,1,SEARCH(Import_Configuration!$B$14,MSProject_Schedule!K963,1)-1)),TRIM(MSProject_Schedule!K963)))))</f>
        <v/>
      </c>
      <c r="P963" s="43"/>
      <c r="Q963" s="66" t="str">
        <f>IF(E963="","",IF(MSProject_Schedule!E963=0,"",IF(Import_Configuration!$B$19="YES",Projeqtor_Import!Z963,Import_Configuration!$B$10)))</f>
        <v/>
      </c>
      <c r="R963" s="43"/>
      <c r="S963" s="66" t="str">
        <f>IF(E963="","",IF(MSProject_Schedule!E963=0,"",IF(MSProject_Schedule!E963=1,IF(Import_Configuration!$B$20="YES",Projeqtor_Import!AE963,Import_Configuration!$B$10),"")))</f>
        <v/>
      </c>
      <c r="T963" s="43"/>
      <c r="U963" s="44"/>
      <c r="V963" s="43"/>
      <c r="W963" s="43"/>
      <c r="X963" s="43"/>
      <c r="Y963" s="66" t="str">
        <f>IF(MSProject_Schedule!H963="","",IF(A963="",MSProject_Schedule!H963,""))</f>
        <v/>
      </c>
      <c r="Z963" s="66" t="str">
        <f>IF(MSProject_Schedule!H963="","",MSProject_Schedule!H963)</f>
        <v/>
      </c>
      <c r="AA963" s="43"/>
      <c r="AB963" s="43"/>
      <c r="AC963" s="65" t="str">
        <f>IF(E963="","",IF(A963="",Import_Configuration!$B$6,""))</f>
        <v/>
      </c>
      <c r="AD963" s="66" t="str">
        <f>IF(MSProject_Schedule!I963="","",IF(A963="",MSProject_Schedule!I963,""))</f>
        <v/>
      </c>
      <c r="AE963" s="66" t="str">
        <f>IF(MSProject_Schedule!I963="","",MSProject_Schedule!I963)</f>
        <v/>
      </c>
      <c r="AF963" s="43"/>
      <c r="AG963" s="43"/>
      <c r="AH963" s="65" t="str">
        <f>IF(E963="","",IF(A963="",Import_Configuration!$B$7,""))</f>
        <v/>
      </c>
      <c r="AI963" s="65" t="str">
        <f>IF(MSProject_Schedule!G963="","",IF(A963="",SUBSTITUTE(SUBSTITUTE(SUBSTITUTE(SUBSTITUTE(MSProject_Schedule!G963,CONCATENATE(" ",Import_Configuration!$B$8,"?"),""),CONCATENATE(" ",Import_Configuration!$B$8),""),CONCATENATE(" ",Import_Configuration!$B$9,"?"),""),CONCATENATE(" ",Import_Configuration!$B$9),""),""))</f>
        <v/>
      </c>
      <c r="AJ963" s="65" t="str">
        <f>IF(MSProject_Schedule!G963="","",SUBSTITUTE(SUBSTITUTE(SUBSTITUTE(SUBSTITUTE(MSProject_Schedule!G963,CONCATENATE(" ",Import_Configuration!$B$8,"?"),""),CONCATENATE(" ",Import_Configuration!$B$8),""),CONCATENATE(" ",Import_Configuration!$B$9,"?"),""),CONCATENATE(" ",Import_Configuration!$B$9),""))</f>
        <v/>
      </c>
      <c r="AK963" s="43"/>
      <c r="AL963" s="43"/>
      <c r="AM963" s="43"/>
      <c r="AN963" s="43"/>
      <c r="AO963" s="43"/>
      <c r="AP963" s="43"/>
      <c r="AQ963" s="43"/>
      <c r="AR963" s="43"/>
      <c r="AS963" s="43"/>
      <c r="AT963" s="43"/>
      <c r="AU963" s="43"/>
      <c r="AV963" s="43"/>
      <c r="AW963" s="43"/>
      <c r="AX963" s="43"/>
      <c r="AY963" s="43"/>
      <c r="AZ963" s="43"/>
      <c r="BA963" s="43"/>
      <c r="BB963" s="43"/>
      <c r="BC963" s="43"/>
    </row>
    <row r="964" spans="1:55">
      <c r="A964" s="77" t="str">
        <f>IF(MSProject_Schedule!A964="","",MSProject_Schedule!A964)</f>
        <v/>
      </c>
      <c r="B964" s="43"/>
      <c r="C964" s="65" t="str">
        <f>IF(E964="","",Import_Configuration!$B$12)</f>
        <v/>
      </c>
      <c r="D964" s="65" t="str">
        <f>IF(E964="","",IF(A964="",IF(MSProject_Schedule!K964="",IF(Import_Configuration!$B$15="YES",Import_Configuration!$B$16,""),IF(Import_Configuration!$B$17="YES",Import_Configuration!$B$18,"")),""))</f>
        <v/>
      </c>
      <c r="E964" s="65" t="str">
        <f>IF(MSProject_Schedule!B964="","",MSProject_Schedule!B964)</f>
        <v/>
      </c>
      <c r="F964" s="43"/>
      <c r="G964" s="66" t="str">
        <f>IF(E964="","",IF(A964="",Import_Configuration!$B$10,""))</f>
        <v/>
      </c>
      <c r="H964" s="65" t="str">
        <f>IF(E964="","",IF(A964="",Import_Configuration!$B$11,""))</f>
        <v/>
      </c>
      <c r="I964" s="43"/>
      <c r="J964" s="43"/>
      <c r="K964" s="43"/>
      <c r="L964" s="43"/>
      <c r="M964" s="43"/>
      <c r="N964" s="65" t="str">
        <f>IF(E964="","",IF(MSProject_Schedule!E964=0,Import_Configuration!$B$3,IF(MSProject_Schedule!E964=1,Import_Configuration!$B$5,Import_Configuration!$B$4)))</f>
        <v/>
      </c>
      <c r="O964" s="65" t="str">
        <f>IF(Import_Configuration!$B$13="NO","",IF(E964="","",IF(MSProject_Schedule!K964="","",IF(IFERROR(SEARCH(Import_Configuration!$B$14,MSProject_Schedule!K964,1),0)&gt;0,TRIM(MID(MSProject_Schedule!K964,1,SEARCH(Import_Configuration!$B$14,MSProject_Schedule!K964,1)-1)),TRIM(MSProject_Schedule!K964)))))</f>
        <v/>
      </c>
      <c r="P964" s="43"/>
      <c r="Q964" s="66" t="str">
        <f>IF(E964="","",IF(MSProject_Schedule!E964=0,"",IF(Import_Configuration!$B$19="YES",Projeqtor_Import!Z964,Import_Configuration!$B$10)))</f>
        <v/>
      </c>
      <c r="R964" s="43"/>
      <c r="S964" s="66" t="str">
        <f>IF(E964="","",IF(MSProject_Schedule!E964=0,"",IF(MSProject_Schedule!E964=1,IF(Import_Configuration!$B$20="YES",Projeqtor_Import!AE964,Import_Configuration!$B$10),"")))</f>
        <v/>
      </c>
      <c r="T964" s="43"/>
      <c r="U964" s="44"/>
      <c r="V964" s="43"/>
      <c r="W964" s="43"/>
      <c r="X964" s="43"/>
      <c r="Y964" s="66" t="str">
        <f>IF(MSProject_Schedule!H964="","",IF(A964="",MSProject_Schedule!H964,""))</f>
        <v/>
      </c>
      <c r="Z964" s="66" t="str">
        <f>IF(MSProject_Schedule!H964="","",MSProject_Schedule!H964)</f>
        <v/>
      </c>
      <c r="AA964" s="43"/>
      <c r="AB964" s="43"/>
      <c r="AC964" s="65" t="str">
        <f>IF(E964="","",IF(A964="",Import_Configuration!$B$6,""))</f>
        <v/>
      </c>
      <c r="AD964" s="66" t="str">
        <f>IF(MSProject_Schedule!I964="","",IF(A964="",MSProject_Schedule!I964,""))</f>
        <v/>
      </c>
      <c r="AE964" s="66" t="str">
        <f>IF(MSProject_Schedule!I964="","",MSProject_Schedule!I964)</f>
        <v/>
      </c>
      <c r="AF964" s="43"/>
      <c r="AG964" s="43"/>
      <c r="AH964" s="65" t="str">
        <f>IF(E964="","",IF(A964="",Import_Configuration!$B$7,""))</f>
        <v/>
      </c>
      <c r="AI964" s="65" t="str">
        <f>IF(MSProject_Schedule!G964="","",IF(A964="",SUBSTITUTE(SUBSTITUTE(SUBSTITUTE(SUBSTITUTE(MSProject_Schedule!G964,CONCATENATE(" ",Import_Configuration!$B$8,"?"),""),CONCATENATE(" ",Import_Configuration!$B$8),""),CONCATENATE(" ",Import_Configuration!$B$9,"?"),""),CONCATENATE(" ",Import_Configuration!$B$9),""),""))</f>
        <v/>
      </c>
      <c r="AJ964" s="65" t="str">
        <f>IF(MSProject_Schedule!G964="","",SUBSTITUTE(SUBSTITUTE(SUBSTITUTE(SUBSTITUTE(MSProject_Schedule!G964,CONCATENATE(" ",Import_Configuration!$B$8,"?"),""),CONCATENATE(" ",Import_Configuration!$B$8),""),CONCATENATE(" ",Import_Configuration!$B$9,"?"),""),CONCATENATE(" ",Import_Configuration!$B$9),""))</f>
        <v/>
      </c>
      <c r="AK964" s="43"/>
      <c r="AL964" s="43"/>
      <c r="AM964" s="43"/>
      <c r="AN964" s="43"/>
      <c r="AO964" s="43"/>
      <c r="AP964" s="43"/>
      <c r="AQ964" s="43"/>
      <c r="AR964" s="43"/>
      <c r="AS964" s="43"/>
      <c r="AT964" s="43"/>
      <c r="AU964" s="43"/>
      <c r="AV964" s="43"/>
      <c r="AW964" s="43"/>
      <c r="AX964" s="43"/>
      <c r="AY964" s="43"/>
      <c r="AZ964" s="43"/>
      <c r="BA964" s="43"/>
      <c r="BB964" s="43"/>
      <c r="BC964" s="43"/>
    </row>
    <row r="965" spans="1:55">
      <c r="A965" s="77" t="str">
        <f>IF(MSProject_Schedule!A965="","",MSProject_Schedule!A965)</f>
        <v/>
      </c>
      <c r="B965" s="43"/>
      <c r="C965" s="65" t="str">
        <f>IF(E965="","",Import_Configuration!$B$12)</f>
        <v/>
      </c>
      <c r="D965" s="65" t="str">
        <f>IF(E965="","",IF(A965="",IF(MSProject_Schedule!K965="",IF(Import_Configuration!$B$15="YES",Import_Configuration!$B$16,""),IF(Import_Configuration!$B$17="YES",Import_Configuration!$B$18,"")),""))</f>
        <v/>
      </c>
      <c r="E965" s="65" t="str">
        <f>IF(MSProject_Schedule!B965="","",MSProject_Schedule!B965)</f>
        <v/>
      </c>
      <c r="F965" s="43"/>
      <c r="G965" s="66" t="str">
        <f>IF(E965="","",IF(A965="",Import_Configuration!$B$10,""))</f>
        <v/>
      </c>
      <c r="H965" s="65" t="str">
        <f>IF(E965="","",IF(A965="",Import_Configuration!$B$11,""))</f>
        <v/>
      </c>
      <c r="I965" s="43"/>
      <c r="J965" s="43"/>
      <c r="K965" s="43"/>
      <c r="L965" s="43"/>
      <c r="M965" s="43"/>
      <c r="N965" s="65" t="str">
        <f>IF(E965="","",IF(MSProject_Schedule!E965=0,Import_Configuration!$B$3,IF(MSProject_Schedule!E965=1,Import_Configuration!$B$5,Import_Configuration!$B$4)))</f>
        <v/>
      </c>
      <c r="O965" s="65" t="str">
        <f>IF(Import_Configuration!$B$13="NO","",IF(E965="","",IF(MSProject_Schedule!K965="","",IF(IFERROR(SEARCH(Import_Configuration!$B$14,MSProject_Schedule!K965,1),0)&gt;0,TRIM(MID(MSProject_Schedule!K965,1,SEARCH(Import_Configuration!$B$14,MSProject_Schedule!K965,1)-1)),TRIM(MSProject_Schedule!K965)))))</f>
        <v/>
      </c>
      <c r="P965" s="43"/>
      <c r="Q965" s="66" t="str">
        <f>IF(E965="","",IF(MSProject_Schedule!E965=0,"",IF(Import_Configuration!$B$19="YES",Projeqtor_Import!Z965,Import_Configuration!$B$10)))</f>
        <v/>
      </c>
      <c r="R965" s="43"/>
      <c r="S965" s="66" t="str">
        <f>IF(E965="","",IF(MSProject_Schedule!E965=0,"",IF(MSProject_Schedule!E965=1,IF(Import_Configuration!$B$20="YES",Projeqtor_Import!AE965,Import_Configuration!$B$10),"")))</f>
        <v/>
      </c>
      <c r="T965" s="43"/>
      <c r="U965" s="44"/>
      <c r="V965" s="43"/>
      <c r="W965" s="43"/>
      <c r="X965" s="43"/>
      <c r="Y965" s="66" t="str">
        <f>IF(MSProject_Schedule!H965="","",IF(A965="",MSProject_Schedule!H965,""))</f>
        <v/>
      </c>
      <c r="Z965" s="66" t="str">
        <f>IF(MSProject_Schedule!H965="","",MSProject_Schedule!H965)</f>
        <v/>
      </c>
      <c r="AA965" s="43"/>
      <c r="AB965" s="43"/>
      <c r="AC965" s="65" t="str">
        <f>IF(E965="","",IF(A965="",Import_Configuration!$B$6,""))</f>
        <v/>
      </c>
      <c r="AD965" s="66" t="str">
        <f>IF(MSProject_Schedule!I965="","",IF(A965="",MSProject_Schedule!I965,""))</f>
        <v/>
      </c>
      <c r="AE965" s="66" t="str">
        <f>IF(MSProject_Schedule!I965="","",MSProject_Schedule!I965)</f>
        <v/>
      </c>
      <c r="AF965" s="43"/>
      <c r="AG965" s="43"/>
      <c r="AH965" s="65" t="str">
        <f>IF(E965="","",IF(A965="",Import_Configuration!$B$7,""))</f>
        <v/>
      </c>
      <c r="AI965" s="65" t="str">
        <f>IF(MSProject_Schedule!G965="","",IF(A965="",SUBSTITUTE(SUBSTITUTE(SUBSTITUTE(SUBSTITUTE(MSProject_Schedule!G965,CONCATENATE(" ",Import_Configuration!$B$8,"?"),""),CONCATENATE(" ",Import_Configuration!$B$8),""),CONCATENATE(" ",Import_Configuration!$B$9,"?"),""),CONCATENATE(" ",Import_Configuration!$B$9),""),""))</f>
        <v/>
      </c>
      <c r="AJ965" s="65" t="str">
        <f>IF(MSProject_Schedule!G965="","",SUBSTITUTE(SUBSTITUTE(SUBSTITUTE(SUBSTITUTE(MSProject_Schedule!G965,CONCATENATE(" ",Import_Configuration!$B$8,"?"),""),CONCATENATE(" ",Import_Configuration!$B$8),""),CONCATENATE(" ",Import_Configuration!$B$9,"?"),""),CONCATENATE(" ",Import_Configuration!$B$9),""))</f>
        <v/>
      </c>
      <c r="AK965" s="43"/>
      <c r="AL965" s="43"/>
      <c r="AM965" s="43"/>
      <c r="AN965" s="43"/>
      <c r="AO965" s="43"/>
      <c r="AP965" s="43"/>
      <c r="AQ965" s="43"/>
      <c r="AR965" s="43"/>
      <c r="AS965" s="43"/>
      <c r="AT965" s="43"/>
      <c r="AU965" s="43"/>
      <c r="AV965" s="43"/>
      <c r="AW965" s="43"/>
      <c r="AX965" s="43"/>
      <c r="AY965" s="43"/>
      <c r="AZ965" s="43"/>
      <c r="BA965" s="43"/>
      <c r="BB965" s="43"/>
      <c r="BC965" s="43"/>
    </row>
    <row r="966" spans="1:55">
      <c r="A966" s="77" t="str">
        <f>IF(MSProject_Schedule!A966="","",MSProject_Schedule!A966)</f>
        <v/>
      </c>
      <c r="B966" s="43"/>
      <c r="C966" s="65" t="str">
        <f>IF(E966="","",Import_Configuration!$B$12)</f>
        <v/>
      </c>
      <c r="D966" s="65" t="str">
        <f>IF(E966="","",IF(A966="",IF(MSProject_Schedule!K966="",IF(Import_Configuration!$B$15="YES",Import_Configuration!$B$16,""),IF(Import_Configuration!$B$17="YES",Import_Configuration!$B$18,"")),""))</f>
        <v/>
      </c>
      <c r="E966" s="65" t="str">
        <f>IF(MSProject_Schedule!B966="","",MSProject_Schedule!B966)</f>
        <v/>
      </c>
      <c r="F966" s="43"/>
      <c r="G966" s="66" t="str">
        <f>IF(E966="","",IF(A966="",Import_Configuration!$B$10,""))</f>
        <v/>
      </c>
      <c r="H966" s="65" t="str">
        <f>IF(E966="","",IF(A966="",Import_Configuration!$B$11,""))</f>
        <v/>
      </c>
      <c r="I966" s="43"/>
      <c r="J966" s="43"/>
      <c r="K966" s="43"/>
      <c r="L966" s="43"/>
      <c r="M966" s="43"/>
      <c r="N966" s="65" t="str">
        <f>IF(E966="","",IF(MSProject_Schedule!E966=0,Import_Configuration!$B$3,IF(MSProject_Schedule!E966=1,Import_Configuration!$B$5,Import_Configuration!$B$4)))</f>
        <v/>
      </c>
      <c r="O966" s="65" t="str">
        <f>IF(Import_Configuration!$B$13="NO","",IF(E966="","",IF(MSProject_Schedule!K966="","",IF(IFERROR(SEARCH(Import_Configuration!$B$14,MSProject_Schedule!K966,1),0)&gt;0,TRIM(MID(MSProject_Schedule!K966,1,SEARCH(Import_Configuration!$B$14,MSProject_Schedule!K966,1)-1)),TRIM(MSProject_Schedule!K966)))))</f>
        <v/>
      </c>
      <c r="P966" s="43"/>
      <c r="Q966" s="66" t="str">
        <f>IF(E966="","",IF(MSProject_Schedule!E966=0,"",IF(Import_Configuration!$B$19="YES",Projeqtor_Import!Z966,Import_Configuration!$B$10)))</f>
        <v/>
      </c>
      <c r="R966" s="43"/>
      <c r="S966" s="66" t="str">
        <f>IF(E966="","",IF(MSProject_Schedule!E966=0,"",IF(MSProject_Schedule!E966=1,IF(Import_Configuration!$B$20="YES",Projeqtor_Import!AE966,Import_Configuration!$B$10),"")))</f>
        <v/>
      </c>
      <c r="T966" s="43"/>
      <c r="U966" s="44"/>
      <c r="V966" s="43"/>
      <c r="W966" s="43"/>
      <c r="X966" s="43"/>
      <c r="Y966" s="66" t="str">
        <f>IF(MSProject_Schedule!H966="","",IF(A966="",MSProject_Schedule!H966,""))</f>
        <v/>
      </c>
      <c r="Z966" s="66" t="str">
        <f>IF(MSProject_Schedule!H966="","",MSProject_Schedule!H966)</f>
        <v/>
      </c>
      <c r="AA966" s="43"/>
      <c r="AB966" s="43"/>
      <c r="AC966" s="65" t="str">
        <f>IF(E966="","",IF(A966="",Import_Configuration!$B$6,""))</f>
        <v/>
      </c>
      <c r="AD966" s="66" t="str">
        <f>IF(MSProject_Schedule!I966="","",IF(A966="",MSProject_Schedule!I966,""))</f>
        <v/>
      </c>
      <c r="AE966" s="66" t="str">
        <f>IF(MSProject_Schedule!I966="","",MSProject_Schedule!I966)</f>
        <v/>
      </c>
      <c r="AF966" s="43"/>
      <c r="AG966" s="43"/>
      <c r="AH966" s="65" t="str">
        <f>IF(E966="","",IF(A966="",Import_Configuration!$B$7,""))</f>
        <v/>
      </c>
      <c r="AI966" s="65" t="str">
        <f>IF(MSProject_Schedule!G966="","",IF(A966="",SUBSTITUTE(SUBSTITUTE(SUBSTITUTE(SUBSTITUTE(MSProject_Schedule!G966,CONCATENATE(" ",Import_Configuration!$B$8,"?"),""),CONCATENATE(" ",Import_Configuration!$B$8),""),CONCATENATE(" ",Import_Configuration!$B$9,"?"),""),CONCATENATE(" ",Import_Configuration!$B$9),""),""))</f>
        <v/>
      </c>
      <c r="AJ966" s="65" t="str">
        <f>IF(MSProject_Schedule!G966="","",SUBSTITUTE(SUBSTITUTE(SUBSTITUTE(SUBSTITUTE(MSProject_Schedule!G966,CONCATENATE(" ",Import_Configuration!$B$8,"?"),""),CONCATENATE(" ",Import_Configuration!$B$8),""),CONCATENATE(" ",Import_Configuration!$B$9,"?"),""),CONCATENATE(" ",Import_Configuration!$B$9),""))</f>
        <v/>
      </c>
      <c r="AK966" s="43"/>
      <c r="AL966" s="43"/>
      <c r="AM966" s="43"/>
      <c r="AN966" s="43"/>
      <c r="AO966" s="43"/>
      <c r="AP966" s="43"/>
      <c r="AQ966" s="43"/>
      <c r="AR966" s="43"/>
      <c r="AS966" s="43"/>
      <c r="AT966" s="43"/>
      <c r="AU966" s="43"/>
      <c r="AV966" s="43"/>
      <c r="AW966" s="43"/>
      <c r="AX966" s="43"/>
      <c r="AY966" s="43"/>
      <c r="AZ966" s="43"/>
      <c r="BA966" s="43"/>
      <c r="BB966" s="43"/>
      <c r="BC966" s="43"/>
    </row>
    <row r="967" spans="1:55">
      <c r="A967" s="77" t="str">
        <f>IF(MSProject_Schedule!A967="","",MSProject_Schedule!A967)</f>
        <v/>
      </c>
      <c r="B967" s="43"/>
      <c r="C967" s="65" t="str">
        <f>IF(E967="","",Import_Configuration!$B$12)</f>
        <v/>
      </c>
      <c r="D967" s="65" t="str">
        <f>IF(E967="","",IF(A967="",IF(MSProject_Schedule!K967="",IF(Import_Configuration!$B$15="YES",Import_Configuration!$B$16,""),IF(Import_Configuration!$B$17="YES",Import_Configuration!$B$18,"")),""))</f>
        <v/>
      </c>
      <c r="E967" s="65" t="str">
        <f>IF(MSProject_Schedule!B967="","",MSProject_Schedule!B967)</f>
        <v/>
      </c>
      <c r="F967" s="43"/>
      <c r="G967" s="66" t="str">
        <f>IF(E967="","",IF(A967="",Import_Configuration!$B$10,""))</f>
        <v/>
      </c>
      <c r="H967" s="65" t="str">
        <f>IF(E967="","",IF(A967="",Import_Configuration!$B$11,""))</f>
        <v/>
      </c>
      <c r="I967" s="43"/>
      <c r="J967" s="43"/>
      <c r="K967" s="43"/>
      <c r="L967" s="43"/>
      <c r="M967" s="43"/>
      <c r="N967" s="65" t="str">
        <f>IF(E967="","",IF(MSProject_Schedule!E967=0,Import_Configuration!$B$3,IF(MSProject_Schedule!E967=1,Import_Configuration!$B$5,Import_Configuration!$B$4)))</f>
        <v/>
      </c>
      <c r="O967" s="65" t="str">
        <f>IF(Import_Configuration!$B$13="NO","",IF(E967="","",IF(MSProject_Schedule!K967="","",IF(IFERROR(SEARCH(Import_Configuration!$B$14,MSProject_Schedule!K967,1),0)&gt;0,TRIM(MID(MSProject_Schedule!K967,1,SEARCH(Import_Configuration!$B$14,MSProject_Schedule!K967,1)-1)),TRIM(MSProject_Schedule!K967)))))</f>
        <v/>
      </c>
      <c r="P967" s="43"/>
      <c r="Q967" s="66" t="str">
        <f>IF(E967="","",IF(MSProject_Schedule!E967=0,"",IF(Import_Configuration!$B$19="YES",Projeqtor_Import!Z967,Import_Configuration!$B$10)))</f>
        <v/>
      </c>
      <c r="R967" s="43"/>
      <c r="S967" s="66" t="str">
        <f>IF(E967="","",IF(MSProject_Schedule!E967=0,"",IF(MSProject_Schedule!E967=1,IF(Import_Configuration!$B$20="YES",Projeqtor_Import!AE967,Import_Configuration!$B$10),"")))</f>
        <v/>
      </c>
      <c r="T967" s="43"/>
      <c r="U967" s="44"/>
      <c r="V967" s="43"/>
      <c r="W967" s="43"/>
      <c r="X967" s="43"/>
      <c r="Y967" s="66" t="str">
        <f>IF(MSProject_Schedule!H967="","",IF(A967="",MSProject_Schedule!H967,""))</f>
        <v/>
      </c>
      <c r="Z967" s="66" t="str">
        <f>IF(MSProject_Schedule!H967="","",MSProject_Schedule!H967)</f>
        <v/>
      </c>
      <c r="AA967" s="43"/>
      <c r="AB967" s="43"/>
      <c r="AC967" s="65" t="str">
        <f>IF(E967="","",IF(A967="",Import_Configuration!$B$6,""))</f>
        <v/>
      </c>
      <c r="AD967" s="66" t="str">
        <f>IF(MSProject_Schedule!I967="","",IF(A967="",MSProject_Schedule!I967,""))</f>
        <v/>
      </c>
      <c r="AE967" s="66" t="str">
        <f>IF(MSProject_Schedule!I967="","",MSProject_Schedule!I967)</f>
        <v/>
      </c>
      <c r="AF967" s="43"/>
      <c r="AG967" s="43"/>
      <c r="AH967" s="65" t="str">
        <f>IF(E967="","",IF(A967="",Import_Configuration!$B$7,""))</f>
        <v/>
      </c>
      <c r="AI967" s="65" t="str">
        <f>IF(MSProject_Schedule!G967="","",IF(A967="",SUBSTITUTE(SUBSTITUTE(SUBSTITUTE(SUBSTITUTE(MSProject_Schedule!G967,CONCATENATE(" ",Import_Configuration!$B$8,"?"),""),CONCATENATE(" ",Import_Configuration!$B$8),""),CONCATENATE(" ",Import_Configuration!$B$9,"?"),""),CONCATENATE(" ",Import_Configuration!$B$9),""),""))</f>
        <v/>
      </c>
      <c r="AJ967" s="65" t="str">
        <f>IF(MSProject_Schedule!G967="","",SUBSTITUTE(SUBSTITUTE(SUBSTITUTE(SUBSTITUTE(MSProject_Schedule!G967,CONCATENATE(" ",Import_Configuration!$B$8,"?"),""),CONCATENATE(" ",Import_Configuration!$B$8),""),CONCATENATE(" ",Import_Configuration!$B$9,"?"),""),CONCATENATE(" ",Import_Configuration!$B$9),""))</f>
        <v/>
      </c>
      <c r="AK967" s="43"/>
      <c r="AL967" s="43"/>
      <c r="AM967" s="43"/>
      <c r="AN967" s="43"/>
      <c r="AO967" s="43"/>
      <c r="AP967" s="43"/>
      <c r="AQ967" s="43"/>
      <c r="AR967" s="43"/>
      <c r="AS967" s="43"/>
      <c r="AT967" s="43"/>
      <c r="AU967" s="43"/>
      <c r="AV967" s="43"/>
      <c r="AW967" s="43"/>
      <c r="AX967" s="43"/>
      <c r="AY967" s="43"/>
      <c r="AZ967" s="43"/>
      <c r="BA967" s="43"/>
      <c r="BB967" s="43"/>
      <c r="BC967" s="43"/>
    </row>
    <row r="968" spans="1:55">
      <c r="A968" s="77" t="str">
        <f>IF(MSProject_Schedule!A968="","",MSProject_Schedule!A968)</f>
        <v/>
      </c>
      <c r="B968" s="43"/>
      <c r="C968" s="65" t="str">
        <f>IF(E968="","",Import_Configuration!$B$12)</f>
        <v/>
      </c>
      <c r="D968" s="65" t="str">
        <f>IF(E968="","",IF(A968="",IF(MSProject_Schedule!K968="",IF(Import_Configuration!$B$15="YES",Import_Configuration!$B$16,""),IF(Import_Configuration!$B$17="YES",Import_Configuration!$B$18,"")),""))</f>
        <v/>
      </c>
      <c r="E968" s="65" t="str">
        <f>IF(MSProject_Schedule!B968="","",MSProject_Schedule!B968)</f>
        <v/>
      </c>
      <c r="F968" s="43"/>
      <c r="G968" s="66" t="str">
        <f>IF(E968="","",IF(A968="",Import_Configuration!$B$10,""))</f>
        <v/>
      </c>
      <c r="H968" s="65" t="str">
        <f>IF(E968="","",IF(A968="",Import_Configuration!$B$11,""))</f>
        <v/>
      </c>
      <c r="I968" s="43"/>
      <c r="J968" s="43"/>
      <c r="K968" s="43"/>
      <c r="L968" s="43"/>
      <c r="M968" s="43"/>
      <c r="N968" s="65" t="str">
        <f>IF(E968="","",IF(MSProject_Schedule!E968=0,Import_Configuration!$B$3,IF(MSProject_Schedule!E968=1,Import_Configuration!$B$5,Import_Configuration!$B$4)))</f>
        <v/>
      </c>
      <c r="O968" s="65" t="str">
        <f>IF(Import_Configuration!$B$13="NO","",IF(E968="","",IF(MSProject_Schedule!K968="","",IF(IFERROR(SEARCH(Import_Configuration!$B$14,MSProject_Schedule!K968,1),0)&gt;0,TRIM(MID(MSProject_Schedule!K968,1,SEARCH(Import_Configuration!$B$14,MSProject_Schedule!K968,1)-1)),TRIM(MSProject_Schedule!K968)))))</f>
        <v/>
      </c>
      <c r="P968" s="43"/>
      <c r="Q968" s="66" t="str">
        <f>IF(E968="","",IF(MSProject_Schedule!E968=0,"",IF(Import_Configuration!$B$19="YES",Projeqtor_Import!Z968,Import_Configuration!$B$10)))</f>
        <v/>
      </c>
      <c r="R968" s="43"/>
      <c r="S968" s="66" t="str">
        <f>IF(E968="","",IF(MSProject_Schedule!E968=0,"",IF(MSProject_Schedule!E968=1,IF(Import_Configuration!$B$20="YES",Projeqtor_Import!AE968,Import_Configuration!$B$10),"")))</f>
        <v/>
      </c>
      <c r="T968" s="43"/>
      <c r="U968" s="44"/>
      <c r="V968" s="43"/>
      <c r="W968" s="43"/>
      <c r="X968" s="43"/>
      <c r="Y968" s="66" t="str">
        <f>IF(MSProject_Schedule!H968="","",IF(A968="",MSProject_Schedule!H968,""))</f>
        <v/>
      </c>
      <c r="Z968" s="66" t="str">
        <f>IF(MSProject_Schedule!H968="","",MSProject_Schedule!H968)</f>
        <v/>
      </c>
      <c r="AA968" s="43"/>
      <c r="AB968" s="43"/>
      <c r="AC968" s="65" t="str">
        <f>IF(E968="","",IF(A968="",Import_Configuration!$B$6,""))</f>
        <v/>
      </c>
      <c r="AD968" s="66" t="str">
        <f>IF(MSProject_Schedule!I968="","",IF(A968="",MSProject_Schedule!I968,""))</f>
        <v/>
      </c>
      <c r="AE968" s="66" t="str">
        <f>IF(MSProject_Schedule!I968="","",MSProject_Schedule!I968)</f>
        <v/>
      </c>
      <c r="AF968" s="43"/>
      <c r="AG968" s="43"/>
      <c r="AH968" s="65" t="str">
        <f>IF(E968="","",IF(A968="",Import_Configuration!$B$7,""))</f>
        <v/>
      </c>
      <c r="AI968" s="65" t="str">
        <f>IF(MSProject_Schedule!G968="","",IF(A968="",SUBSTITUTE(SUBSTITUTE(SUBSTITUTE(SUBSTITUTE(MSProject_Schedule!G968,CONCATENATE(" ",Import_Configuration!$B$8,"?"),""),CONCATENATE(" ",Import_Configuration!$B$8),""),CONCATENATE(" ",Import_Configuration!$B$9,"?"),""),CONCATENATE(" ",Import_Configuration!$B$9),""),""))</f>
        <v/>
      </c>
      <c r="AJ968" s="65" t="str">
        <f>IF(MSProject_Schedule!G968="","",SUBSTITUTE(SUBSTITUTE(SUBSTITUTE(SUBSTITUTE(MSProject_Schedule!G968,CONCATENATE(" ",Import_Configuration!$B$8,"?"),""),CONCATENATE(" ",Import_Configuration!$B$8),""),CONCATENATE(" ",Import_Configuration!$B$9,"?"),""),CONCATENATE(" ",Import_Configuration!$B$9),""))</f>
        <v/>
      </c>
      <c r="AK968" s="43"/>
      <c r="AL968" s="43"/>
      <c r="AM968" s="43"/>
      <c r="AN968" s="43"/>
      <c r="AO968" s="43"/>
      <c r="AP968" s="43"/>
      <c r="AQ968" s="43"/>
      <c r="AR968" s="43"/>
      <c r="AS968" s="43"/>
      <c r="AT968" s="43"/>
      <c r="AU968" s="43"/>
      <c r="AV968" s="43"/>
      <c r="AW968" s="43"/>
      <c r="AX968" s="43"/>
      <c r="AY968" s="43"/>
      <c r="AZ968" s="43"/>
      <c r="BA968" s="43"/>
      <c r="BB968" s="43"/>
      <c r="BC968" s="43"/>
    </row>
    <row r="969" spans="1:55">
      <c r="A969" s="77" t="str">
        <f>IF(MSProject_Schedule!A969="","",MSProject_Schedule!A969)</f>
        <v/>
      </c>
      <c r="B969" s="43"/>
      <c r="C969" s="65" t="str">
        <f>IF(E969="","",Import_Configuration!$B$12)</f>
        <v/>
      </c>
      <c r="D969" s="65" t="str">
        <f>IF(E969="","",IF(A969="",IF(MSProject_Schedule!K969="",IF(Import_Configuration!$B$15="YES",Import_Configuration!$B$16,""),IF(Import_Configuration!$B$17="YES",Import_Configuration!$B$18,"")),""))</f>
        <v/>
      </c>
      <c r="E969" s="65" t="str">
        <f>IF(MSProject_Schedule!B969="","",MSProject_Schedule!B969)</f>
        <v/>
      </c>
      <c r="F969" s="43"/>
      <c r="G969" s="66" t="str">
        <f>IF(E969="","",IF(A969="",Import_Configuration!$B$10,""))</f>
        <v/>
      </c>
      <c r="H969" s="65" t="str">
        <f>IF(E969="","",IF(A969="",Import_Configuration!$B$11,""))</f>
        <v/>
      </c>
      <c r="I969" s="43"/>
      <c r="J969" s="43"/>
      <c r="K969" s="43"/>
      <c r="L969" s="43"/>
      <c r="M969" s="43"/>
      <c r="N969" s="65" t="str">
        <f>IF(E969="","",IF(MSProject_Schedule!E969=0,Import_Configuration!$B$3,IF(MSProject_Schedule!E969=1,Import_Configuration!$B$5,Import_Configuration!$B$4)))</f>
        <v/>
      </c>
      <c r="O969" s="65" t="str">
        <f>IF(Import_Configuration!$B$13="NO","",IF(E969="","",IF(MSProject_Schedule!K969="","",IF(IFERROR(SEARCH(Import_Configuration!$B$14,MSProject_Schedule!K969,1),0)&gt;0,TRIM(MID(MSProject_Schedule!K969,1,SEARCH(Import_Configuration!$B$14,MSProject_Schedule!K969,1)-1)),TRIM(MSProject_Schedule!K969)))))</f>
        <v/>
      </c>
      <c r="P969" s="43"/>
      <c r="Q969" s="66" t="str">
        <f>IF(E969="","",IF(MSProject_Schedule!E969=0,"",IF(Import_Configuration!$B$19="YES",Projeqtor_Import!Z969,Import_Configuration!$B$10)))</f>
        <v/>
      </c>
      <c r="R969" s="43"/>
      <c r="S969" s="66" t="str">
        <f>IF(E969="","",IF(MSProject_Schedule!E969=0,"",IF(MSProject_Schedule!E969=1,IF(Import_Configuration!$B$20="YES",Projeqtor_Import!AE969,Import_Configuration!$B$10),"")))</f>
        <v/>
      </c>
      <c r="T969" s="43"/>
      <c r="U969" s="44"/>
      <c r="V969" s="43"/>
      <c r="W969" s="43"/>
      <c r="X969" s="43"/>
      <c r="Y969" s="66" t="str">
        <f>IF(MSProject_Schedule!H969="","",IF(A969="",MSProject_Schedule!H969,""))</f>
        <v/>
      </c>
      <c r="Z969" s="66" t="str">
        <f>IF(MSProject_Schedule!H969="","",MSProject_Schedule!H969)</f>
        <v/>
      </c>
      <c r="AA969" s="43"/>
      <c r="AB969" s="43"/>
      <c r="AC969" s="65" t="str">
        <f>IF(E969="","",IF(A969="",Import_Configuration!$B$6,""))</f>
        <v/>
      </c>
      <c r="AD969" s="66" t="str">
        <f>IF(MSProject_Schedule!I969="","",IF(A969="",MSProject_Schedule!I969,""))</f>
        <v/>
      </c>
      <c r="AE969" s="66" t="str">
        <f>IF(MSProject_Schedule!I969="","",MSProject_Schedule!I969)</f>
        <v/>
      </c>
      <c r="AF969" s="43"/>
      <c r="AG969" s="43"/>
      <c r="AH969" s="65" t="str">
        <f>IF(E969="","",IF(A969="",Import_Configuration!$B$7,""))</f>
        <v/>
      </c>
      <c r="AI969" s="65" t="str">
        <f>IF(MSProject_Schedule!G969="","",IF(A969="",SUBSTITUTE(SUBSTITUTE(SUBSTITUTE(SUBSTITUTE(MSProject_Schedule!G969,CONCATENATE(" ",Import_Configuration!$B$8,"?"),""),CONCATENATE(" ",Import_Configuration!$B$8),""),CONCATENATE(" ",Import_Configuration!$B$9,"?"),""),CONCATENATE(" ",Import_Configuration!$B$9),""),""))</f>
        <v/>
      </c>
      <c r="AJ969" s="65" t="str">
        <f>IF(MSProject_Schedule!G969="","",SUBSTITUTE(SUBSTITUTE(SUBSTITUTE(SUBSTITUTE(MSProject_Schedule!G969,CONCATENATE(" ",Import_Configuration!$B$8,"?"),""),CONCATENATE(" ",Import_Configuration!$B$8),""),CONCATENATE(" ",Import_Configuration!$B$9,"?"),""),CONCATENATE(" ",Import_Configuration!$B$9),""))</f>
        <v/>
      </c>
      <c r="AK969" s="43"/>
      <c r="AL969" s="43"/>
      <c r="AM969" s="43"/>
      <c r="AN969" s="43"/>
      <c r="AO969" s="43"/>
      <c r="AP969" s="43"/>
      <c r="AQ969" s="43"/>
      <c r="AR969" s="43"/>
      <c r="AS969" s="43"/>
      <c r="AT969" s="43"/>
      <c r="AU969" s="43"/>
      <c r="AV969" s="43"/>
      <c r="AW969" s="43"/>
      <c r="AX969" s="43"/>
      <c r="AY969" s="43"/>
      <c r="AZ969" s="43"/>
      <c r="BA969" s="43"/>
      <c r="BB969" s="43"/>
      <c r="BC969" s="43"/>
    </row>
    <row r="970" spans="1:55">
      <c r="A970" s="77" t="str">
        <f>IF(MSProject_Schedule!A970="","",MSProject_Schedule!A970)</f>
        <v/>
      </c>
      <c r="B970" s="43"/>
      <c r="C970" s="65" t="str">
        <f>IF(E970="","",Import_Configuration!$B$12)</f>
        <v/>
      </c>
      <c r="D970" s="65" t="str">
        <f>IF(E970="","",IF(A970="",IF(MSProject_Schedule!K970="",IF(Import_Configuration!$B$15="YES",Import_Configuration!$B$16,""),IF(Import_Configuration!$B$17="YES",Import_Configuration!$B$18,"")),""))</f>
        <v/>
      </c>
      <c r="E970" s="65" t="str">
        <f>IF(MSProject_Schedule!B970="","",MSProject_Schedule!B970)</f>
        <v/>
      </c>
      <c r="F970" s="43"/>
      <c r="G970" s="66" t="str">
        <f>IF(E970="","",IF(A970="",Import_Configuration!$B$10,""))</f>
        <v/>
      </c>
      <c r="H970" s="65" t="str">
        <f>IF(E970="","",IF(A970="",Import_Configuration!$B$11,""))</f>
        <v/>
      </c>
      <c r="I970" s="43"/>
      <c r="J970" s="43"/>
      <c r="K970" s="43"/>
      <c r="L970" s="43"/>
      <c r="M970" s="43"/>
      <c r="N970" s="65" t="str">
        <f>IF(E970="","",IF(MSProject_Schedule!E970=0,Import_Configuration!$B$3,IF(MSProject_Schedule!E970=1,Import_Configuration!$B$5,Import_Configuration!$B$4)))</f>
        <v/>
      </c>
      <c r="O970" s="65" t="str">
        <f>IF(Import_Configuration!$B$13="NO","",IF(E970="","",IF(MSProject_Schedule!K970="","",IF(IFERROR(SEARCH(Import_Configuration!$B$14,MSProject_Schedule!K970,1),0)&gt;0,TRIM(MID(MSProject_Schedule!K970,1,SEARCH(Import_Configuration!$B$14,MSProject_Schedule!K970,1)-1)),TRIM(MSProject_Schedule!K970)))))</f>
        <v/>
      </c>
      <c r="P970" s="43"/>
      <c r="Q970" s="66" t="str">
        <f>IF(E970="","",IF(MSProject_Schedule!E970=0,"",IF(Import_Configuration!$B$19="YES",Projeqtor_Import!Z970,Import_Configuration!$B$10)))</f>
        <v/>
      </c>
      <c r="R970" s="43"/>
      <c r="S970" s="66" t="str">
        <f>IF(E970="","",IF(MSProject_Schedule!E970=0,"",IF(MSProject_Schedule!E970=1,IF(Import_Configuration!$B$20="YES",Projeqtor_Import!AE970,Import_Configuration!$B$10),"")))</f>
        <v/>
      </c>
      <c r="T970" s="43"/>
      <c r="U970" s="44"/>
      <c r="V970" s="43"/>
      <c r="W970" s="43"/>
      <c r="X970" s="43"/>
      <c r="Y970" s="66" t="str">
        <f>IF(MSProject_Schedule!H970="","",IF(A970="",MSProject_Schedule!H970,""))</f>
        <v/>
      </c>
      <c r="Z970" s="66" t="str">
        <f>IF(MSProject_Schedule!H970="","",MSProject_Schedule!H970)</f>
        <v/>
      </c>
      <c r="AA970" s="43"/>
      <c r="AB970" s="43"/>
      <c r="AC970" s="65" t="str">
        <f>IF(E970="","",IF(A970="",Import_Configuration!$B$6,""))</f>
        <v/>
      </c>
      <c r="AD970" s="66" t="str">
        <f>IF(MSProject_Schedule!I970="","",IF(A970="",MSProject_Schedule!I970,""))</f>
        <v/>
      </c>
      <c r="AE970" s="66" t="str">
        <f>IF(MSProject_Schedule!I970="","",MSProject_Schedule!I970)</f>
        <v/>
      </c>
      <c r="AF970" s="43"/>
      <c r="AG970" s="43"/>
      <c r="AH970" s="65" t="str">
        <f>IF(E970="","",IF(A970="",Import_Configuration!$B$7,""))</f>
        <v/>
      </c>
      <c r="AI970" s="65" t="str">
        <f>IF(MSProject_Schedule!G970="","",IF(A970="",SUBSTITUTE(SUBSTITUTE(SUBSTITUTE(SUBSTITUTE(MSProject_Schedule!G970,CONCATENATE(" ",Import_Configuration!$B$8,"?"),""),CONCATENATE(" ",Import_Configuration!$B$8),""),CONCATENATE(" ",Import_Configuration!$B$9,"?"),""),CONCATENATE(" ",Import_Configuration!$B$9),""),""))</f>
        <v/>
      </c>
      <c r="AJ970" s="65" t="str">
        <f>IF(MSProject_Schedule!G970="","",SUBSTITUTE(SUBSTITUTE(SUBSTITUTE(SUBSTITUTE(MSProject_Schedule!G970,CONCATENATE(" ",Import_Configuration!$B$8,"?"),""),CONCATENATE(" ",Import_Configuration!$B$8),""),CONCATENATE(" ",Import_Configuration!$B$9,"?"),""),CONCATENATE(" ",Import_Configuration!$B$9),""))</f>
        <v/>
      </c>
      <c r="AK970" s="43"/>
      <c r="AL970" s="43"/>
      <c r="AM970" s="43"/>
      <c r="AN970" s="43"/>
      <c r="AO970" s="43"/>
      <c r="AP970" s="43"/>
      <c r="AQ970" s="43"/>
      <c r="AR970" s="43"/>
      <c r="AS970" s="43"/>
      <c r="AT970" s="43"/>
      <c r="AU970" s="43"/>
      <c r="AV970" s="43"/>
      <c r="AW970" s="43"/>
      <c r="AX970" s="43"/>
      <c r="AY970" s="43"/>
      <c r="AZ970" s="43"/>
      <c r="BA970" s="43"/>
      <c r="BB970" s="43"/>
      <c r="BC970" s="43"/>
    </row>
    <row r="971" spans="1:55">
      <c r="A971" s="77" t="str">
        <f>IF(MSProject_Schedule!A971="","",MSProject_Schedule!A971)</f>
        <v/>
      </c>
      <c r="B971" s="43"/>
      <c r="C971" s="65" t="str">
        <f>IF(E971="","",Import_Configuration!$B$12)</f>
        <v/>
      </c>
      <c r="D971" s="65" t="str">
        <f>IF(E971="","",IF(A971="",IF(MSProject_Schedule!K971="",IF(Import_Configuration!$B$15="YES",Import_Configuration!$B$16,""),IF(Import_Configuration!$B$17="YES",Import_Configuration!$B$18,"")),""))</f>
        <v/>
      </c>
      <c r="E971" s="65" t="str">
        <f>IF(MSProject_Schedule!B971="","",MSProject_Schedule!B971)</f>
        <v/>
      </c>
      <c r="F971" s="43"/>
      <c r="G971" s="66" t="str">
        <f>IF(E971="","",IF(A971="",Import_Configuration!$B$10,""))</f>
        <v/>
      </c>
      <c r="H971" s="65" t="str">
        <f>IF(E971="","",IF(A971="",Import_Configuration!$B$11,""))</f>
        <v/>
      </c>
      <c r="I971" s="43"/>
      <c r="J971" s="43"/>
      <c r="K971" s="43"/>
      <c r="L971" s="43"/>
      <c r="M971" s="43"/>
      <c r="N971" s="65" t="str">
        <f>IF(E971="","",IF(MSProject_Schedule!E971=0,Import_Configuration!$B$3,IF(MSProject_Schedule!E971=1,Import_Configuration!$B$5,Import_Configuration!$B$4)))</f>
        <v/>
      </c>
      <c r="O971" s="65" t="str">
        <f>IF(Import_Configuration!$B$13="NO","",IF(E971="","",IF(MSProject_Schedule!K971="","",IF(IFERROR(SEARCH(Import_Configuration!$B$14,MSProject_Schedule!K971,1),0)&gt;0,TRIM(MID(MSProject_Schedule!K971,1,SEARCH(Import_Configuration!$B$14,MSProject_Schedule!K971,1)-1)),TRIM(MSProject_Schedule!K971)))))</f>
        <v/>
      </c>
      <c r="P971" s="43"/>
      <c r="Q971" s="66" t="str">
        <f>IF(E971="","",IF(MSProject_Schedule!E971=0,"",IF(Import_Configuration!$B$19="YES",Projeqtor_Import!Z971,Import_Configuration!$B$10)))</f>
        <v/>
      </c>
      <c r="R971" s="43"/>
      <c r="S971" s="66" t="str">
        <f>IF(E971="","",IF(MSProject_Schedule!E971=0,"",IF(MSProject_Schedule!E971=1,IF(Import_Configuration!$B$20="YES",Projeqtor_Import!AE971,Import_Configuration!$B$10),"")))</f>
        <v/>
      </c>
      <c r="T971" s="43"/>
      <c r="U971" s="44"/>
      <c r="V971" s="43"/>
      <c r="W971" s="43"/>
      <c r="X971" s="43"/>
      <c r="Y971" s="66" t="str">
        <f>IF(MSProject_Schedule!H971="","",IF(A971="",MSProject_Schedule!H971,""))</f>
        <v/>
      </c>
      <c r="Z971" s="66" t="str">
        <f>IF(MSProject_Schedule!H971="","",MSProject_Schedule!H971)</f>
        <v/>
      </c>
      <c r="AA971" s="43"/>
      <c r="AB971" s="43"/>
      <c r="AC971" s="65" t="str">
        <f>IF(E971="","",IF(A971="",Import_Configuration!$B$6,""))</f>
        <v/>
      </c>
      <c r="AD971" s="66" t="str">
        <f>IF(MSProject_Schedule!I971="","",IF(A971="",MSProject_Schedule!I971,""))</f>
        <v/>
      </c>
      <c r="AE971" s="66" t="str">
        <f>IF(MSProject_Schedule!I971="","",MSProject_Schedule!I971)</f>
        <v/>
      </c>
      <c r="AF971" s="43"/>
      <c r="AG971" s="43"/>
      <c r="AH971" s="65" t="str">
        <f>IF(E971="","",IF(A971="",Import_Configuration!$B$7,""))</f>
        <v/>
      </c>
      <c r="AI971" s="65" t="str">
        <f>IF(MSProject_Schedule!G971="","",IF(A971="",SUBSTITUTE(SUBSTITUTE(SUBSTITUTE(SUBSTITUTE(MSProject_Schedule!G971,CONCATENATE(" ",Import_Configuration!$B$8,"?"),""),CONCATENATE(" ",Import_Configuration!$B$8),""),CONCATENATE(" ",Import_Configuration!$B$9,"?"),""),CONCATENATE(" ",Import_Configuration!$B$9),""),""))</f>
        <v/>
      </c>
      <c r="AJ971" s="65" t="str">
        <f>IF(MSProject_Schedule!G971="","",SUBSTITUTE(SUBSTITUTE(SUBSTITUTE(SUBSTITUTE(MSProject_Schedule!G971,CONCATENATE(" ",Import_Configuration!$B$8,"?"),""),CONCATENATE(" ",Import_Configuration!$B$8),""),CONCATENATE(" ",Import_Configuration!$B$9,"?"),""),CONCATENATE(" ",Import_Configuration!$B$9),""))</f>
        <v/>
      </c>
      <c r="AK971" s="43"/>
      <c r="AL971" s="43"/>
      <c r="AM971" s="43"/>
      <c r="AN971" s="43"/>
      <c r="AO971" s="43"/>
      <c r="AP971" s="43"/>
      <c r="AQ971" s="43"/>
      <c r="AR971" s="43"/>
      <c r="AS971" s="43"/>
      <c r="AT971" s="43"/>
      <c r="AU971" s="43"/>
      <c r="AV971" s="43"/>
      <c r="AW971" s="43"/>
      <c r="AX971" s="43"/>
      <c r="AY971" s="43"/>
      <c r="AZ971" s="43"/>
      <c r="BA971" s="43"/>
      <c r="BB971" s="43"/>
      <c r="BC971" s="43"/>
    </row>
    <row r="972" spans="1:55">
      <c r="A972" s="77" t="str">
        <f>IF(MSProject_Schedule!A972="","",MSProject_Schedule!A972)</f>
        <v/>
      </c>
      <c r="B972" s="43"/>
      <c r="C972" s="65" t="str">
        <f>IF(E972="","",Import_Configuration!$B$12)</f>
        <v/>
      </c>
      <c r="D972" s="65" t="str">
        <f>IF(E972="","",IF(A972="",IF(MSProject_Schedule!K972="",IF(Import_Configuration!$B$15="YES",Import_Configuration!$B$16,""),IF(Import_Configuration!$B$17="YES",Import_Configuration!$B$18,"")),""))</f>
        <v/>
      </c>
      <c r="E972" s="65" t="str">
        <f>IF(MSProject_Schedule!B972="","",MSProject_Schedule!B972)</f>
        <v/>
      </c>
      <c r="F972" s="43"/>
      <c r="G972" s="66" t="str">
        <f>IF(E972="","",IF(A972="",Import_Configuration!$B$10,""))</f>
        <v/>
      </c>
      <c r="H972" s="65" t="str">
        <f>IF(E972="","",IF(A972="",Import_Configuration!$B$11,""))</f>
        <v/>
      </c>
      <c r="I972" s="43"/>
      <c r="J972" s="43"/>
      <c r="K972" s="43"/>
      <c r="L972" s="43"/>
      <c r="M972" s="43"/>
      <c r="N972" s="65" t="str">
        <f>IF(E972="","",IF(MSProject_Schedule!E972=0,Import_Configuration!$B$3,IF(MSProject_Schedule!E972=1,Import_Configuration!$B$5,Import_Configuration!$B$4)))</f>
        <v/>
      </c>
      <c r="O972" s="65" t="str">
        <f>IF(Import_Configuration!$B$13="NO","",IF(E972="","",IF(MSProject_Schedule!K972="","",IF(IFERROR(SEARCH(Import_Configuration!$B$14,MSProject_Schedule!K972,1),0)&gt;0,TRIM(MID(MSProject_Schedule!K972,1,SEARCH(Import_Configuration!$B$14,MSProject_Schedule!K972,1)-1)),TRIM(MSProject_Schedule!K972)))))</f>
        <v/>
      </c>
      <c r="P972" s="43"/>
      <c r="Q972" s="66" t="str">
        <f>IF(E972="","",IF(MSProject_Schedule!E972=0,"",IF(Import_Configuration!$B$19="YES",Projeqtor_Import!Z972,Import_Configuration!$B$10)))</f>
        <v/>
      </c>
      <c r="R972" s="43"/>
      <c r="S972" s="66" t="str">
        <f>IF(E972="","",IF(MSProject_Schedule!E972=0,"",IF(MSProject_Schedule!E972=1,IF(Import_Configuration!$B$20="YES",Projeqtor_Import!AE972,Import_Configuration!$B$10),"")))</f>
        <v/>
      </c>
      <c r="T972" s="43"/>
      <c r="U972" s="44"/>
      <c r="V972" s="43"/>
      <c r="W972" s="43"/>
      <c r="X972" s="43"/>
      <c r="Y972" s="66" t="str">
        <f>IF(MSProject_Schedule!H972="","",IF(A972="",MSProject_Schedule!H972,""))</f>
        <v/>
      </c>
      <c r="Z972" s="66" t="str">
        <f>IF(MSProject_Schedule!H972="","",MSProject_Schedule!H972)</f>
        <v/>
      </c>
      <c r="AA972" s="43"/>
      <c r="AB972" s="43"/>
      <c r="AC972" s="65" t="str">
        <f>IF(E972="","",IF(A972="",Import_Configuration!$B$6,""))</f>
        <v/>
      </c>
      <c r="AD972" s="66" t="str">
        <f>IF(MSProject_Schedule!I972="","",IF(A972="",MSProject_Schedule!I972,""))</f>
        <v/>
      </c>
      <c r="AE972" s="66" t="str">
        <f>IF(MSProject_Schedule!I972="","",MSProject_Schedule!I972)</f>
        <v/>
      </c>
      <c r="AF972" s="43"/>
      <c r="AG972" s="43"/>
      <c r="AH972" s="65" t="str">
        <f>IF(E972="","",IF(A972="",Import_Configuration!$B$7,""))</f>
        <v/>
      </c>
      <c r="AI972" s="65" t="str">
        <f>IF(MSProject_Schedule!G972="","",IF(A972="",SUBSTITUTE(SUBSTITUTE(SUBSTITUTE(SUBSTITUTE(MSProject_Schedule!G972,CONCATENATE(" ",Import_Configuration!$B$8,"?"),""),CONCATENATE(" ",Import_Configuration!$B$8),""),CONCATENATE(" ",Import_Configuration!$B$9,"?"),""),CONCATENATE(" ",Import_Configuration!$B$9),""),""))</f>
        <v/>
      </c>
      <c r="AJ972" s="65" t="str">
        <f>IF(MSProject_Schedule!G972="","",SUBSTITUTE(SUBSTITUTE(SUBSTITUTE(SUBSTITUTE(MSProject_Schedule!G972,CONCATENATE(" ",Import_Configuration!$B$8,"?"),""),CONCATENATE(" ",Import_Configuration!$B$8),""),CONCATENATE(" ",Import_Configuration!$B$9,"?"),""),CONCATENATE(" ",Import_Configuration!$B$9),""))</f>
        <v/>
      </c>
      <c r="AK972" s="43"/>
      <c r="AL972" s="43"/>
      <c r="AM972" s="43"/>
      <c r="AN972" s="43"/>
      <c r="AO972" s="43"/>
      <c r="AP972" s="43"/>
      <c r="AQ972" s="43"/>
      <c r="AR972" s="43"/>
      <c r="AS972" s="43"/>
      <c r="AT972" s="43"/>
      <c r="AU972" s="43"/>
      <c r="AV972" s="43"/>
      <c r="AW972" s="43"/>
      <c r="AX972" s="43"/>
      <c r="AY972" s="43"/>
      <c r="AZ972" s="43"/>
      <c r="BA972" s="43"/>
      <c r="BB972" s="43"/>
      <c r="BC972" s="43"/>
    </row>
    <row r="973" spans="1:55">
      <c r="A973" s="77" t="str">
        <f>IF(MSProject_Schedule!A973="","",MSProject_Schedule!A973)</f>
        <v/>
      </c>
      <c r="B973" s="43"/>
      <c r="C973" s="65" t="str">
        <f>IF(E973="","",Import_Configuration!$B$12)</f>
        <v/>
      </c>
      <c r="D973" s="65" t="str">
        <f>IF(E973="","",IF(A973="",IF(MSProject_Schedule!K973="",IF(Import_Configuration!$B$15="YES",Import_Configuration!$B$16,""),IF(Import_Configuration!$B$17="YES",Import_Configuration!$B$18,"")),""))</f>
        <v/>
      </c>
      <c r="E973" s="65" t="str">
        <f>IF(MSProject_Schedule!B973="","",MSProject_Schedule!B973)</f>
        <v/>
      </c>
      <c r="F973" s="43"/>
      <c r="G973" s="66" t="str">
        <f>IF(E973="","",IF(A973="",Import_Configuration!$B$10,""))</f>
        <v/>
      </c>
      <c r="H973" s="65" t="str">
        <f>IF(E973="","",IF(A973="",Import_Configuration!$B$11,""))</f>
        <v/>
      </c>
      <c r="I973" s="43"/>
      <c r="J973" s="43"/>
      <c r="K973" s="43"/>
      <c r="L973" s="43"/>
      <c r="M973" s="43"/>
      <c r="N973" s="65" t="str">
        <f>IF(E973="","",IF(MSProject_Schedule!E973=0,Import_Configuration!$B$3,IF(MSProject_Schedule!E973=1,Import_Configuration!$B$5,Import_Configuration!$B$4)))</f>
        <v/>
      </c>
      <c r="O973" s="65" t="str">
        <f>IF(Import_Configuration!$B$13="NO","",IF(E973="","",IF(MSProject_Schedule!K973="","",IF(IFERROR(SEARCH(Import_Configuration!$B$14,MSProject_Schedule!K973,1),0)&gt;0,TRIM(MID(MSProject_Schedule!K973,1,SEARCH(Import_Configuration!$B$14,MSProject_Schedule!K973,1)-1)),TRIM(MSProject_Schedule!K973)))))</f>
        <v/>
      </c>
      <c r="P973" s="43"/>
      <c r="Q973" s="66" t="str">
        <f>IF(E973="","",IF(MSProject_Schedule!E973=0,"",IF(Import_Configuration!$B$19="YES",Projeqtor_Import!Z973,Import_Configuration!$B$10)))</f>
        <v/>
      </c>
      <c r="R973" s="43"/>
      <c r="S973" s="66" t="str">
        <f>IF(E973="","",IF(MSProject_Schedule!E973=0,"",IF(MSProject_Schedule!E973=1,IF(Import_Configuration!$B$20="YES",Projeqtor_Import!AE973,Import_Configuration!$B$10),"")))</f>
        <v/>
      </c>
      <c r="T973" s="43"/>
      <c r="U973" s="44"/>
      <c r="V973" s="43"/>
      <c r="W973" s="43"/>
      <c r="X973" s="43"/>
      <c r="Y973" s="66" t="str">
        <f>IF(MSProject_Schedule!H973="","",IF(A973="",MSProject_Schedule!H973,""))</f>
        <v/>
      </c>
      <c r="Z973" s="66" t="str">
        <f>IF(MSProject_Schedule!H973="","",MSProject_Schedule!H973)</f>
        <v/>
      </c>
      <c r="AA973" s="43"/>
      <c r="AB973" s="43"/>
      <c r="AC973" s="65" t="str">
        <f>IF(E973="","",IF(A973="",Import_Configuration!$B$6,""))</f>
        <v/>
      </c>
      <c r="AD973" s="66" t="str">
        <f>IF(MSProject_Schedule!I973="","",IF(A973="",MSProject_Schedule!I973,""))</f>
        <v/>
      </c>
      <c r="AE973" s="66" t="str">
        <f>IF(MSProject_Schedule!I973="","",MSProject_Schedule!I973)</f>
        <v/>
      </c>
      <c r="AF973" s="43"/>
      <c r="AG973" s="43"/>
      <c r="AH973" s="65" t="str">
        <f>IF(E973="","",IF(A973="",Import_Configuration!$B$7,""))</f>
        <v/>
      </c>
      <c r="AI973" s="65" t="str">
        <f>IF(MSProject_Schedule!G973="","",IF(A973="",SUBSTITUTE(SUBSTITUTE(SUBSTITUTE(SUBSTITUTE(MSProject_Schedule!G973,CONCATENATE(" ",Import_Configuration!$B$8,"?"),""),CONCATENATE(" ",Import_Configuration!$B$8),""),CONCATENATE(" ",Import_Configuration!$B$9,"?"),""),CONCATENATE(" ",Import_Configuration!$B$9),""),""))</f>
        <v/>
      </c>
      <c r="AJ973" s="65" t="str">
        <f>IF(MSProject_Schedule!G973="","",SUBSTITUTE(SUBSTITUTE(SUBSTITUTE(SUBSTITUTE(MSProject_Schedule!G973,CONCATENATE(" ",Import_Configuration!$B$8,"?"),""),CONCATENATE(" ",Import_Configuration!$B$8),""),CONCATENATE(" ",Import_Configuration!$B$9,"?"),""),CONCATENATE(" ",Import_Configuration!$B$9),""))</f>
        <v/>
      </c>
      <c r="AK973" s="43"/>
      <c r="AL973" s="43"/>
      <c r="AM973" s="43"/>
      <c r="AN973" s="43"/>
      <c r="AO973" s="43"/>
      <c r="AP973" s="43"/>
      <c r="AQ973" s="43"/>
      <c r="AR973" s="43"/>
      <c r="AS973" s="43"/>
      <c r="AT973" s="43"/>
      <c r="AU973" s="43"/>
      <c r="AV973" s="43"/>
      <c r="AW973" s="43"/>
      <c r="AX973" s="43"/>
      <c r="AY973" s="43"/>
      <c r="AZ973" s="43"/>
      <c r="BA973" s="43"/>
      <c r="BB973" s="43"/>
      <c r="BC973" s="43"/>
    </row>
    <row r="974" spans="1:55">
      <c r="A974" s="77" t="str">
        <f>IF(MSProject_Schedule!A974="","",MSProject_Schedule!A974)</f>
        <v/>
      </c>
      <c r="B974" s="43"/>
      <c r="C974" s="65" t="str">
        <f>IF(E974="","",Import_Configuration!$B$12)</f>
        <v/>
      </c>
      <c r="D974" s="65" t="str">
        <f>IF(E974="","",IF(A974="",IF(MSProject_Schedule!K974="",IF(Import_Configuration!$B$15="YES",Import_Configuration!$B$16,""),IF(Import_Configuration!$B$17="YES",Import_Configuration!$B$18,"")),""))</f>
        <v/>
      </c>
      <c r="E974" s="65" t="str">
        <f>IF(MSProject_Schedule!B974="","",MSProject_Schedule!B974)</f>
        <v/>
      </c>
      <c r="F974" s="43"/>
      <c r="G974" s="66" t="str">
        <f>IF(E974="","",IF(A974="",Import_Configuration!$B$10,""))</f>
        <v/>
      </c>
      <c r="H974" s="65" t="str">
        <f>IF(E974="","",IF(A974="",Import_Configuration!$B$11,""))</f>
        <v/>
      </c>
      <c r="I974" s="43"/>
      <c r="J974" s="43"/>
      <c r="K974" s="43"/>
      <c r="L974" s="43"/>
      <c r="M974" s="43"/>
      <c r="N974" s="65" t="str">
        <f>IF(E974="","",IF(MSProject_Schedule!E974=0,Import_Configuration!$B$3,IF(MSProject_Schedule!E974=1,Import_Configuration!$B$5,Import_Configuration!$B$4)))</f>
        <v/>
      </c>
      <c r="O974" s="65" t="str">
        <f>IF(Import_Configuration!$B$13="NO","",IF(E974="","",IF(MSProject_Schedule!K974="","",IF(IFERROR(SEARCH(Import_Configuration!$B$14,MSProject_Schedule!K974,1),0)&gt;0,TRIM(MID(MSProject_Schedule!K974,1,SEARCH(Import_Configuration!$B$14,MSProject_Schedule!K974,1)-1)),TRIM(MSProject_Schedule!K974)))))</f>
        <v/>
      </c>
      <c r="P974" s="43"/>
      <c r="Q974" s="66" t="str">
        <f>IF(E974="","",IF(MSProject_Schedule!E974=0,"",IF(Import_Configuration!$B$19="YES",Projeqtor_Import!Z974,Import_Configuration!$B$10)))</f>
        <v/>
      </c>
      <c r="R974" s="43"/>
      <c r="S974" s="66" t="str">
        <f>IF(E974="","",IF(MSProject_Schedule!E974=0,"",IF(MSProject_Schedule!E974=1,IF(Import_Configuration!$B$20="YES",Projeqtor_Import!AE974,Import_Configuration!$B$10),"")))</f>
        <v/>
      </c>
      <c r="T974" s="43"/>
      <c r="U974" s="44"/>
      <c r="V974" s="43"/>
      <c r="W974" s="43"/>
      <c r="X974" s="43"/>
      <c r="Y974" s="66" t="str">
        <f>IF(MSProject_Schedule!H974="","",IF(A974="",MSProject_Schedule!H974,""))</f>
        <v/>
      </c>
      <c r="Z974" s="66" t="str">
        <f>IF(MSProject_Schedule!H974="","",MSProject_Schedule!H974)</f>
        <v/>
      </c>
      <c r="AA974" s="43"/>
      <c r="AB974" s="43"/>
      <c r="AC974" s="65" t="str">
        <f>IF(E974="","",IF(A974="",Import_Configuration!$B$6,""))</f>
        <v/>
      </c>
      <c r="AD974" s="66" t="str">
        <f>IF(MSProject_Schedule!I974="","",IF(A974="",MSProject_Schedule!I974,""))</f>
        <v/>
      </c>
      <c r="AE974" s="66" t="str">
        <f>IF(MSProject_Schedule!I974="","",MSProject_Schedule!I974)</f>
        <v/>
      </c>
      <c r="AF974" s="43"/>
      <c r="AG974" s="43"/>
      <c r="AH974" s="65" t="str">
        <f>IF(E974="","",IF(A974="",Import_Configuration!$B$7,""))</f>
        <v/>
      </c>
      <c r="AI974" s="65" t="str">
        <f>IF(MSProject_Schedule!G974="","",IF(A974="",SUBSTITUTE(SUBSTITUTE(SUBSTITUTE(SUBSTITUTE(MSProject_Schedule!G974,CONCATENATE(" ",Import_Configuration!$B$8,"?"),""),CONCATENATE(" ",Import_Configuration!$B$8),""),CONCATENATE(" ",Import_Configuration!$B$9,"?"),""),CONCATENATE(" ",Import_Configuration!$B$9),""),""))</f>
        <v/>
      </c>
      <c r="AJ974" s="65" t="str">
        <f>IF(MSProject_Schedule!G974="","",SUBSTITUTE(SUBSTITUTE(SUBSTITUTE(SUBSTITUTE(MSProject_Schedule!G974,CONCATENATE(" ",Import_Configuration!$B$8,"?"),""),CONCATENATE(" ",Import_Configuration!$B$8),""),CONCATENATE(" ",Import_Configuration!$B$9,"?"),""),CONCATENATE(" ",Import_Configuration!$B$9),""))</f>
        <v/>
      </c>
      <c r="AK974" s="43"/>
      <c r="AL974" s="43"/>
      <c r="AM974" s="43"/>
      <c r="AN974" s="43"/>
      <c r="AO974" s="43"/>
      <c r="AP974" s="43"/>
      <c r="AQ974" s="43"/>
      <c r="AR974" s="43"/>
      <c r="AS974" s="43"/>
      <c r="AT974" s="43"/>
      <c r="AU974" s="43"/>
      <c r="AV974" s="43"/>
      <c r="AW974" s="43"/>
      <c r="AX974" s="43"/>
      <c r="AY974" s="43"/>
      <c r="AZ974" s="43"/>
      <c r="BA974" s="43"/>
      <c r="BB974" s="43"/>
      <c r="BC974" s="43"/>
    </row>
    <row r="975" spans="1:55">
      <c r="A975" s="77" t="str">
        <f>IF(MSProject_Schedule!A975="","",MSProject_Schedule!A975)</f>
        <v/>
      </c>
      <c r="B975" s="43"/>
      <c r="C975" s="65" t="str">
        <f>IF(E975="","",Import_Configuration!$B$12)</f>
        <v/>
      </c>
      <c r="D975" s="65" t="str">
        <f>IF(E975="","",IF(A975="",IF(MSProject_Schedule!K975="",IF(Import_Configuration!$B$15="YES",Import_Configuration!$B$16,""),IF(Import_Configuration!$B$17="YES",Import_Configuration!$B$18,"")),""))</f>
        <v/>
      </c>
      <c r="E975" s="65" t="str">
        <f>IF(MSProject_Schedule!B975="","",MSProject_Schedule!B975)</f>
        <v/>
      </c>
      <c r="F975" s="43"/>
      <c r="G975" s="66" t="str">
        <f>IF(E975="","",IF(A975="",Import_Configuration!$B$10,""))</f>
        <v/>
      </c>
      <c r="H975" s="65" t="str">
        <f>IF(E975="","",IF(A975="",Import_Configuration!$B$11,""))</f>
        <v/>
      </c>
      <c r="I975" s="43"/>
      <c r="J975" s="43"/>
      <c r="K975" s="43"/>
      <c r="L975" s="43"/>
      <c r="M975" s="43"/>
      <c r="N975" s="65" t="str">
        <f>IF(E975="","",IF(MSProject_Schedule!E975=0,Import_Configuration!$B$3,IF(MSProject_Schedule!E975=1,Import_Configuration!$B$5,Import_Configuration!$B$4)))</f>
        <v/>
      </c>
      <c r="O975" s="65" t="str">
        <f>IF(Import_Configuration!$B$13="NO","",IF(E975="","",IF(MSProject_Schedule!K975="","",IF(IFERROR(SEARCH(Import_Configuration!$B$14,MSProject_Schedule!K975,1),0)&gt;0,TRIM(MID(MSProject_Schedule!K975,1,SEARCH(Import_Configuration!$B$14,MSProject_Schedule!K975,1)-1)),TRIM(MSProject_Schedule!K975)))))</f>
        <v/>
      </c>
      <c r="P975" s="43"/>
      <c r="Q975" s="66" t="str">
        <f>IF(E975="","",IF(MSProject_Schedule!E975=0,"",IF(Import_Configuration!$B$19="YES",Projeqtor_Import!Z975,Import_Configuration!$B$10)))</f>
        <v/>
      </c>
      <c r="R975" s="43"/>
      <c r="S975" s="66" t="str">
        <f>IF(E975="","",IF(MSProject_Schedule!E975=0,"",IF(MSProject_Schedule!E975=1,IF(Import_Configuration!$B$20="YES",Projeqtor_Import!AE975,Import_Configuration!$B$10),"")))</f>
        <v/>
      </c>
      <c r="T975" s="43"/>
      <c r="U975" s="44"/>
      <c r="V975" s="43"/>
      <c r="W975" s="43"/>
      <c r="X975" s="43"/>
      <c r="Y975" s="66" t="str">
        <f>IF(MSProject_Schedule!H975="","",IF(A975="",MSProject_Schedule!H975,""))</f>
        <v/>
      </c>
      <c r="Z975" s="66" t="str">
        <f>IF(MSProject_Schedule!H975="","",MSProject_Schedule!H975)</f>
        <v/>
      </c>
      <c r="AA975" s="43"/>
      <c r="AB975" s="43"/>
      <c r="AC975" s="65" t="str">
        <f>IF(E975="","",IF(A975="",Import_Configuration!$B$6,""))</f>
        <v/>
      </c>
      <c r="AD975" s="66" t="str">
        <f>IF(MSProject_Schedule!I975="","",IF(A975="",MSProject_Schedule!I975,""))</f>
        <v/>
      </c>
      <c r="AE975" s="66" t="str">
        <f>IF(MSProject_Schedule!I975="","",MSProject_Schedule!I975)</f>
        <v/>
      </c>
      <c r="AF975" s="43"/>
      <c r="AG975" s="43"/>
      <c r="AH975" s="65" t="str">
        <f>IF(E975="","",IF(A975="",Import_Configuration!$B$7,""))</f>
        <v/>
      </c>
      <c r="AI975" s="65" t="str">
        <f>IF(MSProject_Schedule!G975="","",IF(A975="",SUBSTITUTE(SUBSTITUTE(SUBSTITUTE(SUBSTITUTE(MSProject_Schedule!G975,CONCATENATE(" ",Import_Configuration!$B$8,"?"),""),CONCATENATE(" ",Import_Configuration!$B$8),""),CONCATENATE(" ",Import_Configuration!$B$9,"?"),""),CONCATENATE(" ",Import_Configuration!$B$9),""),""))</f>
        <v/>
      </c>
      <c r="AJ975" s="65" t="str">
        <f>IF(MSProject_Schedule!G975="","",SUBSTITUTE(SUBSTITUTE(SUBSTITUTE(SUBSTITUTE(MSProject_Schedule!G975,CONCATENATE(" ",Import_Configuration!$B$8,"?"),""),CONCATENATE(" ",Import_Configuration!$B$8),""),CONCATENATE(" ",Import_Configuration!$B$9,"?"),""),CONCATENATE(" ",Import_Configuration!$B$9),""))</f>
        <v/>
      </c>
      <c r="AK975" s="43"/>
      <c r="AL975" s="43"/>
      <c r="AM975" s="43"/>
      <c r="AN975" s="43"/>
      <c r="AO975" s="43"/>
      <c r="AP975" s="43"/>
      <c r="AQ975" s="43"/>
      <c r="AR975" s="43"/>
      <c r="AS975" s="43"/>
      <c r="AT975" s="43"/>
      <c r="AU975" s="43"/>
      <c r="AV975" s="43"/>
      <c r="AW975" s="43"/>
      <c r="AX975" s="43"/>
      <c r="AY975" s="43"/>
      <c r="AZ975" s="43"/>
      <c r="BA975" s="43"/>
      <c r="BB975" s="43"/>
      <c r="BC975" s="43"/>
    </row>
    <row r="976" spans="1:55">
      <c r="A976" s="77" t="str">
        <f>IF(MSProject_Schedule!A976="","",MSProject_Schedule!A976)</f>
        <v/>
      </c>
      <c r="B976" s="43"/>
      <c r="C976" s="65" t="str">
        <f>IF(E976="","",Import_Configuration!$B$12)</f>
        <v/>
      </c>
      <c r="D976" s="65" t="str">
        <f>IF(E976="","",IF(A976="",IF(MSProject_Schedule!K976="",IF(Import_Configuration!$B$15="YES",Import_Configuration!$B$16,""),IF(Import_Configuration!$B$17="YES",Import_Configuration!$B$18,"")),""))</f>
        <v/>
      </c>
      <c r="E976" s="65" t="str">
        <f>IF(MSProject_Schedule!B976="","",MSProject_Schedule!B976)</f>
        <v/>
      </c>
      <c r="F976" s="43"/>
      <c r="G976" s="66" t="str">
        <f>IF(E976="","",IF(A976="",Import_Configuration!$B$10,""))</f>
        <v/>
      </c>
      <c r="H976" s="65" t="str">
        <f>IF(E976="","",IF(A976="",Import_Configuration!$B$11,""))</f>
        <v/>
      </c>
      <c r="I976" s="43"/>
      <c r="J976" s="43"/>
      <c r="K976" s="43"/>
      <c r="L976" s="43"/>
      <c r="M976" s="43"/>
      <c r="N976" s="65" t="str">
        <f>IF(E976="","",IF(MSProject_Schedule!E976=0,Import_Configuration!$B$3,IF(MSProject_Schedule!E976=1,Import_Configuration!$B$5,Import_Configuration!$B$4)))</f>
        <v/>
      </c>
      <c r="O976" s="65" t="str">
        <f>IF(Import_Configuration!$B$13="NO","",IF(E976="","",IF(MSProject_Schedule!K976="","",IF(IFERROR(SEARCH(Import_Configuration!$B$14,MSProject_Schedule!K976,1),0)&gt;0,TRIM(MID(MSProject_Schedule!K976,1,SEARCH(Import_Configuration!$B$14,MSProject_Schedule!K976,1)-1)),TRIM(MSProject_Schedule!K976)))))</f>
        <v/>
      </c>
      <c r="P976" s="43"/>
      <c r="Q976" s="66" t="str">
        <f>IF(E976="","",IF(MSProject_Schedule!E976=0,"",IF(Import_Configuration!$B$19="YES",Projeqtor_Import!Z976,Import_Configuration!$B$10)))</f>
        <v/>
      </c>
      <c r="R976" s="43"/>
      <c r="S976" s="66" t="str">
        <f>IF(E976="","",IF(MSProject_Schedule!E976=0,"",IF(MSProject_Schedule!E976=1,IF(Import_Configuration!$B$20="YES",Projeqtor_Import!AE976,Import_Configuration!$B$10),"")))</f>
        <v/>
      </c>
      <c r="T976" s="43"/>
      <c r="U976" s="44"/>
      <c r="V976" s="43"/>
      <c r="W976" s="43"/>
      <c r="X976" s="43"/>
      <c r="Y976" s="66" t="str">
        <f>IF(MSProject_Schedule!H976="","",IF(A976="",MSProject_Schedule!H976,""))</f>
        <v/>
      </c>
      <c r="Z976" s="66" t="str">
        <f>IF(MSProject_Schedule!H976="","",MSProject_Schedule!H976)</f>
        <v/>
      </c>
      <c r="AA976" s="43"/>
      <c r="AB976" s="43"/>
      <c r="AC976" s="65" t="str">
        <f>IF(E976="","",IF(A976="",Import_Configuration!$B$6,""))</f>
        <v/>
      </c>
      <c r="AD976" s="66" t="str">
        <f>IF(MSProject_Schedule!I976="","",IF(A976="",MSProject_Schedule!I976,""))</f>
        <v/>
      </c>
      <c r="AE976" s="66" t="str">
        <f>IF(MSProject_Schedule!I976="","",MSProject_Schedule!I976)</f>
        <v/>
      </c>
      <c r="AF976" s="43"/>
      <c r="AG976" s="43"/>
      <c r="AH976" s="65" t="str">
        <f>IF(E976="","",IF(A976="",Import_Configuration!$B$7,""))</f>
        <v/>
      </c>
      <c r="AI976" s="65" t="str">
        <f>IF(MSProject_Schedule!G976="","",IF(A976="",SUBSTITUTE(SUBSTITUTE(SUBSTITUTE(SUBSTITUTE(MSProject_Schedule!G976,CONCATENATE(" ",Import_Configuration!$B$8,"?"),""),CONCATENATE(" ",Import_Configuration!$B$8),""),CONCATENATE(" ",Import_Configuration!$B$9,"?"),""),CONCATENATE(" ",Import_Configuration!$B$9),""),""))</f>
        <v/>
      </c>
      <c r="AJ976" s="65" t="str">
        <f>IF(MSProject_Schedule!G976="","",SUBSTITUTE(SUBSTITUTE(SUBSTITUTE(SUBSTITUTE(MSProject_Schedule!G976,CONCATENATE(" ",Import_Configuration!$B$8,"?"),""),CONCATENATE(" ",Import_Configuration!$B$8),""),CONCATENATE(" ",Import_Configuration!$B$9,"?"),""),CONCATENATE(" ",Import_Configuration!$B$9),""))</f>
        <v/>
      </c>
      <c r="AK976" s="43"/>
      <c r="AL976" s="43"/>
      <c r="AM976" s="43"/>
      <c r="AN976" s="43"/>
      <c r="AO976" s="43"/>
      <c r="AP976" s="43"/>
      <c r="AQ976" s="43"/>
      <c r="AR976" s="43"/>
      <c r="AS976" s="43"/>
      <c r="AT976" s="43"/>
      <c r="AU976" s="43"/>
      <c r="AV976" s="43"/>
      <c r="AW976" s="43"/>
      <c r="AX976" s="43"/>
      <c r="AY976" s="43"/>
      <c r="AZ976" s="43"/>
      <c r="BA976" s="43"/>
      <c r="BB976" s="43"/>
      <c r="BC976" s="43"/>
    </row>
    <row r="977" spans="1:55">
      <c r="A977" s="77" t="str">
        <f>IF(MSProject_Schedule!A977="","",MSProject_Schedule!A977)</f>
        <v/>
      </c>
      <c r="B977" s="43"/>
      <c r="C977" s="65" t="str">
        <f>IF(E977="","",Import_Configuration!$B$12)</f>
        <v/>
      </c>
      <c r="D977" s="65" t="str">
        <f>IF(E977="","",IF(A977="",IF(MSProject_Schedule!K977="",IF(Import_Configuration!$B$15="YES",Import_Configuration!$B$16,""),IF(Import_Configuration!$B$17="YES",Import_Configuration!$B$18,"")),""))</f>
        <v/>
      </c>
      <c r="E977" s="65" t="str">
        <f>IF(MSProject_Schedule!B977="","",MSProject_Schedule!B977)</f>
        <v/>
      </c>
      <c r="F977" s="43"/>
      <c r="G977" s="66" t="str">
        <f>IF(E977="","",IF(A977="",Import_Configuration!$B$10,""))</f>
        <v/>
      </c>
      <c r="H977" s="65" t="str">
        <f>IF(E977="","",IF(A977="",Import_Configuration!$B$11,""))</f>
        <v/>
      </c>
      <c r="I977" s="43"/>
      <c r="J977" s="43"/>
      <c r="K977" s="43"/>
      <c r="L977" s="43"/>
      <c r="M977" s="43"/>
      <c r="N977" s="65" t="str">
        <f>IF(E977="","",IF(MSProject_Schedule!E977=0,Import_Configuration!$B$3,IF(MSProject_Schedule!E977=1,Import_Configuration!$B$5,Import_Configuration!$B$4)))</f>
        <v/>
      </c>
      <c r="O977" s="65" t="str">
        <f>IF(Import_Configuration!$B$13="NO","",IF(E977="","",IF(MSProject_Schedule!K977="","",IF(IFERROR(SEARCH(Import_Configuration!$B$14,MSProject_Schedule!K977,1),0)&gt;0,TRIM(MID(MSProject_Schedule!K977,1,SEARCH(Import_Configuration!$B$14,MSProject_Schedule!K977,1)-1)),TRIM(MSProject_Schedule!K977)))))</f>
        <v/>
      </c>
      <c r="P977" s="43"/>
      <c r="Q977" s="66" t="str">
        <f>IF(E977="","",IF(MSProject_Schedule!E977=0,"",IF(Import_Configuration!$B$19="YES",Projeqtor_Import!Z977,Import_Configuration!$B$10)))</f>
        <v/>
      </c>
      <c r="R977" s="43"/>
      <c r="S977" s="66" t="str">
        <f>IF(E977="","",IF(MSProject_Schedule!E977=0,"",IF(MSProject_Schedule!E977=1,IF(Import_Configuration!$B$20="YES",Projeqtor_Import!AE977,Import_Configuration!$B$10),"")))</f>
        <v/>
      </c>
      <c r="T977" s="43"/>
      <c r="U977" s="44"/>
      <c r="V977" s="43"/>
      <c r="W977" s="43"/>
      <c r="X977" s="43"/>
      <c r="Y977" s="66" t="str">
        <f>IF(MSProject_Schedule!H977="","",IF(A977="",MSProject_Schedule!H977,""))</f>
        <v/>
      </c>
      <c r="Z977" s="66" t="str">
        <f>IF(MSProject_Schedule!H977="","",MSProject_Schedule!H977)</f>
        <v/>
      </c>
      <c r="AA977" s="43"/>
      <c r="AB977" s="43"/>
      <c r="AC977" s="65" t="str">
        <f>IF(E977="","",IF(A977="",Import_Configuration!$B$6,""))</f>
        <v/>
      </c>
      <c r="AD977" s="66" t="str">
        <f>IF(MSProject_Schedule!I977="","",IF(A977="",MSProject_Schedule!I977,""))</f>
        <v/>
      </c>
      <c r="AE977" s="66" t="str">
        <f>IF(MSProject_Schedule!I977="","",MSProject_Schedule!I977)</f>
        <v/>
      </c>
      <c r="AF977" s="43"/>
      <c r="AG977" s="43"/>
      <c r="AH977" s="65" t="str">
        <f>IF(E977="","",IF(A977="",Import_Configuration!$B$7,""))</f>
        <v/>
      </c>
      <c r="AI977" s="65" t="str">
        <f>IF(MSProject_Schedule!G977="","",IF(A977="",SUBSTITUTE(SUBSTITUTE(SUBSTITUTE(SUBSTITUTE(MSProject_Schedule!G977,CONCATENATE(" ",Import_Configuration!$B$8,"?"),""),CONCATENATE(" ",Import_Configuration!$B$8),""),CONCATENATE(" ",Import_Configuration!$B$9,"?"),""),CONCATENATE(" ",Import_Configuration!$B$9),""),""))</f>
        <v/>
      </c>
      <c r="AJ977" s="65" t="str">
        <f>IF(MSProject_Schedule!G977="","",SUBSTITUTE(SUBSTITUTE(SUBSTITUTE(SUBSTITUTE(MSProject_Schedule!G977,CONCATENATE(" ",Import_Configuration!$B$8,"?"),""),CONCATENATE(" ",Import_Configuration!$B$8),""),CONCATENATE(" ",Import_Configuration!$B$9,"?"),""),CONCATENATE(" ",Import_Configuration!$B$9),""))</f>
        <v/>
      </c>
      <c r="AK977" s="43"/>
      <c r="AL977" s="43"/>
      <c r="AM977" s="43"/>
      <c r="AN977" s="43"/>
      <c r="AO977" s="43"/>
      <c r="AP977" s="43"/>
      <c r="AQ977" s="43"/>
      <c r="AR977" s="43"/>
      <c r="AS977" s="43"/>
      <c r="AT977" s="43"/>
      <c r="AU977" s="43"/>
      <c r="AV977" s="43"/>
      <c r="AW977" s="43"/>
      <c r="AX977" s="43"/>
      <c r="AY977" s="43"/>
      <c r="AZ977" s="43"/>
      <c r="BA977" s="43"/>
      <c r="BB977" s="43"/>
      <c r="BC977" s="43"/>
    </row>
    <row r="978" spans="1:55">
      <c r="A978" s="77" t="str">
        <f>IF(MSProject_Schedule!A978="","",MSProject_Schedule!A978)</f>
        <v/>
      </c>
      <c r="B978" s="43"/>
      <c r="C978" s="65" t="str">
        <f>IF(E978="","",Import_Configuration!$B$12)</f>
        <v/>
      </c>
      <c r="D978" s="65" t="str">
        <f>IF(E978="","",IF(A978="",IF(MSProject_Schedule!K978="",IF(Import_Configuration!$B$15="YES",Import_Configuration!$B$16,""),IF(Import_Configuration!$B$17="YES",Import_Configuration!$B$18,"")),""))</f>
        <v/>
      </c>
      <c r="E978" s="65" t="str">
        <f>IF(MSProject_Schedule!B978="","",MSProject_Schedule!B978)</f>
        <v/>
      </c>
      <c r="F978" s="43"/>
      <c r="G978" s="66" t="str">
        <f>IF(E978="","",IF(A978="",Import_Configuration!$B$10,""))</f>
        <v/>
      </c>
      <c r="H978" s="65" t="str">
        <f>IF(E978="","",IF(A978="",Import_Configuration!$B$11,""))</f>
        <v/>
      </c>
      <c r="I978" s="43"/>
      <c r="J978" s="43"/>
      <c r="K978" s="43"/>
      <c r="L978" s="43"/>
      <c r="M978" s="43"/>
      <c r="N978" s="65" t="str">
        <f>IF(E978="","",IF(MSProject_Schedule!E978=0,Import_Configuration!$B$3,IF(MSProject_Schedule!E978=1,Import_Configuration!$B$5,Import_Configuration!$B$4)))</f>
        <v/>
      </c>
      <c r="O978" s="65" t="str">
        <f>IF(Import_Configuration!$B$13="NO","",IF(E978="","",IF(MSProject_Schedule!K978="","",IF(IFERROR(SEARCH(Import_Configuration!$B$14,MSProject_Schedule!K978,1),0)&gt;0,TRIM(MID(MSProject_Schedule!K978,1,SEARCH(Import_Configuration!$B$14,MSProject_Schedule!K978,1)-1)),TRIM(MSProject_Schedule!K978)))))</f>
        <v/>
      </c>
      <c r="P978" s="43"/>
      <c r="Q978" s="66" t="str">
        <f>IF(E978="","",IF(MSProject_Schedule!E978=0,"",IF(Import_Configuration!$B$19="YES",Projeqtor_Import!Z978,Import_Configuration!$B$10)))</f>
        <v/>
      </c>
      <c r="R978" s="43"/>
      <c r="S978" s="66" t="str">
        <f>IF(E978="","",IF(MSProject_Schedule!E978=0,"",IF(MSProject_Schedule!E978=1,IF(Import_Configuration!$B$20="YES",Projeqtor_Import!AE978,Import_Configuration!$B$10),"")))</f>
        <v/>
      </c>
      <c r="T978" s="43"/>
      <c r="U978" s="44"/>
      <c r="V978" s="43"/>
      <c r="W978" s="43"/>
      <c r="X978" s="43"/>
      <c r="Y978" s="66" t="str">
        <f>IF(MSProject_Schedule!H978="","",IF(A978="",MSProject_Schedule!H978,""))</f>
        <v/>
      </c>
      <c r="Z978" s="66" t="str">
        <f>IF(MSProject_Schedule!H978="","",MSProject_Schedule!H978)</f>
        <v/>
      </c>
      <c r="AA978" s="43"/>
      <c r="AB978" s="43"/>
      <c r="AC978" s="65" t="str">
        <f>IF(E978="","",IF(A978="",Import_Configuration!$B$6,""))</f>
        <v/>
      </c>
      <c r="AD978" s="66" t="str">
        <f>IF(MSProject_Schedule!I978="","",IF(A978="",MSProject_Schedule!I978,""))</f>
        <v/>
      </c>
      <c r="AE978" s="66" t="str">
        <f>IF(MSProject_Schedule!I978="","",MSProject_Schedule!I978)</f>
        <v/>
      </c>
      <c r="AF978" s="43"/>
      <c r="AG978" s="43"/>
      <c r="AH978" s="65" t="str">
        <f>IF(E978="","",IF(A978="",Import_Configuration!$B$7,""))</f>
        <v/>
      </c>
      <c r="AI978" s="65" t="str">
        <f>IF(MSProject_Schedule!G978="","",IF(A978="",SUBSTITUTE(SUBSTITUTE(SUBSTITUTE(SUBSTITUTE(MSProject_Schedule!G978,CONCATENATE(" ",Import_Configuration!$B$8,"?"),""),CONCATENATE(" ",Import_Configuration!$B$8),""),CONCATENATE(" ",Import_Configuration!$B$9,"?"),""),CONCATENATE(" ",Import_Configuration!$B$9),""),""))</f>
        <v/>
      </c>
      <c r="AJ978" s="65" t="str">
        <f>IF(MSProject_Schedule!G978="","",SUBSTITUTE(SUBSTITUTE(SUBSTITUTE(SUBSTITUTE(MSProject_Schedule!G978,CONCATENATE(" ",Import_Configuration!$B$8,"?"),""),CONCATENATE(" ",Import_Configuration!$B$8),""),CONCATENATE(" ",Import_Configuration!$B$9,"?"),""),CONCATENATE(" ",Import_Configuration!$B$9),""))</f>
        <v/>
      </c>
      <c r="AK978" s="43"/>
      <c r="AL978" s="43"/>
      <c r="AM978" s="43"/>
      <c r="AN978" s="43"/>
      <c r="AO978" s="43"/>
      <c r="AP978" s="43"/>
      <c r="AQ978" s="43"/>
      <c r="AR978" s="43"/>
      <c r="AS978" s="43"/>
      <c r="AT978" s="43"/>
      <c r="AU978" s="43"/>
      <c r="AV978" s="43"/>
      <c r="AW978" s="43"/>
      <c r="AX978" s="43"/>
      <c r="AY978" s="43"/>
      <c r="AZ978" s="43"/>
      <c r="BA978" s="43"/>
      <c r="BB978" s="43"/>
      <c r="BC978" s="43"/>
    </row>
    <row r="979" spans="1:55">
      <c r="A979" s="77" t="str">
        <f>IF(MSProject_Schedule!A979="","",MSProject_Schedule!A979)</f>
        <v/>
      </c>
      <c r="B979" s="43"/>
      <c r="C979" s="65" t="str">
        <f>IF(E979="","",Import_Configuration!$B$12)</f>
        <v/>
      </c>
      <c r="D979" s="65" t="str">
        <f>IF(E979="","",IF(A979="",IF(MSProject_Schedule!K979="",IF(Import_Configuration!$B$15="YES",Import_Configuration!$B$16,""),IF(Import_Configuration!$B$17="YES",Import_Configuration!$B$18,"")),""))</f>
        <v/>
      </c>
      <c r="E979" s="65" t="str">
        <f>IF(MSProject_Schedule!B979="","",MSProject_Schedule!B979)</f>
        <v/>
      </c>
      <c r="F979" s="43"/>
      <c r="G979" s="66" t="str">
        <f>IF(E979="","",IF(A979="",Import_Configuration!$B$10,""))</f>
        <v/>
      </c>
      <c r="H979" s="65" t="str">
        <f>IF(E979="","",IF(A979="",Import_Configuration!$B$11,""))</f>
        <v/>
      </c>
      <c r="I979" s="43"/>
      <c r="J979" s="43"/>
      <c r="K979" s="43"/>
      <c r="L979" s="43"/>
      <c r="M979" s="43"/>
      <c r="N979" s="65" t="str">
        <f>IF(E979="","",IF(MSProject_Schedule!E979=0,Import_Configuration!$B$3,IF(MSProject_Schedule!E979=1,Import_Configuration!$B$5,Import_Configuration!$B$4)))</f>
        <v/>
      </c>
      <c r="O979" s="65" t="str">
        <f>IF(Import_Configuration!$B$13="NO","",IF(E979="","",IF(MSProject_Schedule!K979="","",IF(IFERROR(SEARCH(Import_Configuration!$B$14,MSProject_Schedule!K979,1),0)&gt;0,TRIM(MID(MSProject_Schedule!K979,1,SEARCH(Import_Configuration!$B$14,MSProject_Schedule!K979,1)-1)),TRIM(MSProject_Schedule!K979)))))</f>
        <v/>
      </c>
      <c r="P979" s="43"/>
      <c r="Q979" s="66" t="str">
        <f>IF(E979="","",IF(MSProject_Schedule!E979=0,"",IF(Import_Configuration!$B$19="YES",Projeqtor_Import!Z979,Import_Configuration!$B$10)))</f>
        <v/>
      </c>
      <c r="R979" s="43"/>
      <c r="S979" s="66" t="str">
        <f>IF(E979="","",IF(MSProject_Schedule!E979=0,"",IF(MSProject_Schedule!E979=1,IF(Import_Configuration!$B$20="YES",Projeqtor_Import!AE979,Import_Configuration!$B$10),"")))</f>
        <v/>
      </c>
      <c r="T979" s="43"/>
      <c r="U979" s="44"/>
      <c r="V979" s="43"/>
      <c r="W979" s="43"/>
      <c r="X979" s="43"/>
      <c r="Y979" s="66" t="str">
        <f>IF(MSProject_Schedule!H979="","",IF(A979="",MSProject_Schedule!H979,""))</f>
        <v/>
      </c>
      <c r="Z979" s="66" t="str">
        <f>IF(MSProject_Schedule!H979="","",MSProject_Schedule!H979)</f>
        <v/>
      </c>
      <c r="AA979" s="43"/>
      <c r="AB979" s="43"/>
      <c r="AC979" s="65" t="str">
        <f>IF(E979="","",IF(A979="",Import_Configuration!$B$6,""))</f>
        <v/>
      </c>
      <c r="AD979" s="66" t="str">
        <f>IF(MSProject_Schedule!I979="","",IF(A979="",MSProject_Schedule!I979,""))</f>
        <v/>
      </c>
      <c r="AE979" s="66" t="str">
        <f>IF(MSProject_Schedule!I979="","",MSProject_Schedule!I979)</f>
        <v/>
      </c>
      <c r="AF979" s="43"/>
      <c r="AG979" s="43"/>
      <c r="AH979" s="65" t="str">
        <f>IF(E979="","",IF(A979="",Import_Configuration!$B$7,""))</f>
        <v/>
      </c>
      <c r="AI979" s="65" t="str">
        <f>IF(MSProject_Schedule!G979="","",IF(A979="",SUBSTITUTE(SUBSTITUTE(SUBSTITUTE(SUBSTITUTE(MSProject_Schedule!G979,CONCATENATE(" ",Import_Configuration!$B$8,"?"),""),CONCATENATE(" ",Import_Configuration!$B$8),""),CONCATENATE(" ",Import_Configuration!$B$9,"?"),""),CONCATENATE(" ",Import_Configuration!$B$9),""),""))</f>
        <v/>
      </c>
      <c r="AJ979" s="65" t="str">
        <f>IF(MSProject_Schedule!G979="","",SUBSTITUTE(SUBSTITUTE(SUBSTITUTE(SUBSTITUTE(MSProject_Schedule!G979,CONCATENATE(" ",Import_Configuration!$B$8,"?"),""),CONCATENATE(" ",Import_Configuration!$B$8),""),CONCATENATE(" ",Import_Configuration!$B$9,"?"),""),CONCATENATE(" ",Import_Configuration!$B$9),""))</f>
        <v/>
      </c>
      <c r="AK979" s="43"/>
      <c r="AL979" s="43"/>
      <c r="AM979" s="43"/>
      <c r="AN979" s="43"/>
      <c r="AO979" s="43"/>
      <c r="AP979" s="43"/>
      <c r="AQ979" s="43"/>
      <c r="AR979" s="43"/>
      <c r="AS979" s="43"/>
      <c r="AT979" s="43"/>
      <c r="AU979" s="43"/>
      <c r="AV979" s="43"/>
      <c r="AW979" s="43"/>
      <c r="AX979" s="43"/>
      <c r="AY979" s="43"/>
      <c r="AZ979" s="43"/>
      <c r="BA979" s="43"/>
      <c r="BB979" s="43"/>
      <c r="BC979" s="43"/>
    </row>
    <row r="980" spans="1:55">
      <c r="A980" s="77" t="str">
        <f>IF(MSProject_Schedule!A980="","",MSProject_Schedule!A980)</f>
        <v/>
      </c>
      <c r="B980" s="43"/>
      <c r="C980" s="65" t="str">
        <f>IF(E980="","",Import_Configuration!$B$12)</f>
        <v/>
      </c>
      <c r="D980" s="65" t="str">
        <f>IF(E980="","",IF(A980="",IF(MSProject_Schedule!K980="",IF(Import_Configuration!$B$15="YES",Import_Configuration!$B$16,""),IF(Import_Configuration!$B$17="YES",Import_Configuration!$B$18,"")),""))</f>
        <v/>
      </c>
      <c r="E980" s="65" t="str">
        <f>IF(MSProject_Schedule!B980="","",MSProject_Schedule!B980)</f>
        <v/>
      </c>
      <c r="F980" s="43"/>
      <c r="G980" s="66" t="str">
        <f>IF(E980="","",IF(A980="",Import_Configuration!$B$10,""))</f>
        <v/>
      </c>
      <c r="H980" s="65" t="str">
        <f>IF(E980="","",IF(A980="",Import_Configuration!$B$11,""))</f>
        <v/>
      </c>
      <c r="I980" s="43"/>
      <c r="J980" s="43"/>
      <c r="K980" s="43"/>
      <c r="L980" s="43"/>
      <c r="M980" s="43"/>
      <c r="N980" s="65" t="str">
        <f>IF(E980="","",IF(MSProject_Schedule!E980=0,Import_Configuration!$B$3,IF(MSProject_Schedule!E980=1,Import_Configuration!$B$5,Import_Configuration!$B$4)))</f>
        <v/>
      </c>
      <c r="O980" s="65" t="str">
        <f>IF(Import_Configuration!$B$13="NO","",IF(E980="","",IF(MSProject_Schedule!K980="","",IF(IFERROR(SEARCH(Import_Configuration!$B$14,MSProject_Schedule!K980,1),0)&gt;0,TRIM(MID(MSProject_Schedule!K980,1,SEARCH(Import_Configuration!$B$14,MSProject_Schedule!K980,1)-1)),TRIM(MSProject_Schedule!K980)))))</f>
        <v/>
      </c>
      <c r="P980" s="43"/>
      <c r="Q980" s="66" t="str">
        <f>IF(E980="","",IF(MSProject_Schedule!E980=0,"",IF(Import_Configuration!$B$19="YES",Projeqtor_Import!Z980,Import_Configuration!$B$10)))</f>
        <v/>
      </c>
      <c r="R980" s="43"/>
      <c r="S980" s="66" t="str">
        <f>IF(E980="","",IF(MSProject_Schedule!E980=0,"",IF(MSProject_Schedule!E980=1,IF(Import_Configuration!$B$20="YES",Projeqtor_Import!AE980,Import_Configuration!$B$10),"")))</f>
        <v/>
      </c>
      <c r="T980" s="43"/>
      <c r="U980" s="44"/>
      <c r="V980" s="43"/>
      <c r="W980" s="43"/>
      <c r="X980" s="43"/>
      <c r="Y980" s="66" t="str">
        <f>IF(MSProject_Schedule!H980="","",IF(A980="",MSProject_Schedule!H980,""))</f>
        <v/>
      </c>
      <c r="Z980" s="66" t="str">
        <f>IF(MSProject_Schedule!H980="","",MSProject_Schedule!H980)</f>
        <v/>
      </c>
      <c r="AA980" s="43"/>
      <c r="AB980" s="43"/>
      <c r="AC980" s="65" t="str">
        <f>IF(E980="","",IF(A980="",Import_Configuration!$B$6,""))</f>
        <v/>
      </c>
      <c r="AD980" s="66" t="str">
        <f>IF(MSProject_Schedule!I980="","",IF(A980="",MSProject_Schedule!I980,""))</f>
        <v/>
      </c>
      <c r="AE980" s="66" t="str">
        <f>IF(MSProject_Schedule!I980="","",MSProject_Schedule!I980)</f>
        <v/>
      </c>
      <c r="AF980" s="43"/>
      <c r="AG980" s="43"/>
      <c r="AH980" s="65" t="str">
        <f>IF(E980="","",IF(A980="",Import_Configuration!$B$7,""))</f>
        <v/>
      </c>
      <c r="AI980" s="65" t="str">
        <f>IF(MSProject_Schedule!G980="","",IF(A980="",SUBSTITUTE(SUBSTITUTE(SUBSTITUTE(SUBSTITUTE(MSProject_Schedule!G980,CONCATENATE(" ",Import_Configuration!$B$8,"?"),""),CONCATENATE(" ",Import_Configuration!$B$8),""),CONCATENATE(" ",Import_Configuration!$B$9,"?"),""),CONCATENATE(" ",Import_Configuration!$B$9),""),""))</f>
        <v/>
      </c>
      <c r="AJ980" s="65" t="str">
        <f>IF(MSProject_Schedule!G980="","",SUBSTITUTE(SUBSTITUTE(SUBSTITUTE(SUBSTITUTE(MSProject_Schedule!G980,CONCATENATE(" ",Import_Configuration!$B$8,"?"),""),CONCATENATE(" ",Import_Configuration!$B$8),""),CONCATENATE(" ",Import_Configuration!$B$9,"?"),""),CONCATENATE(" ",Import_Configuration!$B$9),""))</f>
        <v/>
      </c>
      <c r="AK980" s="43"/>
      <c r="AL980" s="43"/>
      <c r="AM980" s="43"/>
      <c r="AN980" s="43"/>
      <c r="AO980" s="43"/>
      <c r="AP980" s="43"/>
      <c r="AQ980" s="43"/>
      <c r="AR980" s="43"/>
      <c r="AS980" s="43"/>
      <c r="AT980" s="43"/>
      <c r="AU980" s="43"/>
      <c r="AV980" s="43"/>
      <c r="AW980" s="43"/>
      <c r="AX980" s="43"/>
      <c r="AY980" s="43"/>
      <c r="AZ980" s="43"/>
      <c r="BA980" s="43"/>
      <c r="BB980" s="43"/>
      <c r="BC980" s="43"/>
    </row>
    <row r="981" spans="1:55">
      <c r="A981" s="77" t="str">
        <f>IF(MSProject_Schedule!A981="","",MSProject_Schedule!A981)</f>
        <v/>
      </c>
      <c r="B981" s="43"/>
      <c r="C981" s="65" t="str">
        <f>IF(E981="","",Import_Configuration!$B$12)</f>
        <v/>
      </c>
      <c r="D981" s="65" t="str">
        <f>IF(E981="","",IF(A981="",IF(MSProject_Schedule!K981="",IF(Import_Configuration!$B$15="YES",Import_Configuration!$B$16,""),IF(Import_Configuration!$B$17="YES",Import_Configuration!$B$18,"")),""))</f>
        <v/>
      </c>
      <c r="E981" s="65" t="str">
        <f>IF(MSProject_Schedule!B981="","",MSProject_Schedule!B981)</f>
        <v/>
      </c>
      <c r="F981" s="43"/>
      <c r="G981" s="66" t="str">
        <f>IF(E981="","",IF(A981="",Import_Configuration!$B$10,""))</f>
        <v/>
      </c>
      <c r="H981" s="65" t="str">
        <f>IF(E981="","",IF(A981="",Import_Configuration!$B$11,""))</f>
        <v/>
      </c>
      <c r="I981" s="43"/>
      <c r="J981" s="43"/>
      <c r="K981" s="43"/>
      <c r="L981" s="43"/>
      <c r="M981" s="43"/>
      <c r="N981" s="65" t="str">
        <f>IF(E981="","",IF(MSProject_Schedule!E981=0,Import_Configuration!$B$3,IF(MSProject_Schedule!E981=1,Import_Configuration!$B$5,Import_Configuration!$B$4)))</f>
        <v/>
      </c>
      <c r="O981" s="65" t="str">
        <f>IF(Import_Configuration!$B$13="NO","",IF(E981="","",IF(MSProject_Schedule!K981="","",IF(IFERROR(SEARCH(Import_Configuration!$B$14,MSProject_Schedule!K981,1),0)&gt;0,TRIM(MID(MSProject_Schedule!K981,1,SEARCH(Import_Configuration!$B$14,MSProject_Schedule!K981,1)-1)),TRIM(MSProject_Schedule!K981)))))</f>
        <v/>
      </c>
      <c r="P981" s="43"/>
      <c r="Q981" s="66" t="str">
        <f>IF(E981="","",IF(MSProject_Schedule!E981=0,"",IF(Import_Configuration!$B$19="YES",Projeqtor_Import!Z981,Import_Configuration!$B$10)))</f>
        <v/>
      </c>
      <c r="R981" s="43"/>
      <c r="S981" s="66" t="str">
        <f>IF(E981="","",IF(MSProject_Schedule!E981=0,"",IF(MSProject_Schedule!E981=1,IF(Import_Configuration!$B$20="YES",Projeqtor_Import!AE981,Import_Configuration!$B$10),"")))</f>
        <v/>
      </c>
      <c r="T981" s="43"/>
      <c r="U981" s="44"/>
      <c r="V981" s="43"/>
      <c r="W981" s="43"/>
      <c r="X981" s="43"/>
      <c r="Y981" s="66" t="str">
        <f>IF(MSProject_Schedule!H981="","",IF(A981="",MSProject_Schedule!H981,""))</f>
        <v/>
      </c>
      <c r="Z981" s="66" t="str">
        <f>IF(MSProject_Schedule!H981="","",MSProject_Schedule!H981)</f>
        <v/>
      </c>
      <c r="AA981" s="43"/>
      <c r="AB981" s="43"/>
      <c r="AC981" s="65" t="str">
        <f>IF(E981="","",IF(A981="",Import_Configuration!$B$6,""))</f>
        <v/>
      </c>
      <c r="AD981" s="66" t="str">
        <f>IF(MSProject_Schedule!I981="","",IF(A981="",MSProject_Schedule!I981,""))</f>
        <v/>
      </c>
      <c r="AE981" s="66" t="str">
        <f>IF(MSProject_Schedule!I981="","",MSProject_Schedule!I981)</f>
        <v/>
      </c>
      <c r="AF981" s="43"/>
      <c r="AG981" s="43"/>
      <c r="AH981" s="65" t="str">
        <f>IF(E981="","",IF(A981="",Import_Configuration!$B$7,""))</f>
        <v/>
      </c>
      <c r="AI981" s="65" t="str">
        <f>IF(MSProject_Schedule!G981="","",IF(A981="",SUBSTITUTE(SUBSTITUTE(SUBSTITUTE(SUBSTITUTE(MSProject_Schedule!G981,CONCATENATE(" ",Import_Configuration!$B$8,"?"),""),CONCATENATE(" ",Import_Configuration!$B$8),""),CONCATENATE(" ",Import_Configuration!$B$9,"?"),""),CONCATENATE(" ",Import_Configuration!$B$9),""),""))</f>
        <v/>
      </c>
      <c r="AJ981" s="65" t="str">
        <f>IF(MSProject_Schedule!G981="","",SUBSTITUTE(SUBSTITUTE(SUBSTITUTE(SUBSTITUTE(MSProject_Schedule!G981,CONCATENATE(" ",Import_Configuration!$B$8,"?"),""),CONCATENATE(" ",Import_Configuration!$B$8),""),CONCATENATE(" ",Import_Configuration!$B$9,"?"),""),CONCATENATE(" ",Import_Configuration!$B$9),""))</f>
        <v/>
      </c>
      <c r="AK981" s="43"/>
      <c r="AL981" s="43"/>
      <c r="AM981" s="43"/>
      <c r="AN981" s="43"/>
      <c r="AO981" s="43"/>
      <c r="AP981" s="43"/>
      <c r="AQ981" s="43"/>
      <c r="AR981" s="43"/>
      <c r="AS981" s="43"/>
      <c r="AT981" s="43"/>
      <c r="AU981" s="43"/>
      <c r="AV981" s="43"/>
      <c r="AW981" s="43"/>
      <c r="AX981" s="43"/>
      <c r="AY981" s="43"/>
      <c r="AZ981" s="43"/>
      <c r="BA981" s="43"/>
      <c r="BB981" s="43"/>
      <c r="BC981" s="43"/>
    </row>
    <row r="982" spans="1:55">
      <c r="A982" s="77" t="str">
        <f>IF(MSProject_Schedule!A982="","",MSProject_Schedule!A982)</f>
        <v/>
      </c>
      <c r="B982" s="43"/>
      <c r="C982" s="65" t="str">
        <f>IF(E982="","",Import_Configuration!$B$12)</f>
        <v/>
      </c>
      <c r="D982" s="65" t="str">
        <f>IF(E982="","",IF(A982="",IF(MSProject_Schedule!K982="",IF(Import_Configuration!$B$15="YES",Import_Configuration!$B$16,""),IF(Import_Configuration!$B$17="YES",Import_Configuration!$B$18,"")),""))</f>
        <v/>
      </c>
      <c r="E982" s="65" t="str">
        <f>IF(MSProject_Schedule!B982="","",MSProject_Schedule!B982)</f>
        <v/>
      </c>
      <c r="F982" s="43"/>
      <c r="G982" s="66" t="str">
        <f>IF(E982="","",IF(A982="",Import_Configuration!$B$10,""))</f>
        <v/>
      </c>
      <c r="H982" s="65" t="str">
        <f>IF(E982="","",IF(A982="",Import_Configuration!$B$11,""))</f>
        <v/>
      </c>
      <c r="I982" s="43"/>
      <c r="J982" s="43"/>
      <c r="K982" s="43"/>
      <c r="L982" s="43"/>
      <c r="M982" s="43"/>
      <c r="N982" s="65" t="str">
        <f>IF(E982="","",IF(MSProject_Schedule!E982=0,Import_Configuration!$B$3,IF(MSProject_Schedule!E982=1,Import_Configuration!$B$5,Import_Configuration!$B$4)))</f>
        <v/>
      </c>
      <c r="O982" s="65" t="str">
        <f>IF(Import_Configuration!$B$13="NO","",IF(E982="","",IF(MSProject_Schedule!K982="","",IF(IFERROR(SEARCH(Import_Configuration!$B$14,MSProject_Schedule!K982,1),0)&gt;0,TRIM(MID(MSProject_Schedule!K982,1,SEARCH(Import_Configuration!$B$14,MSProject_Schedule!K982,1)-1)),TRIM(MSProject_Schedule!K982)))))</f>
        <v/>
      </c>
      <c r="P982" s="43"/>
      <c r="Q982" s="66" t="str">
        <f>IF(E982="","",IF(MSProject_Schedule!E982=0,"",IF(Import_Configuration!$B$19="YES",Projeqtor_Import!Z982,Import_Configuration!$B$10)))</f>
        <v/>
      </c>
      <c r="R982" s="43"/>
      <c r="S982" s="66" t="str">
        <f>IF(E982="","",IF(MSProject_Schedule!E982=0,"",IF(MSProject_Schedule!E982=1,IF(Import_Configuration!$B$20="YES",Projeqtor_Import!AE982,Import_Configuration!$B$10),"")))</f>
        <v/>
      </c>
      <c r="T982" s="43"/>
      <c r="U982" s="44"/>
      <c r="V982" s="43"/>
      <c r="W982" s="43"/>
      <c r="X982" s="43"/>
      <c r="Y982" s="66" t="str">
        <f>IF(MSProject_Schedule!H982="","",IF(A982="",MSProject_Schedule!H982,""))</f>
        <v/>
      </c>
      <c r="Z982" s="66" t="str">
        <f>IF(MSProject_Schedule!H982="","",MSProject_Schedule!H982)</f>
        <v/>
      </c>
      <c r="AA982" s="43"/>
      <c r="AB982" s="43"/>
      <c r="AC982" s="65" t="str">
        <f>IF(E982="","",IF(A982="",Import_Configuration!$B$6,""))</f>
        <v/>
      </c>
      <c r="AD982" s="66" t="str">
        <f>IF(MSProject_Schedule!I982="","",IF(A982="",MSProject_Schedule!I982,""))</f>
        <v/>
      </c>
      <c r="AE982" s="66" t="str">
        <f>IF(MSProject_Schedule!I982="","",MSProject_Schedule!I982)</f>
        <v/>
      </c>
      <c r="AF982" s="43"/>
      <c r="AG982" s="43"/>
      <c r="AH982" s="65" t="str">
        <f>IF(E982="","",IF(A982="",Import_Configuration!$B$7,""))</f>
        <v/>
      </c>
      <c r="AI982" s="65" t="str">
        <f>IF(MSProject_Schedule!G982="","",IF(A982="",SUBSTITUTE(SUBSTITUTE(SUBSTITUTE(SUBSTITUTE(MSProject_Schedule!G982,CONCATENATE(" ",Import_Configuration!$B$8,"?"),""),CONCATENATE(" ",Import_Configuration!$B$8),""),CONCATENATE(" ",Import_Configuration!$B$9,"?"),""),CONCATENATE(" ",Import_Configuration!$B$9),""),""))</f>
        <v/>
      </c>
      <c r="AJ982" s="65" t="str">
        <f>IF(MSProject_Schedule!G982="","",SUBSTITUTE(SUBSTITUTE(SUBSTITUTE(SUBSTITUTE(MSProject_Schedule!G982,CONCATENATE(" ",Import_Configuration!$B$8,"?"),""),CONCATENATE(" ",Import_Configuration!$B$8),""),CONCATENATE(" ",Import_Configuration!$B$9,"?"),""),CONCATENATE(" ",Import_Configuration!$B$9),""))</f>
        <v/>
      </c>
      <c r="AK982" s="43"/>
      <c r="AL982" s="43"/>
      <c r="AM982" s="43"/>
      <c r="AN982" s="43"/>
      <c r="AO982" s="43"/>
      <c r="AP982" s="43"/>
      <c r="AQ982" s="43"/>
      <c r="AR982" s="43"/>
      <c r="AS982" s="43"/>
      <c r="AT982" s="43"/>
      <c r="AU982" s="43"/>
      <c r="AV982" s="43"/>
      <c r="AW982" s="43"/>
      <c r="AX982" s="43"/>
      <c r="AY982" s="43"/>
      <c r="AZ982" s="43"/>
      <c r="BA982" s="43"/>
      <c r="BB982" s="43"/>
      <c r="BC982" s="43"/>
    </row>
    <row r="983" spans="1:55">
      <c r="A983" s="77" t="str">
        <f>IF(MSProject_Schedule!A983="","",MSProject_Schedule!A983)</f>
        <v/>
      </c>
      <c r="B983" s="43"/>
      <c r="C983" s="65" t="str">
        <f>IF(E983="","",Import_Configuration!$B$12)</f>
        <v/>
      </c>
      <c r="D983" s="65" t="str">
        <f>IF(E983="","",IF(A983="",IF(MSProject_Schedule!K983="",IF(Import_Configuration!$B$15="YES",Import_Configuration!$B$16,""),IF(Import_Configuration!$B$17="YES",Import_Configuration!$B$18,"")),""))</f>
        <v/>
      </c>
      <c r="E983" s="65" t="str">
        <f>IF(MSProject_Schedule!B983="","",MSProject_Schedule!B983)</f>
        <v/>
      </c>
      <c r="F983" s="43"/>
      <c r="G983" s="66" t="str">
        <f>IF(E983="","",IF(A983="",Import_Configuration!$B$10,""))</f>
        <v/>
      </c>
      <c r="H983" s="65" t="str">
        <f>IF(E983="","",IF(A983="",Import_Configuration!$B$11,""))</f>
        <v/>
      </c>
      <c r="I983" s="43"/>
      <c r="J983" s="43"/>
      <c r="K983" s="43"/>
      <c r="L983" s="43"/>
      <c r="M983" s="43"/>
      <c r="N983" s="65" t="str">
        <f>IF(E983="","",IF(MSProject_Schedule!E983=0,Import_Configuration!$B$3,IF(MSProject_Schedule!E983=1,Import_Configuration!$B$5,Import_Configuration!$B$4)))</f>
        <v/>
      </c>
      <c r="O983" s="65" t="str">
        <f>IF(Import_Configuration!$B$13="NO","",IF(E983="","",IF(MSProject_Schedule!K983="","",IF(IFERROR(SEARCH(Import_Configuration!$B$14,MSProject_Schedule!K983,1),0)&gt;0,TRIM(MID(MSProject_Schedule!K983,1,SEARCH(Import_Configuration!$B$14,MSProject_Schedule!K983,1)-1)),TRIM(MSProject_Schedule!K983)))))</f>
        <v/>
      </c>
      <c r="P983" s="43"/>
      <c r="Q983" s="66" t="str">
        <f>IF(E983="","",IF(MSProject_Schedule!E983=0,"",IF(Import_Configuration!$B$19="YES",Projeqtor_Import!Z983,Import_Configuration!$B$10)))</f>
        <v/>
      </c>
      <c r="R983" s="43"/>
      <c r="S983" s="66" t="str">
        <f>IF(E983="","",IF(MSProject_Schedule!E983=0,"",IF(MSProject_Schedule!E983=1,IF(Import_Configuration!$B$20="YES",Projeqtor_Import!AE983,Import_Configuration!$B$10),"")))</f>
        <v/>
      </c>
      <c r="T983" s="43"/>
      <c r="U983" s="44"/>
      <c r="V983" s="43"/>
      <c r="W983" s="43"/>
      <c r="X983" s="43"/>
      <c r="Y983" s="66" t="str">
        <f>IF(MSProject_Schedule!H983="","",IF(A983="",MSProject_Schedule!H983,""))</f>
        <v/>
      </c>
      <c r="Z983" s="66" t="str">
        <f>IF(MSProject_Schedule!H983="","",MSProject_Schedule!H983)</f>
        <v/>
      </c>
      <c r="AA983" s="43"/>
      <c r="AB983" s="43"/>
      <c r="AC983" s="65" t="str">
        <f>IF(E983="","",IF(A983="",Import_Configuration!$B$6,""))</f>
        <v/>
      </c>
      <c r="AD983" s="66" t="str">
        <f>IF(MSProject_Schedule!I983="","",IF(A983="",MSProject_Schedule!I983,""))</f>
        <v/>
      </c>
      <c r="AE983" s="66" t="str">
        <f>IF(MSProject_Schedule!I983="","",MSProject_Schedule!I983)</f>
        <v/>
      </c>
      <c r="AF983" s="43"/>
      <c r="AG983" s="43"/>
      <c r="AH983" s="65" t="str">
        <f>IF(E983="","",IF(A983="",Import_Configuration!$B$7,""))</f>
        <v/>
      </c>
      <c r="AI983" s="65" t="str">
        <f>IF(MSProject_Schedule!G983="","",IF(A983="",SUBSTITUTE(SUBSTITUTE(SUBSTITUTE(SUBSTITUTE(MSProject_Schedule!G983,CONCATENATE(" ",Import_Configuration!$B$8,"?"),""),CONCATENATE(" ",Import_Configuration!$B$8),""),CONCATENATE(" ",Import_Configuration!$B$9,"?"),""),CONCATENATE(" ",Import_Configuration!$B$9),""),""))</f>
        <v/>
      </c>
      <c r="AJ983" s="65" t="str">
        <f>IF(MSProject_Schedule!G983="","",SUBSTITUTE(SUBSTITUTE(SUBSTITUTE(SUBSTITUTE(MSProject_Schedule!G983,CONCATENATE(" ",Import_Configuration!$B$8,"?"),""),CONCATENATE(" ",Import_Configuration!$B$8),""),CONCATENATE(" ",Import_Configuration!$B$9,"?"),""),CONCATENATE(" ",Import_Configuration!$B$9),""))</f>
        <v/>
      </c>
      <c r="AK983" s="43"/>
      <c r="AL983" s="43"/>
      <c r="AM983" s="43"/>
      <c r="AN983" s="43"/>
      <c r="AO983" s="43"/>
      <c r="AP983" s="43"/>
      <c r="AQ983" s="43"/>
      <c r="AR983" s="43"/>
      <c r="AS983" s="43"/>
      <c r="AT983" s="43"/>
      <c r="AU983" s="43"/>
      <c r="AV983" s="43"/>
      <c r="AW983" s="43"/>
      <c r="AX983" s="43"/>
      <c r="AY983" s="43"/>
      <c r="AZ983" s="43"/>
      <c r="BA983" s="43"/>
      <c r="BB983" s="43"/>
      <c r="BC983" s="43"/>
    </row>
    <row r="984" spans="1:55">
      <c r="A984" s="77" t="str">
        <f>IF(MSProject_Schedule!A984="","",MSProject_Schedule!A984)</f>
        <v/>
      </c>
      <c r="B984" s="43"/>
      <c r="C984" s="65" t="str">
        <f>IF(E984="","",Import_Configuration!$B$12)</f>
        <v/>
      </c>
      <c r="D984" s="65" t="str">
        <f>IF(E984="","",IF(A984="",IF(MSProject_Schedule!K984="",IF(Import_Configuration!$B$15="YES",Import_Configuration!$B$16,""),IF(Import_Configuration!$B$17="YES",Import_Configuration!$B$18,"")),""))</f>
        <v/>
      </c>
      <c r="E984" s="65" t="str">
        <f>IF(MSProject_Schedule!B984="","",MSProject_Schedule!B984)</f>
        <v/>
      </c>
      <c r="F984" s="43"/>
      <c r="G984" s="66" t="str">
        <f>IF(E984="","",IF(A984="",Import_Configuration!$B$10,""))</f>
        <v/>
      </c>
      <c r="H984" s="65" t="str">
        <f>IF(E984="","",IF(A984="",Import_Configuration!$B$11,""))</f>
        <v/>
      </c>
      <c r="I984" s="43"/>
      <c r="J984" s="43"/>
      <c r="K984" s="43"/>
      <c r="L984" s="43"/>
      <c r="M984" s="43"/>
      <c r="N984" s="65" t="str">
        <f>IF(E984="","",IF(MSProject_Schedule!E984=0,Import_Configuration!$B$3,IF(MSProject_Schedule!E984=1,Import_Configuration!$B$5,Import_Configuration!$B$4)))</f>
        <v/>
      </c>
      <c r="O984" s="65" t="str">
        <f>IF(Import_Configuration!$B$13="NO","",IF(E984="","",IF(MSProject_Schedule!K984="","",IF(IFERROR(SEARCH(Import_Configuration!$B$14,MSProject_Schedule!K984,1),0)&gt;0,TRIM(MID(MSProject_Schedule!K984,1,SEARCH(Import_Configuration!$B$14,MSProject_Schedule!K984,1)-1)),TRIM(MSProject_Schedule!K984)))))</f>
        <v/>
      </c>
      <c r="P984" s="43"/>
      <c r="Q984" s="66" t="str">
        <f>IF(E984="","",IF(MSProject_Schedule!E984=0,"",IF(Import_Configuration!$B$19="YES",Projeqtor_Import!Z984,Import_Configuration!$B$10)))</f>
        <v/>
      </c>
      <c r="R984" s="43"/>
      <c r="S984" s="66" t="str">
        <f>IF(E984="","",IF(MSProject_Schedule!E984=0,"",IF(MSProject_Schedule!E984=1,IF(Import_Configuration!$B$20="YES",Projeqtor_Import!AE984,Import_Configuration!$B$10),"")))</f>
        <v/>
      </c>
      <c r="T984" s="43"/>
      <c r="U984" s="44"/>
      <c r="V984" s="43"/>
      <c r="W984" s="43"/>
      <c r="X984" s="43"/>
      <c r="Y984" s="66" t="str">
        <f>IF(MSProject_Schedule!H984="","",IF(A984="",MSProject_Schedule!H984,""))</f>
        <v/>
      </c>
      <c r="Z984" s="66" t="str">
        <f>IF(MSProject_Schedule!H984="","",MSProject_Schedule!H984)</f>
        <v/>
      </c>
      <c r="AA984" s="43"/>
      <c r="AB984" s="43"/>
      <c r="AC984" s="65" t="str">
        <f>IF(E984="","",IF(A984="",Import_Configuration!$B$6,""))</f>
        <v/>
      </c>
      <c r="AD984" s="66" t="str">
        <f>IF(MSProject_Schedule!I984="","",IF(A984="",MSProject_Schedule!I984,""))</f>
        <v/>
      </c>
      <c r="AE984" s="66" t="str">
        <f>IF(MSProject_Schedule!I984="","",MSProject_Schedule!I984)</f>
        <v/>
      </c>
      <c r="AF984" s="43"/>
      <c r="AG984" s="43"/>
      <c r="AH984" s="65" t="str">
        <f>IF(E984="","",IF(A984="",Import_Configuration!$B$7,""))</f>
        <v/>
      </c>
      <c r="AI984" s="65" t="str">
        <f>IF(MSProject_Schedule!G984="","",IF(A984="",SUBSTITUTE(SUBSTITUTE(SUBSTITUTE(SUBSTITUTE(MSProject_Schedule!G984,CONCATENATE(" ",Import_Configuration!$B$8,"?"),""),CONCATENATE(" ",Import_Configuration!$B$8),""),CONCATENATE(" ",Import_Configuration!$B$9,"?"),""),CONCATENATE(" ",Import_Configuration!$B$9),""),""))</f>
        <v/>
      </c>
      <c r="AJ984" s="65" t="str">
        <f>IF(MSProject_Schedule!G984="","",SUBSTITUTE(SUBSTITUTE(SUBSTITUTE(SUBSTITUTE(MSProject_Schedule!G984,CONCATENATE(" ",Import_Configuration!$B$8,"?"),""),CONCATENATE(" ",Import_Configuration!$B$8),""),CONCATENATE(" ",Import_Configuration!$B$9,"?"),""),CONCATENATE(" ",Import_Configuration!$B$9),""))</f>
        <v/>
      </c>
      <c r="AK984" s="43"/>
      <c r="AL984" s="43"/>
      <c r="AM984" s="43"/>
      <c r="AN984" s="43"/>
      <c r="AO984" s="43"/>
      <c r="AP984" s="43"/>
      <c r="AQ984" s="43"/>
      <c r="AR984" s="43"/>
      <c r="AS984" s="43"/>
      <c r="AT984" s="43"/>
      <c r="AU984" s="43"/>
      <c r="AV984" s="43"/>
      <c r="AW984" s="43"/>
      <c r="AX984" s="43"/>
      <c r="AY984" s="43"/>
      <c r="AZ984" s="43"/>
      <c r="BA984" s="43"/>
      <c r="BB984" s="43"/>
      <c r="BC984" s="43"/>
    </row>
    <row r="985" spans="1:55">
      <c r="A985" s="77" t="str">
        <f>IF(MSProject_Schedule!A985="","",MSProject_Schedule!A985)</f>
        <v/>
      </c>
      <c r="B985" s="43"/>
      <c r="C985" s="65" t="str">
        <f>IF(E985="","",Import_Configuration!$B$12)</f>
        <v/>
      </c>
      <c r="D985" s="65" t="str">
        <f>IF(E985="","",IF(A985="",IF(MSProject_Schedule!K985="",IF(Import_Configuration!$B$15="YES",Import_Configuration!$B$16,""),IF(Import_Configuration!$B$17="YES",Import_Configuration!$B$18,"")),""))</f>
        <v/>
      </c>
      <c r="E985" s="65" t="str">
        <f>IF(MSProject_Schedule!B985="","",MSProject_Schedule!B985)</f>
        <v/>
      </c>
      <c r="F985" s="43"/>
      <c r="G985" s="66" t="str">
        <f>IF(E985="","",IF(A985="",Import_Configuration!$B$10,""))</f>
        <v/>
      </c>
      <c r="H985" s="65" t="str">
        <f>IF(E985="","",IF(A985="",Import_Configuration!$B$11,""))</f>
        <v/>
      </c>
      <c r="I985" s="43"/>
      <c r="J985" s="43"/>
      <c r="K985" s="43"/>
      <c r="L985" s="43"/>
      <c r="M985" s="43"/>
      <c r="N985" s="65" t="str">
        <f>IF(E985="","",IF(MSProject_Schedule!E985=0,Import_Configuration!$B$3,IF(MSProject_Schedule!E985=1,Import_Configuration!$B$5,Import_Configuration!$B$4)))</f>
        <v/>
      </c>
      <c r="O985" s="65" t="str">
        <f>IF(Import_Configuration!$B$13="NO","",IF(E985="","",IF(MSProject_Schedule!K985="","",IF(IFERROR(SEARCH(Import_Configuration!$B$14,MSProject_Schedule!K985,1),0)&gt;0,TRIM(MID(MSProject_Schedule!K985,1,SEARCH(Import_Configuration!$B$14,MSProject_Schedule!K985,1)-1)),TRIM(MSProject_Schedule!K985)))))</f>
        <v/>
      </c>
      <c r="P985" s="43"/>
      <c r="Q985" s="66" t="str">
        <f>IF(E985="","",IF(MSProject_Schedule!E985=0,"",IF(Import_Configuration!$B$19="YES",Projeqtor_Import!Z985,Import_Configuration!$B$10)))</f>
        <v/>
      </c>
      <c r="R985" s="43"/>
      <c r="S985" s="66" t="str">
        <f>IF(E985="","",IF(MSProject_Schedule!E985=0,"",IF(MSProject_Schedule!E985=1,IF(Import_Configuration!$B$20="YES",Projeqtor_Import!AE985,Import_Configuration!$B$10),"")))</f>
        <v/>
      </c>
      <c r="T985" s="43"/>
      <c r="U985" s="44"/>
      <c r="V985" s="43"/>
      <c r="W985" s="43"/>
      <c r="X985" s="43"/>
      <c r="Y985" s="66" t="str">
        <f>IF(MSProject_Schedule!H985="","",IF(A985="",MSProject_Schedule!H985,""))</f>
        <v/>
      </c>
      <c r="Z985" s="66" t="str">
        <f>IF(MSProject_Schedule!H985="","",MSProject_Schedule!H985)</f>
        <v/>
      </c>
      <c r="AA985" s="43"/>
      <c r="AB985" s="43"/>
      <c r="AC985" s="65" t="str">
        <f>IF(E985="","",IF(A985="",Import_Configuration!$B$6,""))</f>
        <v/>
      </c>
      <c r="AD985" s="66" t="str">
        <f>IF(MSProject_Schedule!I985="","",IF(A985="",MSProject_Schedule!I985,""))</f>
        <v/>
      </c>
      <c r="AE985" s="66" t="str">
        <f>IF(MSProject_Schedule!I985="","",MSProject_Schedule!I985)</f>
        <v/>
      </c>
      <c r="AF985" s="43"/>
      <c r="AG985" s="43"/>
      <c r="AH985" s="65" t="str">
        <f>IF(E985="","",IF(A985="",Import_Configuration!$B$7,""))</f>
        <v/>
      </c>
      <c r="AI985" s="65" t="str">
        <f>IF(MSProject_Schedule!G985="","",IF(A985="",SUBSTITUTE(SUBSTITUTE(SUBSTITUTE(SUBSTITUTE(MSProject_Schedule!G985,CONCATENATE(" ",Import_Configuration!$B$8,"?"),""),CONCATENATE(" ",Import_Configuration!$B$8),""),CONCATENATE(" ",Import_Configuration!$B$9,"?"),""),CONCATENATE(" ",Import_Configuration!$B$9),""),""))</f>
        <v/>
      </c>
      <c r="AJ985" s="65" t="str">
        <f>IF(MSProject_Schedule!G985="","",SUBSTITUTE(SUBSTITUTE(SUBSTITUTE(SUBSTITUTE(MSProject_Schedule!G985,CONCATENATE(" ",Import_Configuration!$B$8,"?"),""),CONCATENATE(" ",Import_Configuration!$B$8),""),CONCATENATE(" ",Import_Configuration!$B$9,"?"),""),CONCATENATE(" ",Import_Configuration!$B$9),""))</f>
        <v/>
      </c>
      <c r="AK985" s="43"/>
      <c r="AL985" s="43"/>
      <c r="AM985" s="43"/>
      <c r="AN985" s="43"/>
      <c r="AO985" s="43"/>
      <c r="AP985" s="43"/>
      <c r="AQ985" s="43"/>
      <c r="AR985" s="43"/>
      <c r="AS985" s="43"/>
      <c r="AT985" s="43"/>
      <c r="AU985" s="43"/>
      <c r="AV985" s="43"/>
      <c r="AW985" s="43"/>
      <c r="AX985" s="43"/>
      <c r="AY985" s="43"/>
      <c r="AZ985" s="43"/>
      <c r="BA985" s="43"/>
      <c r="BB985" s="43"/>
      <c r="BC985" s="43"/>
    </row>
    <row r="986" spans="1:55">
      <c r="A986" s="77" t="str">
        <f>IF(MSProject_Schedule!A986="","",MSProject_Schedule!A986)</f>
        <v/>
      </c>
      <c r="B986" s="43"/>
      <c r="C986" s="65" t="str">
        <f>IF(E986="","",Import_Configuration!$B$12)</f>
        <v/>
      </c>
      <c r="D986" s="65" t="str">
        <f>IF(E986="","",IF(A986="",IF(MSProject_Schedule!K986="",IF(Import_Configuration!$B$15="YES",Import_Configuration!$B$16,""),IF(Import_Configuration!$B$17="YES",Import_Configuration!$B$18,"")),""))</f>
        <v/>
      </c>
      <c r="E986" s="65" t="str">
        <f>IF(MSProject_Schedule!B986="","",MSProject_Schedule!B986)</f>
        <v/>
      </c>
      <c r="F986" s="43"/>
      <c r="G986" s="66" t="str">
        <f>IF(E986="","",IF(A986="",Import_Configuration!$B$10,""))</f>
        <v/>
      </c>
      <c r="H986" s="65" t="str">
        <f>IF(E986="","",IF(A986="",Import_Configuration!$B$11,""))</f>
        <v/>
      </c>
      <c r="I986" s="43"/>
      <c r="J986" s="43"/>
      <c r="K986" s="43"/>
      <c r="L986" s="43"/>
      <c r="M986" s="43"/>
      <c r="N986" s="65" t="str">
        <f>IF(E986="","",IF(MSProject_Schedule!E986=0,Import_Configuration!$B$3,IF(MSProject_Schedule!E986=1,Import_Configuration!$B$5,Import_Configuration!$B$4)))</f>
        <v/>
      </c>
      <c r="O986" s="65" t="str">
        <f>IF(Import_Configuration!$B$13="NO","",IF(E986="","",IF(MSProject_Schedule!K986="","",IF(IFERROR(SEARCH(Import_Configuration!$B$14,MSProject_Schedule!K986,1),0)&gt;0,TRIM(MID(MSProject_Schedule!K986,1,SEARCH(Import_Configuration!$B$14,MSProject_Schedule!K986,1)-1)),TRIM(MSProject_Schedule!K986)))))</f>
        <v/>
      </c>
      <c r="P986" s="43"/>
      <c r="Q986" s="66" t="str">
        <f>IF(E986="","",IF(MSProject_Schedule!E986=0,"",IF(Import_Configuration!$B$19="YES",Projeqtor_Import!Z986,Import_Configuration!$B$10)))</f>
        <v/>
      </c>
      <c r="R986" s="43"/>
      <c r="S986" s="66" t="str">
        <f>IF(E986="","",IF(MSProject_Schedule!E986=0,"",IF(MSProject_Schedule!E986=1,IF(Import_Configuration!$B$20="YES",Projeqtor_Import!AE986,Import_Configuration!$B$10),"")))</f>
        <v/>
      </c>
      <c r="T986" s="43"/>
      <c r="U986" s="44"/>
      <c r="V986" s="43"/>
      <c r="W986" s="43"/>
      <c r="X986" s="43"/>
      <c r="Y986" s="66" t="str">
        <f>IF(MSProject_Schedule!H986="","",IF(A986="",MSProject_Schedule!H986,""))</f>
        <v/>
      </c>
      <c r="Z986" s="66" t="str">
        <f>IF(MSProject_Schedule!H986="","",MSProject_Schedule!H986)</f>
        <v/>
      </c>
      <c r="AA986" s="43"/>
      <c r="AB986" s="43"/>
      <c r="AC986" s="65" t="str">
        <f>IF(E986="","",IF(A986="",Import_Configuration!$B$6,""))</f>
        <v/>
      </c>
      <c r="AD986" s="66" t="str">
        <f>IF(MSProject_Schedule!I986="","",IF(A986="",MSProject_Schedule!I986,""))</f>
        <v/>
      </c>
      <c r="AE986" s="66" t="str">
        <f>IF(MSProject_Schedule!I986="","",MSProject_Schedule!I986)</f>
        <v/>
      </c>
      <c r="AF986" s="43"/>
      <c r="AG986" s="43"/>
      <c r="AH986" s="65" t="str">
        <f>IF(E986="","",IF(A986="",Import_Configuration!$B$7,""))</f>
        <v/>
      </c>
      <c r="AI986" s="65" t="str">
        <f>IF(MSProject_Schedule!G986="","",IF(A986="",SUBSTITUTE(SUBSTITUTE(SUBSTITUTE(SUBSTITUTE(MSProject_Schedule!G986,CONCATENATE(" ",Import_Configuration!$B$8,"?"),""),CONCATENATE(" ",Import_Configuration!$B$8),""),CONCATENATE(" ",Import_Configuration!$B$9,"?"),""),CONCATENATE(" ",Import_Configuration!$B$9),""),""))</f>
        <v/>
      </c>
      <c r="AJ986" s="65" t="str">
        <f>IF(MSProject_Schedule!G986="","",SUBSTITUTE(SUBSTITUTE(SUBSTITUTE(SUBSTITUTE(MSProject_Schedule!G986,CONCATENATE(" ",Import_Configuration!$B$8,"?"),""),CONCATENATE(" ",Import_Configuration!$B$8),""),CONCATENATE(" ",Import_Configuration!$B$9,"?"),""),CONCATENATE(" ",Import_Configuration!$B$9),""))</f>
        <v/>
      </c>
      <c r="AK986" s="43"/>
      <c r="AL986" s="43"/>
      <c r="AM986" s="43"/>
      <c r="AN986" s="43"/>
      <c r="AO986" s="43"/>
      <c r="AP986" s="43"/>
      <c r="AQ986" s="43"/>
      <c r="AR986" s="43"/>
      <c r="AS986" s="43"/>
      <c r="AT986" s="43"/>
      <c r="AU986" s="43"/>
      <c r="AV986" s="43"/>
      <c r="AW986" s="43"/>
      <c r="AX986" s="43"/>
      <c r="AY986" s="43"/>
      <c r="AZ986" s="43"/>
      <c r="BA986" s="43"/>
      <c r="BB986" s="43"/>
      <c r="BC986" s="43"/>
    </row>
    <row r="987" spans="1:55">
      <c r="A987" s="77" t="str">
        <f>IF(MSProject_Schedule!A987="","",MSProject_Schedule!A987)</f>
        <v/>
      </c>
      <c r="B987" s="43"/>
      <c r="C987" s="65" t="str">
        <f>IF(E987="","",Import_Configuration!$B$12)</f>
        <v/>
      </c>
      <c r="D987" s="65" t="str">
        <f>IF(E987="","",IF(A987="",IF(MSProject_Schedule!K987="",IF(Import_Configuration!$B$15="YES",Import_Configuration!$B$16,""),IF(Import_Configuration!$B$17="YES",Import_Configuration!$B$18,"")),""))</f>
        <v/>
      </c>
      <c r="E987" s="65" t="str">
        <f>IF(MSProject_Schedule!B987="","",MSProject_Schedule!B987)</f>
        <v/>
      </c>
      <c r="F987" s="43"/>
      <c r="G987" s="66" t="str">
        <f>IF(E987="","",IF(A987="",Import_Configuration!$B$10,""))</f>
        <v/>
      </c>
      <c r="H987" s="65" t="str">
        <f>IF(E987="","",IF(A987="",Import_Configuration!$B$11,""))</f>
        <v/>
      </c>
      <c r="I987" s="43"/>
      <c r="J987" s="43"/>
      <c r="K987" s="43"/>
      <c r="L987" s="43"/>
      <c r="M987" s="43"/>
      <c r="N987" s="65" t="str">
        <f>IF(E987="","",IF(MSProject_Schedule!E987=0,Import_Configuration!$B$3,IF(MSProject_Schedule!E987=1,Import_Configuration!$B$5,Import_Configuration!$B$4)))</f>
        <v/>
      </c>
      <c r="O987" s="65" t="str">
        <f>IF(Import_Configuration!$B$13="NO","",IF(E987="","",IF(MSProject_Schedule!K987="","",IF(IFERROR(SEARCH(Import_Configuration!$B$14,MSProject_Schedule!K987,1),0)&gt;0,TRIM(MID(MSProject_Schedule!K987,1,SEARCH(Import_Configuration!$B$14,MSProject_Schedule!K987,1)-1)),TRIM(MSProject_Schedule!K987)))))</f>
        <v/>
      </c>
      <c r="P987" s="43"/>
      <c r="Q987" s="66" t="str">
        <f>IF(E987="","",IF(MSProject_Schedule!E987=0,"",IF(Import_Configuration!$B$19="YES",Projeqtor_Import!Z987,Import_Configuration!$B$10)))</f>
        <v/>
      </c>
      <c r="R987" s="43"/>
      <c r="S987" s="66" t="str">
        <f>IF(E987="","",IF(MSProject_Schedule!E987=0,"",IF(MSProject_Schedule!E987=1,IF(Import_Configuration!$B$20="YES",Projeqtor_Import!AE987,Import_Configuration!$B$10),"")))</f>
        <v/>
      </c>
      <c r="T987" s="43"/>
      <c r="U987" s="44"/>
      <c r="V987" s="43"/>
      <c r="W987" s="43"/>
      <c r="X987" s="43"/>
      <c r="Y987" s="66" t="str">
        <f>IF(MSProject_Schedule!H987="","",IF(A987="",MSProject_Schedule!H987,""))</f>
        <v/>
      </c>
      <c r="Z987" s="66" t="str">
        <f>IF(MSProject_Schedule!H987="","",MSProject_Schedule!H987)</f>
        <v/>
      </c>
      <c r="AA987" s="43"/>
      <c r="AB987" s="43"/>
      <c r="AC987" s="65" t="str">
        <f>IF(E987="","",IF(A987="",Import_Configuration!$B$6,""))</f>
        <v/>
      </c>
      <c r="AD987" s="66" t="str">
        <f>IF(MSProject_Schedule!I987="","",IF(A987="",MSProject_Schedule!I987,""))</f>
        <v/>
      </c>
      <c r="AE987" s="66" t="str">
        <f>IF(MSProject_Schedule!I987="","",MSProject_Schedule!I987)</f>
        <v/>
      </c>
      <c r="AF987" s="43"/>
      <c r="AG987" s="43"/>
      <c r="AH987" s="65" t="str">
        <f>IF(E987="","",IF(A987="",Import_Configuration!$B$7,""))</f>
        <v/>
      </c>
      <c r="AI987" s="65" t="str">
        <f>IF(MSProject_Schedule!G987="","",IF(A987="",SUBSTITUTE(SUBSTITUTE(SUBSTITUTE(SUBSTITUTE(MSProject_Schedule!G987,CONCATENATE(" ",Import_Configuration!$B$8,"?"),""),CONCATENATE(" ",Import_Configuration!$B$8),""),CONCATENATE(" ",Import_Configuration!$B$9,"?"),""),CONCATENATE(" ",Import_Configuration!$B$9),""),""))</f>
        <v/>
      </c>
      <c r="AJ987" s="65" t="str">
        <f>IF(MSProject_Schedule!G987="","",SUBSTITUTE(SUBSTITUTE(SUBSTITUTE(SUBSTITUTE(MSProject_Schedule!G987,CONCATENATE(" ",Import_Configuration!$B$8,"?"),""),CONCATENATE(" ",Import_Configuration!$B$8),""),CONCATENATE(" ",Import_Configuration!$B$9,"?"),""),CONCATENATE(" ",Import_Configuration!$B$9),""))</f>
        <v/>
      </c>
      <c r="AK987" s="43"/>
      <c r="AL987" s="43"/>
      <c r="AM987" s="43"/>
      <c r="AN987" s="43"/>
      <c r="AO987" s="43"/>
      <c r="AP987" s="43"/>
      <c r="AQ987" s="43"/>
      <c r="AR987" s="43"/>
      <c r="AS987" s="43"/>
      <c r="AT987" s="43"/>
      <c r="AU987" s="43"/>
      <c r="AV987" s="43"/>
      <c r="AW987" s="43"/>
      <c r="AX987" s="43"/>
      <c r="AY987" s="43"/>
      <c r="AZ987" s="43"/>
      <c r="BA987" s="43"/>
      <c r="BB987" s="43"/>
      <c r="BC987" s="43"/>
    </row>
    <row r="988" spans="1:55">
      <c r="A988" s="77" t="str">
        <f>IF(MSProject_Schedule!A988="","",MSProject_Schedule!A988)</f>
        <v/>
      </c>
      <c r="B988" s="43"/>
      <c r="C988" s="65" t="str">
        <f>IF(E988="","",Import_Configuration!$B$12)</f>
        <v/>
      </c>
      <c r="D988" s="65" t="str">
        <f>IF(E988="","",IF(A988="",IF(MSProject_Schedule!K988="",IF(Import_Configuration!$B$15="YES",Import_Configuration!$B$16,""),IF(Import_Configuration!$B$17="YES",Import_Configuration!$B$18,"")),""))</f>
        <v/>
      </c>
      <c r="E988" s="65" t="str">
        <f>IF(MSProject_Schedule!B988="","",MSProject_Schedule!B988)</f>
        <v/>
      </c>
      <c r="F988" s="43"/>
      <c r="G988" s="66" t="str">
        <f>IF(E988="","",IF(A988="",Import_Configuration!$B$10,""))</f>
        <v/>
      </c>
      <c r="H988" s="65" t="str">
        <f>IF(E988="","",IF(A988="",Import_Configuration!$B$11,""))</f>
        <v/>
      </c>
      <c r="I988" s="43"/>
      <c r="J988" s="43"/>
      <c r="K988" s="43"/>
      <c r="L988" s="43"/>
      <c r="M988" s="43"/>
      <c r="N988" s="65" t="str">
        <f>IF(E988="","",IF(MSProject_Schedule!E988=0,Import_Configuration!$B$3,IF(MSProject_Schedule!E988=1,Import_Configuration!$B$5,Import_Configuration!$B$4)))</f>
        <v/>
      </c>
      <c r="O988" s="65" t="str">
        <f>IF(Import_Configuration!$B$13="NO","",IF(E988="","",IF(MSProject_Schedule!K988="","",IF(IFERROR(SEARCH(Import_Configuration!$B$14,MSProject_Schedule!K988,1),0)&gt;0,TRIM(MID(MSProject_Schedule!K988,1,SEARCH(Import_Configuration!$B$14,MSProject_Schedule!K988,1)-1)),TRIM(MSProject_Schedule!K988)))))</f>
        <v/>
      </c>
      <c r="P988" s="43"/>
      <c r="Q988" s="66" t="str">
        <f>IF(E988="","",IF(MSProject_Schedule!E988=0,"",IF(Import_Configuration!$B$19="YES",Projeqtor_Import!Z988,Import_Configuration!$B$10)))</f>
        <v/>
      </c>
      <c r="R988" s="43"/>
      <c r="S988" s="66" t="str">
        <f>IF(E988="","",IF(MSProject_Schedule!E988=0,"",IF(MSProject_Schedule!E988=1,IF(Import_Configuration!$B$20="YES",Projeqtor_Import!AE988,Import_Configuration!$B$10),"")))</f>
        <v/>
      </c>
      <c r="T988" s="43"/>
      <c r="U988" s="44"/>
      <c r="V988" s="43"/>
      <c r="W988" s="43"/>
      <c r="X988" s="43"/>
      <c r="Y988" s="66" t="str">
        <f>IF(MSProject_Schedule!H988="","",IF(A988="",MSProject_Schedule!H988,""))</f>
        <v/>
      </c>
      <c r="Z988" s="66" t="str">
        <f>IF(MSProject_Schedule!H988="","",MSProject_Schedule!H988)</f>
        <v/>
      </c>
      <c r="AA988" s="43"/>
      <c r="AB988" s="43"/>
      <c r="AC988" s="65" t="str">
        <f>IF(E988="","",IF(A988="",Import_Configuration!$B$6,""))</f>
        <v/>
      </c>
      <c r="AD988" s="66" t="str">
        <f>IF(MSProject_Schedule!I988="","",IF(A988="",MSProject_Schedule!I988,""))</f>
        <v/>
      </c>
      <c r="AE988" s="66" t="str">
        <f>IF(MSProject_Schedule!I988="","",MSProject_Schedule!I988)</f>
        <v/>
      </c>
      <c r="AF988" s="43"/>
      <c r="AG988" s="43"/>
      <c r="AH988" s="65" t="str">
        <f>IF(E988="","",IF(A988="",Import_Configuration!$B$7,""))</f>
        <v/>
      </c>
      <c r="AI988" s="65" t="str">
        <f>IF(MSProject_Schedule!G988="","",IF(A988="",SUBSTITUTE(SUBSTITUTE(SUBSTITUTE(SUBSTITUTE(MSProject_Schedule!G988,CONCATENATE(" ",Import_Configuration!$B$8,"?"),""),CONCATENATE(" ",Import_Configuration!$B$8),""),CONCATENATE(" ",Import_Configuration!$B$9,"?"),""),CONCATENATE(" ",Import_Configuration!$B$9),""),""))</f>
        <v/>
      </c>
      <c r="AJ988" s="65" t="str">
        <f>IF(MSProject_Schedule!G988="","",SUBSTITUTE(SUBSTITUTE(SUBSTITUTE(SUBSTITUTE(MSProject_Schedule!G988,CONCATENATE(" ",Import_Configuration!$B$8,"?"),""),CONCATENATE(" ",Import_Configuration!$B$8),""),CONCATENATE(" ",Import_Configuration!$B$9,"?"),""),CONCATENATE(" ",Import_Configuration!$B$9),""))</f>
        <v/>
      </c>
      <c r="AK988" s="43"/>
      <c r="AL988" s="43"/>
      <c r="AM988" s="43"/>
      <c r="AN988" s="43"/>
      <c r="AO988" s="43"/>
      <c r="AP988" s="43"/>
      <c r="AQ988" s="43"/>
      <c r="AR988" s="43"/>
      <c r="AS988" s="43"/>
      <c r="AT988" s="43"/>
      <c r="AU988" s="43"/>
      <c r="AV988" s="43"/>
      <c r="AW988" s="43"/>
      <c r="AX988" s="43"/>
      <c r="AY988" s="43"/>
      <c r="AZ988" s="43"/>
      <c r="BA988" s="43"/>
      <c r="BB988" s="43"/>
      <c r="BC988" s="43"/>
    </row>
    <row r="989" spans="1:55">
      <c r="A989" s="77" t="str">
        <f>IF(MSProject_Schedule!A989="","",MSProject_Schedule!A989)</f>
        <v/>
      </c>
      <c r="B989" s="43"/>
      <c r="C989" s="65" t="str">
        <f>IF(E989="","",Import_Configuration!$B$12)</f>
        <v/>
      </c>
      <c r="D989" s="65" t="str">
        <f>IF(E989="","",IF(A989="",IF(MSProject_Schedule!K989="",IF(Import_Configuration!$B$15="YES",Import_Configuration!$B$16,""),IF(Import_Configuration!$B$17="YES",Import_Configuration!$B$18,"")),""))</f>
        <v/>
      </c>
      <c r="E989" s="65" t="str">
        <f>IF(MSProject_Schedule!B989="","",MSProject_Schedule!B989)</f>
        <v/>
      </c>
      <c r="F989" s="43"/>
      <c r="G989" s="66" t="str">
        <f>IF(E989="","",IF(A989="",Import_Configuration!$B$10,""))</f>
        <v/>
      </c>
      <c r="H989" s="65" t="str">
        <f>IF(E989="","",IF(A989="",Import_Configuration!$B$11,""))</f>
        <v/>
      </c>
      <c r="I989" s="43"/>
      <c r="J989" s="43"/>
      <c r="K989" s="43"/>
      <c r="L989" s="43"/>
      <c r="M989" s="43"/>
      <c r="N989" s="65" t="str">
        <f>IF(E989="","",IF(MSProject_Schedule!E989=0,Import_Configuration!$B$3,IF(MSProject_Schedule!E989=1,Import_Configuration!$B$5,Import_Configuration!$B$4)))</f>
        <v/>
      </c>
      <c r="O989" s="65" t="str">
        <f>IF(Import_Configuration!$B$13="NO","",IF(E989="","",IF(MSProject_Schedule!K989="","",IF(IFERROR(SEARCH(Import_Configuration!$B$14,MSProject_Schedule!K989,1),0)&gt;0,TRIM(MID(MSProject_Schedule!K989,1,SEARCH(Import_Configuration!$B$14,MSProject_Schedule!K989,1)-1)),TRIM(MSProject_Schedule!K989)))))</f>
        <v/>
      </c>
      <c r="P989" s="43"/>
      <c r="Q989" s="66" t="str">
        <f>IF(E989="","",IF(MSProject_Schedule!E989=0,"",IF(Import_Configuration!$B$19="YES",Projeqtor_Import!Z989,Import_Configuration!$B$10)))</f>
        <v/>
      </c>
      <c r="R989" s="43"/>
      <c r="S989" s="66" t="str">
        <f>IF(E989="","",IF(MSProject_Schedule!E989=0,"",IF(MSProject_Schedule!E989=1,IF(Import_Configuration!$B$20="YES",Projeqtor_Import!AE989,Import_Configuration!$B$10),"")))</f>
        <v/>
      </c>
      <c r="T989" s="43"/>
      <c r="U989" s="44"/>
      <c r="V989" s="43"/>
      <c r="W989" s="43"/>
      <c r="X989" s="43"/>
      <c r="Y989" s="66" t="str">
        <f>IF(MSProject_Schedule!H989="","",IF(A989="",MSProject_Schedule!H989,""))</f>
        <v/>
      </c>
      <c r="Z989" s="66" t="str">
        <f>IF(MSProject_Schedule!H989="","",MSProject_Schedule!H989)</f>
        <v/>
      </c>
      <c r="AA989" s="43"/>
      <c r="AB989" s="43"/>
      <c r="AC989" s="65" t="str">
        <f>IF(E989="","",IF(A989="",Import_Configuration!$B$6,""))</f>
        <v/>
      </c>
      <c r="AD989" s="66" t="str">
        <f>IF(MSProject_Schedule!I989="","",IF(A989="",MSProject_Schedule!I989,""))</f>
        <v/>
      </c>
      <c r="AE989" s="66" t="str">
        <f>IF(MSProject_Schedule!I989="","",MSProject_Schedule!I989)</f>
        <v/>
      </c>
      <c r="AF989" s="43"/>
      <c r="AG989" s="43"/>
      <c r="AH989" s="65" t="str">
        <f>IF(E989="","",IF(A989="",Import_Configuration!$B$7,""))</f>
        <v/>
      </c>
      <c r="AI989" s="65" t="str">
        <f>IF(MSProject_Schedule!G989="","",IF(A989="",SUBSTITUTE(SUBSTITUTE(SUBSTITUTE(SUBSTITUTE(MSProject_Schedule!G989,CONCATENATE(" ",Import_Configuration!$B$8,"?"),""),CONCATENATE(" ",Import_Configuration!$B$8),""),CONCATENATE(" ",Import_Configuration!$B$9,"?"),""),CONCATENATE(" ",Import_Configuration!$B$9),""),""))</f>
        <v/>
      </c>
      <c r="AJ989" s="65" t="str">
        <f>IF(MSProject_Schedule!G989="","",SUBSTITUTE(SUBSTITUTE(SUBSTITUTE(SUBSTITUTE(MSProject_Schedule!G989,CONCATENATE(" ",Import_Configuration!$B$8,"?"),""),CONCATENATE(" ",Import_Configuration!$B$8),""),CONCATENATE(" ",Import_Configuration!$B$9,"?"),""),CONCATENATE(" ",Import_Configuration!$B$9),""))</f>
        <v/>
      </c>
      <c r="AK989" s="43"/>
      <c r="AL989" s="43"/>
      <c r="AM989" s="43"/>
      <c r="AN989" s="43"/>
      <c r="AO989" s="43"/>
      <c r="AP989" s="43"/>
      <c r="AQ989" s="43"/>
      <c r="AR989" s="43"/>
      <c r="AS989" s="43"/>
      <c r="AT989" s="43"/>
      <c r="AU989" s="43"/>
      <c r="AV989" s="43"/>
      <c r="AW989" s="43"/>
      <c r="AX989" s="43"/>
      <c r="AY989" s="43"/>
      <c r="AZ989" s="43"/>
      <c r="BA989" s="43"/>
      <c r="BB989" s="43"/>
      <c r="BC989" s="43"/>
    </row>
    <row r="990" spans="1:55">
      <c r="A990" s="77" t="str">
        <f>IF(MSProject_Schedule!A990="","",MSProject_Schedule!A990)</f>
        <v/>
      </c>
      <c r="B990" s="43"/>
      <c r="C990" s="65" t="str">
        <f>IF(E990="","",Import_Configuration!$B$12)</f>
        <v/>
      </c>
      <c r="D990" s="65" t="str">
        <f>IF(E990="","",IF(A990="",IF(MSProject_Schedule!K990="",IF(Import_Configuration!$B$15="YES",Import_Configuration!$B$16,""),IF(Import_Configuration!$B$17="YES",Import_Configuration!$B$18,"")),""))</f>
        <v/>
      </c>
      <c r="E990" s="65" t="str">
        <f>IF(MSProject_Schedule!B990="","",MSProject_Schedule!B990)</f>
        <v/>
      </c>
      <c r="F990" s="43"/>
      <c r="G990" s="66" t="str">
        <f>IF(E990="","",IF(A990="",Import_Configuration!$B$10,""))</f>
        <v/>
      </c>
      <c r="H990" s="65" t="str">
        <f>IF(E990="","",IF(A990="",Import_Configuration!$B$11,""))</f>
        <v/>
      </c>
      <c r="I990" s="43"/>
      <c r="J990" s="43"/>
      <c r="K990" s="43"/>
      <c r="L990" s="43"/>
      <c r="M990" s="43"/>
      <c r="N990" s="65" t="str">
        <f>IF(E990="","",IF(MSProject_Schedule!E990=0,Import_Configuration!$B$3,IF(MSProject_Schedule!E990=1,Import_Configuration!$B$5,Import_Configuration!$B$4)))</f>
        <v/>
      </c>
      <c r="O990" s="65" t="str">
        <f>IF(Import_Configuration!$B$13="NO","",IF(E990="","",IF(MSProject_Schedule!K990="","",IF(IFERROR(SEARCH(Import_Configuration!$B$14,MSProject_Schedule!K990,1),0)&gt;0,TRIM(MID(MSProject_Schedule!K990,1,SEARCH(Import_Configuration!$B$14,MSProject_Schedule!K990,1)-1)),TRIM(MSProject_Schedule!K990)))))</f>
        <v/>
      </c>
      <c r="P990" s="43"/>
      <c r="Q990" s="66" t="str">
        <f>IF(E990="","",IF(MSProject_Schedule!E990=0,"",IF(Import_Configuration!$B$19="YES",Projeqtor_Import!Z990,Import_Configuration!$B$10)))</f>
        <v/>
      </c>
      <c r="R990" s="43"/>
      <c r="S990" s="66" t="str">
        <f>IF(E990="","",IF(MSProject_Schedule!E990=0,"",IF(MSProject_Schedule!E990=1,IF(Import_Configuration!$B$20="YES",Projeqtor_Import!AE990,Import_Configuration!$B$10),"")))</f>
        <v/>
      </c>
      <c r="T990" s="43"/>
      <c r="U990" s="44"/>
      <c r="V990" s="43"/>
      <c r="W990" s="43"/>
      <c r="X990" s="43"/>
      <c r="Y990" s="66" t="str">
        <f>IF(MSProject_Schedule!H990="","",IF(A990="",MSProject_Schedule!H990,""))</f>
        <v/>
      </c>
      <c r="Z990" s="66" t="str">
        <f>IF(MSProject_Schedule!H990="","",MSProject_Schedule!H990)</f>
        <v/>
      </c>
      <c r="AA990" s="43"/>
      <c r="AB990" s="43"/>
      <c r="AC990" s="65" t="str">
        <f>IF(E990="","",IF(A990="",Import_Configuration!$B$6,""))</f>
        <v/>
      </c>
      <c r="AD990" s="66" t="str">
        <f>IF(MSProject_Schedule!I990="","",IF(A990="",MSProject_Schedule!I990,""))</f>
        <v/>
      </c>
      <c r="AE990" s="66" t="str">
        <f>IF(MSProject_Schedule!I990="","",MSProject_Schedule!I990)</f>
        <v/>
      </c>
      <c r="AF990" s="43"/>
      <c r="AG990" s="43"/>
      <c r="AH990" s="65" t="str">
        <f>IF(E990="","",IF(A990="",Import_Configuration!$B$7,""))</f>
        <v/>
      </c>
      <c r="AI990" s="65" t="str">
        <f>IF(MSProject_Schedule!G990="","",IF(A990="",SUBSTITUTE(SUBSTITUTE(SUBSTITUTE(SUBSTITUTE(MSProject_Schedule!G990,CONCATENATE(" ",Import_Configuration!$B$8,"?"),""),CONCATENATE(" ",Import_Configuration!$B$8),""),CONCATENATE(" ",Import_Configuration!$B$9,"?"),""),CONCATENATE(" ",Import_Configuration!$B$9),""),""))</f>
        <v/>
      </c>
      <c r="AJ990" s="65" t="str">
        <f>IF(MSProject_Schedule!G990="","",SUBSTITUTE(SUBSTITUTE(SUBSTITUTE(SUBSTITUTE(MSProject_Schedule!G990,CONCATENATE(" ",Import_Configuration!$B$8,"?"),""),CONCATENATE(" ",Import_Configuration!$B$8),""),CONCATENATE(" ",Import_Configuration!$B$9,"?"),""),CONCATENATE(" ",Import_Configuration!$B$9),""))</f>
        <v/>
      </c>
      <c r="AK990" s="43"/>
      <c r="AL990" s="43"/>
      <c r="AM990" s="43"/>
      <c r="AN990" s="43"/>
      <c r="AO990" s="43"/>
      <c r="AP990" s="43"/>
      <c r="AQ990" s="43"/>
      <c r="AR990" s="43"/>
      <c r="AS990" s="43"/>
      <c r="AT990" s="43"/>
      <c r="AU990" s="43"/>
      <c r="AV990" s="43"/>
      <c r="AW990" s="43"/>
      <c r="AX990" s="43"/>
      <c r="AY990" s="43"/>
      <c r="AZ990" s="43"/>
      <c r="BA990" s="43"/>
      <c r="BB990" s="43"/>
      <c r="BC990" s="43"/>
    </row>
    <row r="991" spans="1:55">
      <c r="A991" s="77" t="str">
        <f>IF(MSProject_Schedule!A991="","",MSProject_Schedule!A991)</f>
        <v/>
      </c>
      <c r="B991" s="43"/>
      <c r="C991" s="65" t="str">
        <f>IF(E991="","",Import_Configuration!$B$12)</f>
        <v/>
      </c>
      <c r="D991" s="65" t="str">
        <f>IF(E991="","",IF(A991="",IF(MSProject_Schedule!K991="",IF(Import_Configuration!$B$15="YES",Import_Configuration!$B$16,""),IF(Import_Configuration!$B$17="YES",Import_Configuration!$B$18,"")),""))</f>
        <v/>
      </c>
      <c r="E991" s="65" t="str">
        <f>IF(MSProject_Schedule!B991="","",MSProject_Schedule!B991)</f>
        <v/>
      </c>
      <c r="F991" s="43"/>
      <c r="G991" s="66" t="str">
        <f>IF(E991="","",IF(A991="",Import_Configuration!$B$10,""))</f>
        <v/>
      </c>
      <c r="H991" s="65" t="str">
        <f>IF(E991="","",IF(A991="",Import_Configuration!$B$11,""))</f>
        <v/>
      </c>
      <c r="I991" s="43"/>
      <c r="J991" s="43"/>
      <c r="K991" s="43"/>
      <c r="L991" s="43"/>
      <c r="M991" s="43"/>
      <c r="N991" s="65" t="str">
        <f>IF(E991="","",IF(MSProject_Schedule!E991=0,Import_Configuration!$B$3,IF(MSProject_Schedule!E991=1,Import_Configuration!$B$5,Import_Configuration!$B$4)))</f>
        <v/>
      </c>
      <c r="O991" s="65" t="str">
        <f>IF(Import_Configuration!$B$13="NO","",IF(E991="","",IF(MSProject_Schedule!K991="","",IF(IFERROR(SEARCH(Import_Configuration!$B$14,MSProject_Schedule!K991,1),0)&gt;0,TRIM(MID(MSProject_Schedule!K991,1,SEARCH(Import_Configuration!$B$14,MSProject_Schedule!K991,1)-1)),TRIM(MSProject_Schedule!K991)))))</f>
        <v/>
      </c>
      <c r="P991" s="43"/>
      <c r="Q991" s="66" t="str">
        <f>IF(E991="","",IF(MSProject_Schedule!E991=0,"",IF(Import_Configuration!$B$19="YES",Projeqtor_Import!Z991,Import_Configuration!$B$10)))</f>
        <v/>
      </c>
      <c r="R991" s="43"/>
      <c r="S991" s="66" t="str">
        <f>IF(E991="","",IF(MSProject_Schedule!E991=0,"",IF(MSProject_Schedule!E991=1,IF(Import_Configuration!$B$20="YES",Projeqtor_Import!AE991,Import_Configuration!$B$10),"")))</f>
        <v/>
      </c>
      <c r="T991" s="43"/>
      <c r="U991" s="44"/>
      <c r="V991" s="43"/>
      <c r="W991" s="43"/>
      <c r="X991" s="43"/>
      <c r="Y991" s="66" t="str">
        <f>IF(MSProject_Schedule!H991="","",IF(A991="",MSProject_Schedule!H991,""))</f>
        <v/>
      </c>
      <c r="Z991" s="66" t="str">
        <f>IF(MSProject_Schedule!H991="","",MSProject_Schedule!H991)</f>
        <v/>
      </c>
      <c r="AA991" s="43"/>
      <c r="AB991" s="43"/>
      <c r="AC991" s="65" t="str">
        <f>IF(E991="","",IF(A991="",Import_Configuration!$B$6,""))</f>
        <v/>
      </c>
      <c r="AD991" s="66" t="str">
        <f>IF(MSProject_Schedule!I991="","",IF(A991="",MSProject_Schedule!I991,""))</f>
        <v/>
      </c>
      <c r="AE991" s="66" t="str">
        <f>IF(MSProject_Schedule!I991="","",MSProject_Schedule!I991)</f>
        <v/>
      </c>
      <c r="AF991" s="43"/>
      <c r="AG991" s="43"/>
      <c r="AH991" s="65" t="str">
        <f>IF(E991="","",IF(A991="",Import_Configuration!$B$7,""))</f>
        <v/>
      </c>
      <c r="AI991" s="65" t="str">
        <f>IF(MSProject_Schedule!G991="","",IF(A991="",SUBSTITUTE(SUBSTITUTE(SUBSTITUTE(SUBSTITUTE(MSProject_Schedule!G991,CONCATENATE(" ",Import_Configuration!$B$8,"?"),""),CONCATENATE(" ",Import_Configuration!$B$8),""),CONCATENATE(" ",Import_Configuration!$B$9,"?"),""),CONCATENATE(" ",Import_Configuration!$B$9),""),""))</f>
        <v/>
      </c>
      <c r="AJ991" s="65" t="str">
        <f>IF(MSProject_Schedule!G991="","",SUBSTITUTE(SUBSTITUTE(SUBSTITUTE(SUBSTITUTE(MSProject_Schedule!G991,CONCATENATE(" ",Import_Configuration!$B$8,"?"),""),CONCATENATE(" ",Import_Configuration!$B$8),""),CONCATENATE(" ",Import_Configuration!$B$9,"?"),""),CONCATENATE(" ",Import_Configuration!$B$9),""))</f>
        <v/>
      </c>
      <c r="AK991" s="43"/>
      <c r="AL991" s="43"/>
      <c r="AM991" s="43"/>
      <c r="AN991" s="43"/>
      <c r="AO991" s="43"/>
      <c r="AP991" s="43"/>
      <c r="AQ991" s="43"/>
      <c r="AR991" s="43"/>
      <c r="AS991" s="43"/>
      <c r="AT991" s="43"/>
      <c r="AU991" s="43"/>
      <c r="AV991" s="43"/>
      <c r="AW991" s="43"/>
      <c r="AX991" s="43"/>
      <c r="AY991" s="43"/>
      <c r="AZ991" s="43"/>
      <c r="BA991" s="43"/>
      <c r="BB991" s="43"/>
      <c r="BC991" s="43"/>
    </row>
    <row r="992" spans="1:55">
      <c r="A992" s="77" t="str">
        <f>IF(MSProject_Schedule!A992="","",MSProject_Schedule!A992)</f>
        <v/>
      </c>
      <c r="B992" s="43"/>
      <c r="C992" s="65" t="str">
        <f>IF(E992="","",Import_Configuration!$B$12)</f>
        <v/>
      </c>
      <c r="D992" s="65" t="str">
        <f>IF(E992="","",IF(A992="",IF(MSProject_Schedule!K992="",IF(Import_Configuration!$B$15="YES",Import_Configuration!$B$16,""),IF(Import_Configuration!$B$17="YES",Import_Configuration!$B$18,"")),""))</f>
        <v/>
      </c>
      <c r="E992" s="65" t="str">
        <f>IF(MSProject_Schedule!B992="","",MSProject_Schedule!B992)</f>
        <v/>
      </c>
      <c r="F992" s="43"/>
      <c r="G992" s="66" t="str">
        <f>IF(E992="","",IF(A992="",Import_Configuration!$B$10,""))</f>
        <v/>
      </c>
      <c r="H992" s="65" t="str">
        <f>IF(E992="","",IF(A992="",Import_Configuration!$B$11,""))</f>
        <v/>
      </c>
      <c r="I992" s="43"/>
      <c r="J992" s="43"/>
      <c r="K992" s="43"/>
      <c r="L992" s="43"/>
      <c r="M992" s="43"/>
      <c r="N992" s="65" t="str">
        <f>IF(E992="","",IF(MSProject_Schedule!E992=0,Import_Configuration!$B$3,IF(MSProject_Schedule!E992=1,Import_Configuration!$B$5,Import_Configuration!$B$4)))</f>
        <v/>
      </c>
      <c r="O992" s="65" t="str">
        <f>IF(Import_Configuration!$B$13="NO","",IF(E992="","",IF(MSProject_Schedule!K992="","",IF(IFERROR(SEARCH(Import_Configuration!$B$14,MSProject_Schedule!K992,1),0)&gt;0,TRIM(MID(MSProject_Schedule!K992,1,SEARCH(Import_Configuration!$B$14,MSProject_Schedule!K992,1)-1)),TRIM(MSProject_Schedule!K992)))))</f>
        <v/>
      </c>
      <c r="P992" s="43"/>
      <c r="Q992" s="66" t="str">
        <f>IF(E992="","",IF(MSProject_Schedule!E992=0,"",IF(Import_Configuration!$B$19="YES",Projeqtor_Import!Z992,Import_Configuration!$B$10)))</f>
        <v/>
      </c>
      <c r="R992" s="43"/>
      <c r="S992" s="66" t="str">
        <f>IF(E992="","",IF(MSProject_Schedule!E992=0,"",IF(MSProject_Schedule!E992=1,IF(Import_Configuration!$B$20="YES",Projeqtor_Import!AE992,Import_Configuration!$B$10),"")))</f>
        <v/>
      </c>
      <c r="T992" s="43"/>
      <c r="U992" s="44"/>
      <c r="V992" s="43"/>
      <c r="W992" s="43"/>
      <c r="X992" s="43"/>
      <c r="Y992" s="66" t="str">
        <f>IF(MSProject_Schedule!H992="","",IF(A992="",MSProject_Schedule!H992,""))</f>
        <v/>
      </c>
      <c r="Z992" s="66" t="str">
        <f>IF(MSProject_Schedule!H992="","",MSProject_Schedule!H992)</f>
        <v/>
      </c>
      <c r="AA992" s="43"/>
      <c r="AB992" s="43"/>
      <c r="AC992" s="65" t="str">
        <f>IF(E992="","",IF(A992="",Import_Configuration!$B$6,""))</f>
        <v/>
      </c>
      <c r="AD992" s="66" t="str">
        <f>IF(MSProject_Schedule!I992="","",IF(A992="",MSProject_Schedule!I992,""))</f>
        <v/>
      </c>
      <c r="AE992" s="66" t="str">
        <f>IF(MSProject_Schedule!I992="","",MSProject_Schedule!I992)</f>
        <v/>
      </c>
      <c r="AF992" s="43"/>
      <c r="AG992" s="43"/>
      <c r="AH992" s="65" t="str">
        <f>IF(E992="","",IF(A992="",Import_Configuration!$B$7,""))</f>
        <v/>
      </c>
      <c r="AI992" s="65" t="str">
        <f>IF(MSProject_Schedule!G992="","",IF(A992="",SUBSTITUTE(SUBSTITUTE(SUBSTITUTE(SUBSTITUTE(MSProject_Schedule!G992,CONCATENATE(" ",Import_Configuration!$B$8,"?"),""),CONCATENATE(" ",Import_Configuration!$B$8),""),CONCATENATE(" ",Import_Configuration!$B$9,"?"),""),CONCATENATE(" ",Import_Configuration!$B$9),""),""))</f>
        <v/>
      </c>
      <c r="AJ992" s="65" t="str">
        <f>IF(MSProject_Schedule!G992="","",SUBSTITUTE(SUBSTITUTE(SUBSTITUTE(SUBSTITUTE(MSProject_Schedule!G992,CONCATENATE(" ",Import_Configuration!$B$8,"?"),""),CONCATENATE(" ",Import_Configuration!$B$8),""),CONCATENATE(" ",Import_Configuration!$B$9,"?"),""),CONCATENATE(" ",Import_Configuration!$B$9),""))</f>
        <v/>
      </c>
      <c r="AK992" s="43"/>
      <c r="AL992" s="43"/>
      <c r="AM992" s="43"/>
      <c r="AN992" s="43"/>
      <c r="AO992" s="43"/>
      <c r="AP992" s="43"/>
      <c r="AQ992" s="43"/>
      <c r="AR992" s="43"/>
      <c r="AS992" s="43"/>
      <c r="AT992" s="43"/>
      <c r="AU992" s="43"/>
      <c r="AV992" s="43"/>
      <c r="AW992" s="43"/>
      <c r="AX992" s="43"/>
      <c r="AY992" s="43"/>
      <c r="AZ992" s="43"/>
      <c r="BA992" s="43"/>
      <c r="BB992" s="43"/>
      <c r="BC992" s="43"/>
    </row>
    <row r="993" spans="1:55">
      <c r="A993" s="77" t="str">
        <f>IF(MSProject_Schedule!A993="","",MSProject_Schedule!A993)</f>
        <v/>
      </c>
      <c r="B993" s="43"/>
      <c r="C993" s="65" t="str">
        <f>IF(E993="","",Import_Configuration!$B$12)</f>
        <v/>
      </c>
      <c r="D993" s="65" t="str">
        <f>IF(E993="","",IF(A993="",IF(MSProject_Schedule!K993="",IF(Import_Configuration!$B$15="YES",Import_Configuration!$B$16,""),IF(Import_Configuration!$B$17="YES",Import_Configuration!$B$18,"")),""))</f>
        <v/>
      </c>
      <c r="E993" s="65" t="str">
        <f>IF(MSProject_Schedule!B993="","",MSProject_Schedule!B993)</f>
        <v/>
      </c>
      <c r="F993" s="43"/>
      <c r="G993" s="66" t="str">
        <f>IF(E993="","",IF(A993="",Import_Configuration!$B$10,""))</f>
        <v/>
      </c>
      <c r="H993" s="65" t="str">
        <f>IF(E993="","",IF(A993="",Import_Configuration!$B$11,""))</f>
        <v/>
      </c>
      <c r="I993" s="43"/>
      <c r="J993" s="43"/>
      <c r="K993" s="43"/>
      <c r="L993" s="43"/>
      <c r="M993" s="43"/>
      <c r="N993" s="65" t="str">
        <f>IF(E993="","",IF(MSProject_Schedule!E993=0,Import_Configuration!$B$3,IF(MSProject_Schedule!E993=1,Import_Configuration!$B$5,Import_Configuration!$B$4)))</f>
        <v/>
      </c>
      <c r="O993" s="65" t="str">
        <f>IF(Import_Configuration!$B$13="NO","",IF(E993="","",IF(MSProject_Schedule!K993="","",IF(IFERROR(SEARCH(Import_Configuration!$B$14,MSProject_Schedule!K993,1),0)&gt;0,TRIM(MID(MSProject_Schedule!K993,1,SEARCH(Import_Configuration!$B$14,MSProject_Schedule!K993,1)-1)),TRIM(MSProject_Schedule!K993)))))</f>
        <v/>
      </c>
      <c r="P993" s="43"/>
      <c r="Q993" s="66" t="str">
        <f>IF(E993="","",IF(MSProject_Schedule!E993=0,"",IF(Import_Configuration!$B$19="YES",Projeqtor_Import!Z993,Import_Configuration!$B$10)))</f>
        <v/>
      </c>
      <c r="R993" s="43"/>
      <c r="S993" s="66" t="str">
        <f>IF(E993="","",IF(MSProject_Schedule!E993=0,"",IF(MSProject_Schedule!E993=1,IF(Import_Configuration!$B$20="YES",Projeqtor_Import!AE993,Import_Configuration!$B$10),"")))</f>
        <v/>
      </c>
      <c r="T993" s="43"/>
      <c r="U993" s="44"/>
      <c r="V993" s="43"/>
      <c r="W993" s="43"/>
      <c r="X993" s="43"/>
      <c r="Y993" s="66" t="str">
        <f>IF(MSProject_Schedule!H993="","",IF(A993="",MSProject_Schedule!H993,""))</f>
        <v/>
      </c>
      <c r="Z993" s="66" t="str">
        <f>IF(MSProject_Schedule!H993="","",MSProject_Schedule!H993)</f>
        <v/>
      </c>
      <c r="AA993" s="43"/>
      <c r="AB993" s="43"/>
      <c r="AC993" s="65" t="str">
        <f>IF(E993="","",IF(A993="",Import_Configuration!$B$6,""))</f>
        <v/>
      </c>
      <c r="AD993" s="66" t="str">
        <f>IF(MSProject_Schedule!I993="","",IF(A993="",MSProject_Schedule!I993,""))</f>
        <v/>
      </c>
      <c r="AE993" s="66" t="str">
        <f>IF(MSProject_Schedule!I993="","",MSProject_Schedule!I993)</f>
        <v/>
      </c>
      <c r="AF993" s="43"/>
      <c r="AG993" s="43"/>
      <c r="AH993" s="65" t="str">
        <f>IF(E993="","",IF(A993="",Import_Configuration!$B$7,""))</f>
        <v/>
      </c>
      <c r="AI993" s="65" t="str">
        <f>IF(MSProject_Schedule!G993="","",IF(A993="",SUBSTITUTE(SUBSTITUTE(SUBSTITUTE(SUBSTITUTE(MSProject_Schedule!G993,CONCATENATE(" ",Import_Configuration!$B$8,"?"),""),CONCATENATE(" ",Import_Configuration!$B$8),""),CONCATENATE(" ",Import_Configuration!$B$9,"?"),""),CONCATENATE(" ",Import_Configuration!$B$9),""),""))</f>
        <v/>
      </c>
      <c r="AJ993" s="65" t="str">
        <f>IF(MSProject_Schedule!G993="","",SUBSTITUTE(SUBSTITUTE(SUBSTITUTE(SUBSTITUTE(MSProject_Schedule!G993,CONCATENATE(" ",Import_Configuration!$B$8,"?"),""),CONCATENATE(" ",Import_Configuration!$B$8),""),CONCATENATE(" ",Import_Configuration!$B$9,"?"),""),CONCATENATE(" ",Import_Configuration!$B$9),""))</f>
        <v/>
      </c>
      <c r="AK993" s="43"/>
      <c r="AL993" s="43"/>
      <c r="AM993" s="43"/>
      <c r="AN993" s="43"/>
      <c r="AO993" s="43"/>
      <c r="AP993" s="43"/>
      <c r="AQ993" s="43"/>
      <c r="AR993" s="43"/>
      <c r="AS993" s="43"/>
      <c r="AT993" s="43"/>
      <c r="AU993" s="43"/>
      <c r="AV993" s="43"/>
      <c r="AW993" s="43"/>
      <c r="AX993" s="43"/>
      <c r="AY993" s="43"/>
      <c r="AZ993" s="43"/>
      <c r="BA993" s="43"/>
      <c r="BB993" s="43"/>
      <c r="BC993" s="43"/>
    </row>
    <row r="994" spans="1:55">
      <c r="A994" s="77" t="str">
        <f>IF(MSProject_Schedule!A994="","",MSProject_Schedule!A994)</f>
        <v/>
      </c>
      <c r="B994" s="43"/>
      <c r="C994" s="65" t="str">
        <f>IF(E994="","",Import_Configuration!$B$12)</f>
        <v/>
      </c>
      <c r="D994" s="65" t="str">
        <f>IF(E994="","",IF(A994="",IF(MSProject_Schedule!K994="",IF(Import_Configuration!$B$15="YES",Import_Configuration!$B$16,""),IF(Import_Configuration!$B$17="YES",Import_Configuration!$B$18,"")),""))</f>
        <v/>
      </c>
      <c r="E994" s="65" t="str">
        <f>IF(MSProject_Schedule!B994="","",MSProject_Schedule!B994)</f>
        <v/>
      </c>
      <c r="F994" s="43"/>
      <c r="G994" s="66" t="str">
        <f>IF(E994="","",IF(A994="",Import_Configuration!$B$10,""))</f>
        <v/>
      </c>
      <c r="H994" s="65" t="str">
        <f>IF(E994="","",IF(A994="",Import_Configuration!$B$11,""))</f>
        <v/>
      </c>
      <c r="I994" s="43"/>
      <c r="J994" s="43"/>
      <c r="K994" s="43"/>
      <c r="L994" s="43"/>
      <c r="M994" s="43"/>
      <c r="N994" s="65" t="str">
        <f>IF(E994="","",IF(MSProject_Schedule!E994=0,Import_Configuration!$B$3,IF(MSProject_Schedule!E994=1,Import_Configuration!$B$5,Import_Configuration!$B$4)))</f>
        <v/>
      </c>
      <c r="O994" s="65" t="str">
        <f>IF(Import_Configuration!$B$13="NO","",IF(E994="","",IF(MSProject_Schedule!K994="","",IF(IFERROR(SEARCH(Import_Configuration!$B$14,MSProject_Schedule!K994,1),0)&gt;0,TRIM(MID(MSProject_Schedule!K994,1,SEARCH(Import_Configuration!$B$14,MSProject_Schedule!K994,1)-1)),TRIM(MSProject_Schedule!K994)))))</f>
        <v/>
      </c>
      <c r="P994" s="43"/>
      <c r="Q994" s="66" t="str">
        <f>IF(E994="","",IF(MSProject_Schedule!E994=0,"",IF(Import_Configuration!$B$19="YES",Projeqtor_Import!Z994,Import_Configuration!$B$10)))</f>
        <v/>
      </c>
      <c r="R994" s="43"/>
      <c r="S994" s="66" t="str">
        <f>IF(E994="","",IF(MSProject_Schedule!E994=0,"",IF(MSProject_Schedule!E994=1,IF(Import_Configuration!$B$20="YES",Projeqtor_Import!AE994,Import_Configuration!$B$10),"")))</f>
        <v/>
      </c>
      <c r="T994" s="43"/>
      <c r="U994" s="44"/>
      <c r="V994" s="43"/>
      <c r="W994" s="43"/>
      <c r="X994" s="43"/>
      <c r="Y994" s="66" t="str">
        <f>IF(MSProject_Schedule!H994="","",IF(A994="",MSProject_Schedule!H994,""))</f>
        <v/>
      </c>
      <c r="Z994" s="66" t="str">
        <f>IF(MSProject_Schedule!H994="","",MSProject_Schedule!H994)</f>
        <v/>
      </c>
      <c r="AA994" s="43"/>
      <c r="AB994" s="43"/>
      <c r="AC994" s="65" t="str">
        <f>IF(E994="","",IF(A994="",Import_Configuration!$B$6,""))</f>
        <v/>
      </c>
      <c r="AD994" s="66" t="str">
        <f>IF(MSProject_Schedule!I994="","",IF(A994="",MSProject_Schedule!I994,""))</f>
        <v/>
      </c>
      <c r="AE994" s="66" t="str">
        <f>IF(MSProject_Schedule!I994="","",MSProject_Schedule!I994)</f>
        <v/>
      </c>
      <c r="AF994" s="43"/>
      <c r="AG994" s="43"/>
      <c r="AH994" s="65" t="str">
        <f>IF(E994="","",IF(A994="",Import_Configuration!$B$7,""))</f>
        <v/>
      </c>
      <c r="AI994" s="65" t="str">
        <f>IF(MSProject_Schedule!G994="","",IF(A994="",SUBSTITUTE(SUBSTITUTE(SUBSTITUTE(SUBSTITUTE(MSProject_Schedule!G994,CONCATENATE(" ",Import_Configuration!$B$8,"?"),""),CONCATENATE(" ",Import_Configuration!$B$8),""),CONCATENATE(" ",Import_Configuration!$B$9,"?"),""),CONCATENATE(" ",Import_Configuration!$B$9),""),""))</f>
        <v/>
      </c>
      <c r="AJ994" s="65" t="str">
        <f>IF(MSProject_Schedule!G994="","",SUBSTITUTE(SUBSTITUTE(SUBSTITUTE(SUBSTITUTE(MSProject_Schedule!G994,CONCATENATE(" ",Import_Configuration!$B$8,"?"),""),CONCATENATE(" ",Import_Configuration!$B$8),""),CONCATENATE(" ",Import_Configuration!$B$9,"?"),""),CONCATENATE(" ",Import_Configuration!$B$9),""))</f>
        <v/>
      </c>
      <c r="AK994" s="43"/>
      <c r="AL994" s="43"/>
      <c r="AM994" s="43"/>
      <c r="AN994" s="43"/>
      <c r="AO994" s="43"/>
      <c r="AP994" s="43"/>
      <c r="AQ994" s="43"/>
      <c r="AR994" s="43"/>
      <c r="AS994" s="43"/>
      <c r="AT994" s="43"/>
      <c r="AU994" s="43"/>
      <c r="AV994" s="43"/>
      <c r="AW994" s="43"/>
      <c r="AX994" s="43"/>
      <c r="AY994" s="43"/>
      <c r="AZ994" s="43"/>
      <c r="BA994" s="43"/>
      <c r="BB994" s="43"/>
      <c r="BC994" s="43"/>
    </row>
    <row r="995" spans="1:55">
      <c r="A995" s="77" t="str">
        <f>IF(MSProject_Schedule!A995="","",MSProject_Schedule!A995)</f>
        <v/>
      </c>
      <c r="B995" s="43"/>
      <c r="C995" s="65" t="str">
        <f>IF(E995="","",Import_Configuration!$B$12)</f>
        <v/>
      </c>
      <c r="D995" s="65" t="str">
        <f>IF(E995="","",IF(A995="",IF(MSProject_Schedule!K995="",IF(Import_Configuration!$B$15="YES",Import_Configuration!$B$16,""),IF(Import_Configuration!$B$17="YES",Import_Configuration!$B$18,"")),""))</f>
        <v/>
      </c>
      <c r="E995" s="65" t="str">
        <f>IF(MSProject_Schedule!B995="","",MSProject_Schedule!B995)</f>
        <v/>
      </c>
      <c r="F995" s="43"/>
      <c r="G995" s="66" t="str">
        <f>IF(E995="","",IF(A995="",Import_Configuration!$B$10,""))</f>
        <v/>
      </c>
      <c r="H995" s="65" t="str">
        <f>IF(E995="","",IF(A995="",Import_Configuration!$B$11,""))</f>
        <v/>
      </c>
      <c r="I995" s="43"/>
      <c r="J995" s="43"/>
      <c r="K995" s="43"/>
      <c r="L995" s="43"/>
      <c r="M995" s="43"/>
      <c r="N995" s="65" t="str">
        <f>IF(E995="","",IF(MSProject_Schedule!E995=0,Import_Configuration!$B$3,IF(MSProject_Schedule!E995=1,Import_Configuration!$B$5,Import_Configuration!$B$4)))</f>
        <v/>
      </c>
      <c r="O995" s="65" t="str">
        <f>IF(Import_Configuration!$B$13="NO","",IF(E995="","",IF(MSProject_Schedule!K995="","",IF(IFERROR(SEARCH(Import_Configuration!$B$14,MSProject_Schedule!K995,1),0)&gt;0,TRIM(MID(MSProject_Schedule!K995,1,SEARCH(Import_Configuration!$B$14,MSProject_Schedule!K995,1)-1)),TRIM(MSProject_Schedule!K995)))))</f>
        <v/>
      </c>
      <c r="P995" s="43"/>
      <c r="Q995" s="66" t="str">
        <f>IF(E995="","",IF(MSProject_Schedule!E995=0,"",IF(Import_Configuration!$B$19="YES",Projeqtor_Import!Z995,Import_Configuration!$B$10)))</f>
        <v/>
      </c>
      <c r="R995" s="43"/>
      <c r="S995" s="66" t="str">
        <f>IF(E995="","",IF(MSProject_Schedule!E995=0,"",IF(MSProject_Schedule!E995=1,IF(Import_Configuration!$B$20="YES",Projeqtor_Import!AE995,Import_Configuration!$B$10),"")))</f>
        <v/>
      </c>
      <c r="T995" s="43"/>
      <c r="U995" s="44"/>
      <c r="V995" s="43"/>
      <c r="W995" s="43"/>
      <c r="X995" s="43"/>
      <c r="Y995" s="66" t="str">
        <f>IF(MSProject_Schedule!H995="","",IF(A995="",MSProject_Schedule!H995,""))</f>
        <v/>
      </c>
      <c r="Z995" s="66" t="str">
        <f>IF(MSProject_Schedule!H995="","",MSProject_Schedule!H995)</f>
        <v/>
      </c>
      <c r="AA995" s="43"/>
      <c r="AB995" s="43"/>
      <c r="AC995" s="65" t="str">
        <f>IF(E995="","",IF(A995="",Import_Configuration!$B$6,""))</f>
        <v/>
      </c>
      <c r="AD995" s="66" t="str">
        <f>IF(MSProject_Schedule!I995="","",IF(A995="",MSProject_Schedule!I995,""))</f>
        <v/>
      </c>
      <c r="AE995" s="66" t="str">
        <f>IF(MSProject_Schedule!I995="","",MSProject_Schedule!I995)</f>
        <v/>
      </c>
      <c r="AF995" s="43"/>
      <c r="AG995" s="43"/>
      <c r="AH995" s="65" t="str">
        <f>IF(E995="","",IF(A995="",Import_Configuration!$B$7,""))</f>
        <v/>
      </c>
      <c r="AI995" s="65" t="str">
        <f>IF(MSProject_Schedule!G995="","",IF(A995="",SUBSTITUTE(SUBSTITUTE(SUBSTITUTE(SUBSTITUTE(MSProject_Schedule!G995,CONCATENATE(" ",Import_Configuration!$B$8,"?"),""),CONCATENATE(" ",Import_Configuration!$B$8),""),CONCATENATE(" ",Import_Configuration!$B$9,"?"),""),CONCATENATE(" ",Import_Configuration!$B$9),""),""))</f>
        <v/>
      </c>
      <c r="AJ995" s="65" t="str">
        <f>IF(MSProject_Schedule!G995="","",SUBSTITUTE(SUBSTITUTE(SUBSTITUTE(SUBSTITUTE(MSProject_Schedule!G995,CONCATENATE(" ",Import_Configuration!$B$8,"?"),""),CONCATENATE(" ",Import_Configuration!$B$8),""),CONCATENATE(" ",Import_Configuration!$B$9,"?"),""),CONCATENATE(" ",Import_Configuration!$B$9),""))</f>
        <v/>
      </c>
      <c r="AK995" s="43"/>
      <c r="AL995" s="43"/>
      <c r="AM995" s="43"/>
      <c r="AN995" s="43"/>
      <c r="AO995" s="43"/>
      <c r="AP995" s="43"/>
      <c r="AQ995" s="43"/>
      <c r="AR995" s="43"/>
      <c r="AS995" s="43"/>
      <c r="AT995" s="43"/>
      <c r="AU995" s="43"/>
      <c r="AV995" s="43"/>
      <c r="AW995" s="43"/>
      <c r="AX995" s="43"/>
      <c r="AY995" s="43"/>
      <c r="AZ995" s="43"/>
      <c r="BA995" s="43"/>
      <c r="BB995" s="43"/>
      <c r="BC995" s="43"/>
    </row>
    <row r="996" spans="1:55">
      <c r="A996" s="77" t="str">
        <f>IF(MSProject_Schedule!A996="","",MSProject_Schedule!A996)</f>
        <v/>
      </c>
      <c r="B996" s="43"/>
      <c r="C996" s="65" t="str">
        <f>IF(E996="","",Import_Configuration!$B$12)</f>
        <v/>
      </c>
      <c r="D996" s="65" t="str">
        <f>IF(E996="","",IF(A996="",IF(MSProject_Schedule!K996="",IF(Import_Configuration!$B$15="YES",Import_Configuration!$B$16,""),IF(Import_Configuration!$B$17="YES",Import_Configuration!$B$18,"")),""))</f>
        <v/>
      </c>
      <c r="E996" s="65" t="str">
        <f>IF(MSProject_Schedule!B996="","",MSProject_Schedule!B996)</f>
        <v/>
      </c>
      <c r="F996" s="43"/>
      <c r="G996" s="66" t="str">
        <f>IF(E996="","",IF(A996="",Import_Configuration!$B$10,""))</f>
        <v/>
      </c>
      <c r="H996" s="65" t="str">
        <f>IF(E996="","",IF(A996="",Import_Configuration!$B$11,""))</f>
        <v/>
      </c>
      <c r="I996" s="43"/>
      <c r="J996" s="43"/>
      <c r="K996" s="43"/>
      <c r="L996" s="43"/>
      <c r="M996" s="43"/>
      <c r="N996" s="65" t="str">
        <f>IF(E996="","",IF(MSProject_Schedule!E996=0,Import_Configuration!$B$3,IF(MSProject_Schedule!E996=1,Import_Configuration!$B$5,Import_Configuration!$B$4)))</f>
        <v/>
      </c>
      <c r="O996" s="65" t="str">
        <f>IF(Import_Configuration!$B$13="NO","",IF(E996="","",IF(MSProject_Schedule!K996="","",IF(IFERROR(SEARCH(Import_Configuration!$B$14,MSProject_Schedule!K996,1),0)&gt;0,TRIM(MID(MSProject_Schedule!K996,1,SEARCH(Import_Configuration!$B$14,MSProject_Schedule!K996,1)-1)),TRIM(MSProject_Schedule!K996)))))</f>
        <v/>
      </c>
      <c r="P996" s="43"/>
      <c r="Q996" s="66" t="str">
        <f>IF(E996="","",IF(MSProject_Schedule!E996=0,"",IF(Import_Configuration!$B$19="YES",Projeqtor_Import!Z996,Import_Configuration!$B$10)))</f>
        <v/>
      </c>
      <c r="R996" s="43"/>
      <c r="S996" s="66" t="str">
        <f>IF(E996="","",IF(MSProject_Schedule!E996=0,"",IF(MSProject_Schedule!E996=1,IF(Import_Configuration!$B$20="YES",Projeqtor_Import!AE996,Import_Configuration!$B$10),"")))</f>
        <v/>
      </c>
      <c r="T996" s="43"/>
      <c r="U996" s="44"/>
      <c r="V996" s="43"/>
      <c r="W996" s="43"/>
      <c r="X996" s="43"/>
      <c r="Y996" s="66" t="str">
        <f>IF(MSProject_Schedule!H996="","",IF(A996="",MSProject_Schedule!H996,""))</f>
        <v/>
      </c>
      <c r="Z996" s="66" t="str">
        <f>IF(MSProject_Schedule!H996="","",MSProject_Schedule!H996)</f>
        <v/>
      </c>
      <c r="AA996" s="43"/>
      <c r="AB996" s="43"/>
      <c r="AC996" s="65" t="str">
        <f>IF(E996="","",IF(A996="",Import_Configuration!$B$6,""))</f>
        <v/>
      </c>
      <c r="AD996" s="66" t="str">
        <f>IF(MSProject_Schedule!I996="","",IF(A996="",MSProject_Schedule!I996,""))</f>
        <v/>
      </c>
      <c r="AE996" s="66" t="str">
        <f>IF(MSProject_Schedule!I996="","",MSProject_Schedule!I996)</f>
        <v/>
      </c>
      <c r="AF996" s="43"/>
      <c r="AG996" s="43"/>
      <c r="AH996" s="65" t="str">
        <f>IF(E996="","",IF(A996="",Import_Configuration!$B$7,""))</f>
        <v/>
      </c>
      <c r="AI996" s="65" t="str">
        <f>IF(MSProject_Schedule!G996="","",IF(A996="",SUBSTITUTE(SUBSTITUTE(SUBSTITUTE(SUBSTITUTE(MSProject_Schedule!G996,CONCATENATE(" ",Import_Configuration!$B$8,"?"),""),CONCATENATE(" ",Import_Configuration!$B$8),""),CONCATENATE(" ",Import_Configuration!$B$9,"?"),""),CONCATENATE(" ",Import_Configuration!$B$9),""),""))</f>
        <v/>
      </c>
      <c r="AJ996" s="65" t="str">
        <f>IF(MSProject_Schedule!G996="","",SUBSTITUTE(SUBSTITUTE(SUBSTITUTE(SUBSTITUTE(MSProject_Schedule!G996,CONCATENATE(" ",Import_Configuration!$B$8,"?"),""),CONCATENATE(" ",Import_Configuration!$B$8),""),CONCATENATE(" ",Import_Configuration!$B$9,"?"),""),CONCATENATE(" ",Import_Configuration!$B$9),""))</f>
        <v/>
      </c>
      <c r="AK996" s="43"/>
      <c r="AL996" s="43"/>
      <c r="AM996" s="43"/>
      <c r="AN996" s="43"/>
      <c r="AO996" s="43"/>
      <c r="AP996" s="43"/>
      <c r="AQ996" s="43"/>
      <c r="AR996" s="43"/>
      <c r="AS996" s="43"/>
      <c r="AT996" s="43"/>
      <c r="AU996" s="43"/>
      <c r="AV996" s="43"/>
      <c r="AW996" s="43"/>
      <c r="AX996" s="43"/>
      <c r="AY996" s="43"/>
      <c r="AZ996" s="43"/>
      <c r="BA996" s="43"/>
      <c r="BB996" s="43"/>
      <c r="BC996" s="43"/>
    </row>
    <row r="997" spans="1:55">
      <c r="A997" s="77" t="str">
        <f>IF(MSProject_Schedule!A997="","",MSProject_Schedule!A997)</f>
        <v/>
      </c>
      <c r="B997" s="43"/>
      <c r="C997" s="65" t="str">
        <f>IF(E997="","",Import_Configuration!$B$12)</f>
        <v/>
      </c>
      <c r="D997" s="65" t="str">
        <f>IF(E997="","",IF(A997="",IF(MSProject_Schedule!K997="",IF(Import_Configuration!$B$15="YES",Import_Configuration!$B$16,""),IF(Import_Configuration!$B$17="YES",Import_Configuration!$B$18,"")),""))</f>
        <v/>
      </c>
      <c r="E997" s="65" t="str">
        <f>IF(MSProject_Schedule!B997="","",MSProject_Schedule!B997)</f>
        <v/>
      </c>
      <c r="F997" s="43"/>
      <c r="G997" s="66" t="str">
        <f>IF(E997="","",IF(A997="",Import_Configuration!$B$10,""))</f>
        <v/>
      </c>
      <c r="H997" s="65" t="str">
        <f>IF(E997="","",IF(A997="",Import_Configuration!$B$11,""))</f>
        <v/>
      </c>
      <c r="I997" s="43"/>
      <c r="J997" s="43"/>
      <c r="K997" s="43"/>
      <c r="L997" s="43"/>
      <c r="M997" s="43"/>
      <c r="N997" s="65" t="str">
        <f>IF(E997="","",IF(MSProject_Schedule!E997=0,Import_Configuration!$B$3,IF(MSProject_Schedule!E997=1,Import_Configuration!$B$5,Import_Configuration!$B$4)))</f>
        <v/>
      </c>
      <c r="O997" s="65" t="str">
        <f>IF(Import_Configuration!$B$13="NO","",IF(E997="","",IF(MSProject_Schedule!K997="","",IF(IFERROR(SEARCH(Import_Configuration!$B$14,MSProject_Schedule!K997,1),0)&gt;0,TRIM(MID(MSProject_Schedule!K997,1,SEARCH(Import_Configuration!$B$14,MSProject_Schedule!K997,1)-1)),TRIM(MSProject_Schedule!K997)))))</f>
        <v/>
      </c>
      <c r="P997" s="43"/>
      <c r="Q997" s="66" t="str">
        <f>IF(E997="","",IF(MSProject_Schedule!E997=0,"",IF(Import_Configuration!$B$19="YES",Projeqtor_Import!Z997,Import_Configuration!$B$10)))</f>
        <v/>
      </c>
      <c r="R997" s="43"/>
      <c r="S997" s="66" t="str">
        <f>IF(E997="","",IF(MSProject_Schedule!E997=0,"",IF(MSProject_Schedule!E997=1,IF(Import_Configuration!$B$20="YES",Projeqtor_Import!AE997,Import_Configuration!$B$10),"")))</f>
        <v/>
      </c>
      <c r="T997" s="43"/>
      <c r="U997" s="44"/>
      <c r="V997" s="43"/>
      <c r="W997" s="43"/>
      <c r="X997" s="43"/>
      <c r="Y997" s="66" t="str">
        <f>IF(MSProject_Schedule!H997="","",IF(A997="",MSProject_Schedule!H997,""))</f>
        <v/>
      </c>
      <c r="Z997" s="66" t="str">
        <f>IF(MSProject_Schedule!H997="","",MSProject_Schedule!H997)</f>
        <v/>
      </c>
      <c r="AA997" s="43"/>
      <c r="AB997" s="43"/>
      <c r="AC997" s="65" t="str">
        <f>IF(E997="","",IF(A997="",Import_Configuration!$B$6,""))</f>
        <v/>
      </c>
      <c r="AD997" s="66" t="str">
        <f>IF(MSProject_Schedule!I997="","",IF(A997="",MSProject_Schedule!I997,""))</f>
        <v/>
      </c>
      <c r="AE997" s="66" t="str">
        <f>IF(MSProject_Schedule!I997="","",MSProject_Schedule!I997)</f>
        <v/>
      </c>
      <c r="AF997" s="43"/>
      <c r="AG997" s="43"/>
      <c r="AH997" s="65" t="str">
        <f>IF(E997="","",IF(A997="",Import_Configuration!$B$7,""))</f>
        <v/>
      </c>
      <c r="AI997" s="65" t="str">
        <f>IF(MSProject_Schedule!G997="","",IF(A997="",SUBSTITUTE(SUBSTITUTE(SUBSTITUTE(SUBSTITUTE(MSProject_Schedule!G997,CONCATENATE(" ",Import_Configuration!$B$8,"?"),""),CONCATENATE(" ",Import_Configuration!$B$8),""),CONCATENATE(" ",Import_Configuration!$B$9,"?"),""),CONCATENATE(" ",Import_Configuration!$B$9),""),""))</f>
        <v/>
      </c>
      <c r="AJ997" s="65" t="str">
        <f>IF(MSProject_Schedule!G997="","",SUBSTITUTE(SUBSTITUTE(SUBSTITUTE(SUBSTITUTE(MSProject_Schedule!G997,CONCATENATE(" ",Import_Configuration!$B$8,"?"),""),CONCATENATE(" ",Import_Configuration!$B$8),""),CONCATENATE(" ",Import_Configuration!$B$9,"?"),""),CONCATENATE(" ",Import_Configuration!$B$9),""))</f>
        <v/>
      </c>
      <c r="AK997" s="43"/>
      <c r="AL997" s="43"/>
      <c r="AM997" s="43"/>
      <c r="AN997" s="43"/>
      <c r="AO997" s="43"/>
      <c r="AP997" s="43"/>
      <c r="AQ997" s="43"/>
      <c r="AR997" s="43"/>
      <c r="AS997" s="43"/>
      <c r="AT997" s="43"/>
      <c r="AU997" s="43"/>
      <c r="AV997" s="43"/>
      <c r="AW997" s="43"/>
      <c r="AX997" s="43"/>
      <c r="AY997" s="43"/>
      <c r="AZ997" s="43"/>
      <c r="BA997" s="43"/>
      <c r="BB997" s="43"/>
      <c r="BC997" s="43"/>
    </row>
    <row r="998" spans="1:55">
      <c r="A998" s="77" t="str">
        <f>IF(MSProject_Schedule!A998="","",MSProject_Schedule!A998)</f>
        <v/>
      </c>
      <c r="B998" s="43"/>
      <c r="C998" s="65" t="str">
        <f>IF(E998="","",Import_Configuration!$B$12)</f>
        <v/>
      </c>
      <c r="D998" s="65" t="str">
        <f>IF(E998="","",IF(A998="",IF(MSProject_Schedule!K998="",IF(Import_Configuration!$B$15="YES",Import_Configuration!$B$16,""),IF(Import_Configuration!$B$17="YES",Import_Configuration!$B$18,"")),""))</f>
        <v/>
      </c>
      <c r="E998" s="65" t="str">
        <f>IF(MSProject_Schedule!B998="","",MSProject_Schedule!B998)</f>
        <v/>
      </c>
      <c r="F998" s="43"/>
      <c r="G998" s="66" t="str">
        <f>IF(E998="","",IF(A998="",Import_Configuration!$B$10,""))</f>
        <v/>
      </c>
      <c r="H998" s="65" t="str">
        <f>IF(E998="","",IF(A998="",Import_Configuration!$B$11,""))</f>
        <v/>
      </c>
      <c r="I998" s="43"/>
      <c r="J998" s="43"/>
      <c r="K998" s="43"/>
      <c r="L998" s="43"/>
      <c r="M998" s="43"/>
      <c r="N998" s="65" t="str">
        <f>IF(E998="","",IF(MSProject_Schedule!E998=0,Import_Configuration!$B$3,IF(MSProject_Schedule!E998=1,Import_Configuration!$B$5,Import_Configuration!$B$4)))</f>
        <v/>
      </c>
      <c r="O998" s="65" t="str">
        <f>IF(Import_Configuration!$B$13="NO","",IF(E998="","",IF(MSProject_Schedule!K998="","",IF(IFERROR(SEARCH(Import_Configuration!$B$14,MSProject_Schedule!K998,1),0)&gt;0,TRIM(MID(MSProject_Schedule!K998,1,SEARCH(Import_Configuration!$B$14,MSProject_Schedule!K998,1)-1)),TRIM(MSProject_Schedule!K998)))))</f>
        <v/>
      </c>
      <c r="P998" s="43"/>
      <c r="Q998" s="66" t="str">
        <f>IF(E998="","",IF(MSProject_Schedule!E998=0,"",IF(Import_Configuration!$B$19="YES",Projeqtor_Import!Z998,Import_Configuration!$B$10)))</f>
        <v/>
      </c>
      <c r="R998" s="43"/>
      <c r="S998" s="66" t="str">
        <f>IF(E998="","",IF(MSProject_Schedule!E998=0,"",IF(MSProject_Schedule!E998=1,IF(Import_Configuration!$B$20="YES",Projeqtor_Import!AE998,Import_Configuration!$B$10),"")))</f>
        <v/>
      </c>
      <c r="T998" s="43"/>
      <c r="U998" s="44"/>
      <c r="V998" s="43"/>
      <c r="W998" s="43"/>
      <c r="X998" s="43"/>
      <c r="Y998" s="66" t="str">
        <f>IF(MSProject_Schedule!H998="","",IF(A998="",MSProject_Schedule!H998,""))</f>
        <v/>
      </c>
      <c r="Z998" s="66" t="str">
        <f>IF(MSProject_Schedule!H998="","",MSProject_Schedule!H998)</f>
        <v/>
      </c>
      <c r="AA998" s="43"/>
      <c r="AB998" s="43"/>
      <c r="AC998" s="65" t="str">
        <f>IF(E998="","",IF(A998="",Import_Configuration!$B$6,""))</f>
        <v/>
      </c>
      <c r="AD998" s="66" t="str">
        <f>IF(MSProject_Schedule!I998="","",IF(A998="",MSProject_Schedule!I998,""))</f>
        <v/>
      </c>
      <c r="AE998" s="66" t="str">
        <f>IF(MSProject_Schedule!I998="","",MSProject_Schedule!I998)</f>
        <v/>
      </c>
      <c r="AF998" s="43"/>
      <c r="AG998" s="43"/>
      <c r="AH998" s="65" t="str">
        <f>IF(E998="","",IF(A998="",Import_Configuration!$B$7,""))</f>
        <v/>
      </c>
      <c r="AI998" s="65" t="str">
        <f>IF(MSProject_Schedule!G998="","",IF(A998="",SUBSTITUTE(SUBSTITUTE(SUBSTITUTE(SUBSTITUTE(MSProject_Schedule!G998,CONCATENATE(" ",Import_Configuration!$B$8,"?"),""),CONCATENATE(" ",Import_Configuration!$B$8),""),CONCATENATE(" ",Import_Configuration!$B$9,"?"),""),CONCATENATE(" ",Import_Configuration!$B$9),""),""))</f>
        <v/>
      </c>
      <c r="AJ998" s="65" t="str">
        <f>IF(MSProject_Schedule!G998="","",SUBSTITUTE(SUBSTITUTE(SUBSTITUTE(SUBSTITUTE(MSProject_Schedule!G998,CONCATENATE(" ",Import_Configuration!$B$8,"?"),""),CONCATENATE(" ",Import_Configuration!$B$8),""),CONCATENATE(" ",Import_Configuration!$B$9,"?"),""),CONCATENATE(" ",Import_Configuration!$B$9),""))</f>
        <v/>
      </c>
      <c r="AK998" s="43"/>
      <c r="AL998" s="43"/>
      <c r="AM998" s="43"/>
      <c r="AN998" s="43"/>
      <c r="AO998" s="43"/>
      <c r="AP998" s="43"/>
      <c r="AQ998" s="43"/>
      <c r="AR998" s="43"/>
      <c r="AS998" s="43"/>
      <c r="AT998" s="43"/>
      <c r="AU998" s="43"/>
      <c r="AV998" s="43"/>
      <c r="AW998" s="43"/>
      <c r="AX998" s="43"/>
      <c r="AY998" s="43"/>
      <c r="AZ998" s="43"/>
      <c r="BA998" s="43"/>
      <c r="BB998" s="43"/>
      <c r="BC998" s="43"/>
    </row>
    <row r="999" spans="1:55">
      <c r="A999" s="77" t="str">
        <f>IF(MSProject_Schedule!A999="","",MSProject_Schedule!A999)</f>
        <v/>
      </c>
      <c r="B999" s="43"/>
      <c r="C999" s="65" t="str">
        <f>IF(E999="","",Import_Configuration!$B$12)</f>
        <v/>
      </c>
      <c r="D999" s="65" t="str">
        <f>IF(E999="","",IF(A999="",IF(MSProject_Schedule!K999="",IF(Import_Configuration!$B$15="YES",Import_Configuration!$B$16,""),IF(Import_Configuration!$B$17="YES",Import_Configuration!$B$18,"")),""))</f>
        <v/>
      </c>
      <c r="E999" s="65" t="str">
        <f>IF(MSProject_Schedule!B999="","",MSProject_Schedule!B999)</f>
        <v/>
      </c>
      <c r="F999" s="43"/>
      <c r="G999" s="66" t="str">
        <f>IF(E999="","",IF(A999="",Import_Configuration!$B$10,""))</f>
        <v/>
      </c>
      <c r="H999" s="65" t="str">
        <f>IF(E999="","",IF(A999="",Import_Configuration!$B$11,""))</f>
        <v/>
      </c>
      <c r="I999" s="43"/>
      <c r="J999" s="43"/>
      <c r="K999" s="43"/>
      <c r="L999" s="43"/>
      <c r="M999" s="43"/>
      <c r="N999" s="65" t="str">
        <f>IF(E999="","",IF(MSProject_Schedule!E999=0,Import_Configuration!$B$3,IF(MSProject_Schedule!E999=1,Import_Configuration!$B$5,Import_Configuration!$B$4)))</f>
        <v/>
      </c>
      <c r="O999" s="65" t="str">
        <f>IF(Import_Configuration!$B$13="NO","",IF(E999="","",IF(MSProject_Schedule!K999="","",IF(IFERROR(SEARCH(Import_Configuration!$B$14,MSProject_Schedule!K999,1),0)&gt;0,TRIM(MID(MSProject_Schedule!K999,1,SEARCH(Import_Configuration!$B$14,MSProject_Schedule!K999,1)-1)),TRIM(MSProject_Schedule!K999)))))</f>
        <v/>
      </c>
      <c r="P999" s="43"/>
      <c r="Q999" s="66" t="str">
        <f>IF(E999="","",IF(MSProject_Schedule!E999=0,"",IF(Import_Configuration!$B$19="YES",Projeqtor_Import!Z999,Import_Configuration!$B$10)))</f>
        <v/>
      </c>
      <c r="R999" s="43"/>
      <c r="S999" s="66" t="str">
        <f>IF(E999="","",IF(MSProject_Schedule!E999=0,"",IF(MSProject_Schedule!E999=1,IF(Import_Configuration!$B$20="YES",Projeqtor_Import!AE999,Import_Configuration!$B$10),"")))</f>
        <v/>
      </c>
      <c r="T999" s="43"/>
      <c r="U999" s="44"/>
      <c r="V999" s="43"/>
      <c r="W999" s="43"/>
      <c r="X999" s="43"/>
      <c r="Y999" s="66" t="str">
        <f>IF(MSProject_Schedule!H999="","",IF(A999="",MSProject_Schedule!H999,""))</f>
        <v/>
      </c>
      <c r="Z999" s="66" t="str">
        <f>IF(MSProject_Schedule!H999="","",MSProject_Schedule!H999)</f>
        <v/>
      </c>
      <c r="AA999" s="43"/>
      <c r="AB999" s="43"/>
      <c r="AC999" s="65" t="str">
        <f>IF(E999="","",IF(A999="",Import_Configuration!$B$6,""))</f>
        <v/>
      </c>
      <c r="AD999" s="66" t="str">
        <f>IF(MSProject_Schedule!I999="","",IF(A999="",MSProject_Schedule!I999,""))</f>
        <v/>
      </c>
      <c r="AE999" s="66" t="str">
        <f>IF(MSProject_Schedule!I999="","",MSProject_Schedule!I999)</f>
        <v/>
      </c>
      <c r="AF999" s="43"/>
      <c r="AG999" s="43"/>
      <c r="AH999" s="65" t="str">
        <f>IF(E999="","",IF(A999="",Import_Configuration!$B$7,""))</f>
        <v/>
      </c>
      <c r="AI999" s="65" t="str">
        <f>IF(MSProject_Schedule!G999="","",IF(A999="",SUBSTITUTE(SUBSTITUTE(SUBSTITUTE(SUBSTITUTE(MSProject_Schedule!G999,CONCATENATE(" ",Import_Configuration!$B$8,"?"),""),CONCATENATE(" ",Import_Configuration!$B$8),""),CONCATENATE(" ",Import_Configuration!$B$9,"?"),""),CONCATENATE(" ",Import_Configuration!$B$9),""),""))</f>
        <v/>
      </c>
      <c r="AJ999" s="65" t="str">
        <f>IF(MSProject_Schedule!G999="","",SUBSTITUTE(SUBSTITUTE(SUBSTITUTE(SUBSTITUTE(MSProject_Schedule!G999,CONCATENATE(" ",Import_Configuration!$B$8,"?"),""),CONCATENATE(" ",Import_Configuration!$B$8),""),CONCATENATE(" ",Import_Configuration!$B$9,"?"),""),CONCATENATE(" ",Import_Configuration!$B$9),""))</f>
        <v/>
      </c>
      <c r="AK999" s="43"/>
      <c r="AL999" s="43"/>
      <c r="AM999" s="43"/>
      <c r="AN999" s="43"/>
      <c r="AO999" s="43"/>
      <c r="AP999" s="43"/>
      <c r="AQ999" s="43"/>
      <c r="AR999" s="43"/>
      <c r="AS999" s="43"/>
      <c r="AT999" s="43"/>
      <c r="AU999" s="43"/>
      <c r="AV999" s="43"/>
      <c r="AW999" s="43"/>
      <c r="AX999" s="43"/>
      <c r="AY999" s="43"/>
      <c r="AZ999" s="43"/>
      <c r="BA999" s="43"/>
      <c r="BB999" s="43"/>
      <c r="BC999" s="43"/>
    </row>
    <row r="1000" spans="1:55">
      <c r="A1000" s="77" t="str">
        <f>IF(MSProject_Schedule!A1000="","",MSProject_Schedule!A1000)</f>
        <v/>
      </c>
      <c r="B1000" s="43"/>
      <c r="C1000" s="65" t="str">
        <f>IF(E1000="","",Import_Configuration!$B$12)</f>
        <v/>
      </c>
      <c r="D1000" s="65" t="str">
        <f>IF(E1000="","",IF(A1000="",IF(MSProject_Schedule!K1000="",IF(Import_Configuration!$B$15="YES",Import_Configuration!$B$16,""),IF(Import_Configuration!$B$17="YES",Import_Configuration!$B$18,"")),""))</f>
        <v/>
      </c>
      <c r="E1000" s="65" t="str">
        <f>IF(MSProject_Schedule!B1000="","",MSProject_Schedule!B1000)</f>
        <v/>
      </c>
      <c r="F1000" s="43"/>
      <c r="G1000" s="66" t="str">
        <f>IF(E1000="","",IF(A1000="",Import_Configuration!$B$10,""))</f>
        <v/>
      </c>
      <c r="H1000" s="65" t="str">
        <f>IF(E1000="","",IF(A1000="",Import_Configuration!$B$11,""))</f>
        <v/>
      </c>
      <c r="I1000" s="43"/>
      <c r="J1000" s="43"/>
      <c r="K1000" s="43"/>
      <c r="L1000" s="43"/>
      <c r="M1000" s="43"/>
      <c r="N1000" s="65" t="str">
        <f>IF(E1000="","",IF(MSProject_Schedule!E1000=0,Import_Configuration!$B$3,IF(MSProject_Schedule!E1000=1,Import_Configuration!$B$5,Import_Configuration!$B$4)))</f>
        <v/>
      </c>
      <c r="O1000" s="65" t="str">
        <f>IF(Import_Configuration!$B$13="NO","",IF(E1000="","",IF(MSProject_Schedule!K1000="","",IF(IFERROR(SEARCH(Import_Configuration!$B$14,MSProject_Schedule!K1000,1),0)&gt;0,TRIM(MID(MSProject_Schedule!K1000,1,SEARCH(Import_Configuration!$B$14,MSProject_Schedule!K1000,1)-1)),TRIM(MSProject_Schedule!K1000)))))</f>
        <v/>
      </c>
      <c r="P1000" s="43"/>
      <c r="Q1000" s="66" t="str">
        <f>IF(E1000="","",IF(MSProject_Schedule!E1000=0,"",IF(Import_Configuration!$B$19="YES",Projeqtor_Import!Z1000,Import_Configuration!$B$10)))</f>
        <v/>
      </c>
      <c r="R1000" s="43"/>
      <c r="S1000" s="66" t="str">
        <f>IF(E1000="","",IF(MSProject_Schedule!E1000=0,"",IF(MSProject_Schedule!E1000=1,IF(Import_Configuration!$B$20="YES",Projeqtor_Import!AE1000,Import_Configuration!$B$10),"")))</f>
        <v/>
      </c>
      <c r="T1000" s="43"/>
      <c r="U1000" s="44"/>
      <c r="V1000" s="43"/>
      <c r="W1000" s="43"/>
      <c r="X1000" s="43"/>
      <c r="Y1000" s="66" t="str">
        <f>IF(MSProject_Schedule!H1000="","",IF(A1000="",MSProject_Schedule!H1000,""))</f>
        <v/>
      </c>
      <c r="Z1000" s="66" t="str">
        <f>IF(MSProject_Schedule!H1000="","",MSProject_Schedule!H1000)</f>
        <v/>
      </c>
      <c r="AA1000" s="43"/>
      <c r="AB1000" s="43"/>
      <c r="AC1000" s="65" t="str">
        <f>IF(E1000="","",IF(A1000="",Import_Configuration!$B$6,""))</f>
        <v/>
      </c>
      <c r="AD1000" s="66" t="str">
        <f>IF(MSProject_Schedule!I1000="","",IF(A1000="",MSProject_Schedule!I1000,""))</f>
        <v/>
      </c>
      <c r="AE1000" s="66" t="str">
        <f>IF(MSProject_Schedule!I1000="","",MSProject_Schedule!I1000)</f>
        <v/>
      </c>
      <c r="AF1000" s="43"/>
      <c r="AG1000" s="43"/>
      <c r="AH1000" s="65" t="str">
        <f>IF(E1000="","",IF(A1000="",Import_Configuration!$B$7,""))</f>
        <v/>
      </c>
      <c r="AI1000" s="65" t="str">
        <f>IF(MSProject_Schedule!G1000="","",IF(A1000="",SUBSTITUTE(SUBSTITUTE(SUBSTITUTE(SUBSTITUTE(MSProject_Schedule!G1000,CONCATENATE(" ",Import_Configuration!$B$8,"?"),""),CONCATENATE(" ",Import_Configuration!$B$8),""),CONCATENATE(" ",Import_Configuration!$B$9,"?"),""),CONCATENATE(" ",Import_Configuration!$B$9),""),""))</f>
        <v/>
      </c>
      <c r="AJ1000" s="65" t="str">
        <f>IF(MSProject_Schedule!G1000="","",SUBSTITUTE(SUBSTITUTE(SUBSTITUTE(SUBSTITUTE(MSProject_Schedule!G1000,CONCATENATE(" ",Import_Configuration!$B$8,"?"),""),CONCATENATE(" ",Import_Configuration!$B$8),""),CONCATENATE(" ",Import_Configuration!$B$9,"?"),""),CONCATENATE(" ",Import_Configuration!$B$9),""))</f>
        <v/>
      </c>
      <c r="AK1000" s="43"/>
      <c r="AL1000" s="43"/>
      <c r="AM1000" s="43"/>
      <c r="AN1000" s="43"/>
      <c r="AO1000" s="43"/>
      <c r="AP1000" s="43"/>
      <c r="AQ1000" s="43"/>
      <c r="AR1000" s="43"/>
      <c r="AS1000" s="43"/>
      <c r="AT1000" s="43"/>
      <c r="AU1000" s="43"/>
      <c r="AV1000" s="43"/>
      <c r="AW1000" s="43"/>
      <c r="AX1000" s="43"/>
      <c r="AY1000" s="43"/>
      <c r="AZ1000" s="43"/>
      <c r="BA1000" s="43"/>
      <c r="BB1000" s="43"/>
      <c r="BC1000" s="43"/>
    </row>
    <row r="1001" spans="1:55">
      <c r="A1001" s="77" t="str">
        <f>IF(MSProject_Schedule!A1001="","",MSProject_Schedule!A1001)</f>
        <v/>
      </c>
      <c r="B1001" s="43"/>
      <c r="C1001" s="65" t="str">
        <f>IF(E1001="","",Import_Configuration!$B$12)</f>
        <v/>
      </c>
      <c r="D1001" s="65" t="str">
        <f>IF(E1001="","",IF(A1001="",IF(MSProject_Schedule!K1001="",IF(Import_Configuration!$B$15="YES",Import_Configuration!$B$16,""),IF(Import_Configuration!$B$17="YES",Import_Configuration!$B$18,"")),""))</f>
        <v/>
      </c>
      <c r="E1001" s="65" t="str">
        <f>IF(MSProject_Schedule!B1001="","",MSProject_Schedule!B1001)</f>
        <v/>
      </c>
      <c r="F1001" s="43"/>
      <c r="G1001" s="66" t="str">
        <f>IF(E1001="","",IF(A1001="",Import_Configuration!$B$10,""))</f>
        <v/>
      </c>
      <c r="H1001" s="65" t="str">
        <f>IF(E1001="","",IF(A1001="",Import_Configuration!$B$11,""))</f>
        <v/>
      </c>
      <c r="I1001" s="43"/>
      <c r="J1001" s="43"/>
      <c r="K1001" s="43"/>
      <c r="L1001" s="43"/>
      <c r="M1001" s="43"/>
      <c r="N1001" s="65" t="str">
        <f>IF(E1001="","",IF(MSProject_Schedule!E1001=0,Import_Configuration!$B$3,IF(MSProject_Schedule!E1001=1,Import_Configuration!$B$5,Import_Configuration!$B$4)))</f>
        <v/>
      </c>
      <c r="O1001" s="65" t="str">
        <f>IF(Import_Configuration!$B$13="NO","",IF(E1001="","",IF(MSProject_Schedule!K1001="","",IF(IFERROR(SEARCH(Import_Configuration!$B$14,MSProject_Schedule!K1001,1),0)&gt;0,TRIM(MID(MSProject_Schedule!K1001,1,SEARCH(Import_Configuration!$B$14,MSProject_Schedule!K1001,1)-1)),TRIM(MSProject_Schedule!K1001)))))</f>
        <v/>
      </c>
      <c r="P1001" s="43"/>
      <c r="Q1001" s="66" t="str">
        <f>IF(E1001="","",IF(MSProject_Schedule!E1001=0,"",IF(Import_Configuration!$B$19="YES",Projeqtor_Import!Z1001,Import_Configuration!$B$10)))</f>
        <v/>
      </c>
      <c r="R1001" s="43"/>
      <c r="S1001" s="66" t="str">
        <f>IF(E1001="","",IF(MSProject_Schedule!E1001=0,"",IF(MSProject_Schedule!E1001=1,IF(Import_Configuration!$B$20="YES",Projeqtor_Import!AE1001,Import_Configuration!$B$10),"")))</f>
        <v/>
      </c>
      <c r="T1001" s="43"/>
      <c r="U1001" s="44"/>
      <c r="V1001" s="43"/>
      <c r="W1001" s="43"/>
      <c r="X1001" s="43"/>
      <c r="Y1001" s="66" t="str">
        <f>IF(MSProject_Schedule!H1001="","",IF(A1001="",MSProject_Schedule!H1001,""))</f>
        <v/>
      </c>
      <c r="Z1001" s="66" t="str">
        <f>IF(MSProject_Schedule!H1001="","",MSProject_Schedule!H1001)</f>
        <v/>
      </c>
      <c r="AA1001" s="43"/>
      <c r="AB1001" s="43"/>
      <c r="AC1001" s="65" t="str">
        <f>IF(E1001="","",IF(A1001="",Import_Configuration!$B$6,""))</f>
        <v/>
      </c>
      <c r="AD1001" s="66" t="str">
        <f>IF(MSProject_Schedule!I1001="","",IF(A1001="",MSProject_Schedule!I1001,""))</f>
        <v/>
      </c>
      <c r="AE1001" s="66" t="str">
        <f>IF(MSProject_Schedule!I1001="","",MSProject_Schedule!I1001)</f>
        <v/>
      </c>
      <c r="AF1001" s="43"/>
      <c r="AG1001" s="43"/>
      <c r="AH1001" s="65" t="str">
        <f>IF(E1001="","",IF(A1001="",Import_Configuration!$B$7,""))</f>
        <v/>
      </c>
      <c r="AI1001" s="65" t="str">
        <f>IF(MSProject_Schedule!G1001="","",IF(A1001="",SUBSTITUTE(SUBSTITUTE(SUBSTITUTE(SUBSTITUTE(MSProject_Schedule!G1001,CONCATENATE(" ",Import_Configuration!$B$8,"?"),""),CONCATENATE(" ",Import_Configuration!$B$8),""),CONCATENATE(" ",Import_Configuration!$B$9,"?"),""),CONCATENATE(" ",Import_Configuration!$B$9),""),""))</f>
        <v/>
      </c>
      <c r="AJ1001" s="65" t="str">
        <f>IF(MSProject_Schedule!G1001="","",SUBSTITUTE(SUBSTITUTE(SUBSTITUTE(SUBSTITUTE(MSProject_Schedule!G1001,CONCATENATE(" ",Import_Configuration!$B$8,"?"),""),CONCATENATE(" ",Import_Configuration!$B$8),""),CONCATENATE(" ",Import_Configuration!$B$9,"?"),""),CONCATENATE(" ",Import_Configuration!$B$9),""))</f>
        <v/>
      </c>
      <c r="AK1001" s="43"/>
      <c r="AL1001" s="43"/>
      <c r="AM1001" s="43"/>
      <c r="AN1001" s="43"/>
      <c r="AO1001" s="43"/>
      <c r="AP1001" s="43"/>
      <c r="AQ1001" s="43"/>
      <c r="AR1001" s="43"/>
      <c r="AS1001" s="43"/>
      <c r="AT1001" s="43"/>
      <c r="AU1001" s="43"/>
      <c r="AV1001" s="43"/>
      <c r="AW1001" s="43"/>
      <c r="AX1001" s="43"/>
      <c r="AY1001" s="43"/>
      <c r="AZ1001" s="43"/>
      <c r="BA1001" s="43"/>
      <c r="BB1001" s="43"/>
      <c r="BC1001" s="43"/>
    </row>
  </sheetData>
  <sheetProtection formatCells="0" formatColumns="0" autoFilter="0" pivotTables="0"/>
  <pageMargins left="0.511811024" right="0.511811024" top="0.78740157499999996" bottom="0.78740157499999996" header="0.31496062000000002" footer="0.31496062000000002"/>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sheetPr codeName="Plan1"/>
  <dimension ref="A1:BC8"/>
  <sheetViews>
    <sheetView workbookViewId="0">
      <selection activeCell="E40" sqref="E40"/>
    </sheetView>
  </sheetViews>
  <sheetFormatPr defaultRowHeight="15"/>
  <cols>
    <col min="1" max="1" width="4" style="19" bestFit="1" customWidth="1"/>
    <col min="2" max="2" width="9.7109375" style="19" bestFit="1" customWidth="1"/>
    <col min="3" max="3" width="9" style="19" bestFit="1" customWidth="1"/>
    <col min="4" max="4" width="13.85546875" style="19" bestFit="1" customWidth="1"/>
    <col min="5" max="5" width="88.5703125" style="19" bestFit="1" customWidth="1"/>
    <col min="6" max="6" width="17.85546875" style="19" bestFit="1" customWidth="1"/>
    <col min="7" max="7" width="12.42578125" style="79" bestFit="1" customWidth="1"/>
    <col min="8" max="8" width="18.7109375" style="19" bestFit="1" customWidth="1"/>
    <col min="9" max="9" width="9.42578125" style="19" bestFit="1" customWidth="1"/>
    <col min="10" max="10" width="10.42578125" style="19" bestFit="1" customWidth="1"/>
    <col min="11" max="11" width="7.85546875" style="19" bestFit="1" customWidth="1"/>
    <col min="12" max="12" width="11" style="19" bestFit="1" customWidth="1"/>
    <col min="13" max="13" width="9.42578125" style="19" bestFit="1" customWidth="1"/>
    <col min="14" max="14" width="12.42578125" style="19" bestFit="1" customWidth="1"/>
    <col min="15" max="15" width="37.28515625" style="19" bestFit="1" customWidth="1"/>
    <col min="16" max="16" width="8.28515625" style="19" bestFit="1" customWidth="1"/>
    <col min="17" max="17" width="12.42578125" style="79" bestFit="1" customWidth="1"/>
    <col min="18" max="18" width="5.5703125" style="19" bestFit="1" customWidth="1"/>
    <col min="19" max="19" width="10.7109375" style="79" bestFit="1" customWidth="1"/>
    <col min="20" max="20" width="4.42578125" style="19" bestFit="1" customWidth="1"/>
    <col min="21" max="21" width="8.5703125" style="79" bestFit="1" customWidth="1"/>
    <col min="22" max="22" width="9.42578125" style="19" bestFit="1" customWidth="1"/>
    <col min="23" max="23" width="15.28515625" style="19" bestFit="1" customWidth="1"/>
    <col min="24" max="24" width="6.140625" style="19" bestFit="1" customWidth="1"/>
    <col min="25" max="25" width="14.5703125" style="79" bestFit="1" customWidth="1"/>
    <col min="26" max="26" width="17.85546875" style="79" bestFit="1" customWidth="1"/>
    <col min="27" max="27" width="16.7109375" style="19" bestFit="1" customWidth="1"/>
    <col min="28" max="28" width="12.7109375" style="19" bestFit="1" customWidth="1"/>
    <col min="29" max="29" width="7.5703125" style="19" bestFit="1" customWidth="1"/>
    <col min="30" max="30" width="13.7109375" style="79" bestFit="1" customWidth="1"/>
    <col min="31" max="31" width="16.85546875" style="79" bestFit="1" customWidth="1"/>
    <col min="32" max="32" width="15.85546875" style="19" bestFit="1" customWidth="1"/>
    <col min="33" max="33" width="11.85546875" style="19" bestFit="1" customWidth="1"/>
    <col min="34" max="34" width="22.7109375" style="19" bestFit="1" customWidth="1"/>
    <col min="35" max="35" width="14" style="19" bestFit="1" customWidth="1"/>
    <col min="36" max="36" width="17.28515625" style="19" bestFit="1" customWidth="1"/>
    <col min="37" max="37" width="16.140625" style="19" bestFit="1" customWidth="1"/>
    <col min="38" max="38" width="12.140625" style="19" bestFit="1" customWidth="1"/>
    <col min="39" max="39" width="4.5703125" style="19" bestFit="1" customWidth="1"/>
    <col min="40" max="40" width="14.140625" style="19" bestFit="1" customWidth="1"/>
    <col min="41" max="41" width="13.5703125" style="19" bestFit="1" customWidth="1"/>
    <col min="42" max="42" width="13.140625" style="19" bestFit="1" customWidth="1"/>
    <col min="43" max="43" width="9.140625" style="19"/>
    <col min="44" max="44" width="8.85546875" style="19" bestFit="1" customWidth="1"/>
    <col min="45" max="45" width="8.5703125" style="19" bestFit="1" customWidth="1"/>
    <col min="46" max="46" width="17" style="19" bestFit="1" customWidth="1"/>
    <col min="47" max="47" width="27" style="19" bestFit="1" customWidth="1"/>
    <col min="48" max="48" width="21.85546875" style="19" bestFit="1" customWidth="1"/>
    <col min="49" max="49" width="21.42578125" style="19" bestFit="1" customWidth="1"/>
    <col min="50" max="50" width="18.42578125" style="19" bestFit="1" customWidth="1"/>
    <col min="51" max="51" width="13.28515625" style="19" bestFit="1" customWidth="1"/>
    <col min="52" max="52" width="12.5703125" style="19" bestFit="1" customWidth="1"/>
    <col min="53" max="53" width="12.140625" style="19" bestFit="1" customWidth="1"/>
    <col min="54" max="54" width="8.28515625" style="19" bestFit="1" customWidth="1"/>
    <col min="55" max="55" width="8" style="19" bestFit="1" customWidth="1"/>
    <col min="56" max="16384" width="9.140625" style="19"/>
  </cols>
  <sheetData>
    <row r="1" spans="1:55">
      <c r="A1" s="19" t="s">
        <v>0</v>
      </c>
      <c r="B1" s="19" t="s">
        <v>1</v>
      </c>
      <c r="C1" s="19" t="s">
        <v>2</v>
      </c>
      <c r="D1" s="19" t="s">
        <v>3</v>
      </c>
      <c r="E1" s="19" t="s">
        <v>4</v>
      </c>
      <c r="F1" s="19" t="s">
        <v>5</v>
      </c>
      <c r="G1" s="79" t="s">
        <v>6</v>
      </c>
      <c r="H1" s="19" t="s">
        <v>7</v>
      </c>
      <c r="I1" s="19" t="s">
        <v>8</v>
      </c>
      <c r="J1" s="19" t="s">
        <v>9</v>
      </c>
      <c r="K1" s="19" t="s">
        <v>10</v>
      </c>
      <c r="L1" s="19" t="s">
        <v>11</v>
      </c>
      <c r="M1" s="19" t="s">
        <v>12</v>
      </c>
      <c r="N1" s="19" t="s">
        <v>13</v>
      </c>
      <c r="O1" s="19" t="s">
        <v>14</v>
      </c>
      <c r="P1" s="19" t="s">
        <v>15</v>
      </c>
      <c r="Q1" s="79" t="s">
        <v>16</v>
      </c>
      <c r="R1" s="19" t="s">
        <v>17</v>
      </c>
      <c r="S1" s="79" t="s">
        <v>18</v>
      </c>
      <c r="T1" s="19" t="s">
        <v>19</v>
      </c>
      <c r="U1" s="79" t="s">
        <v>20</v>
      </c>
      <c r="V1" s="19" t="s">
        <v>21</v>
      </c>
      <c r="W1" s="19" t="s">
        <v>22</v>
      </c>
      <c r="X1" s="19" t="s">
        <v>23</v>
      </c>
      <c r="Y1" s="79" t="s">
        <v>24</v>
      </c>
      <c r="Z1" s="79" t="s">
        <v>25</v>
      </c>
      <c r="AA1" s="19" t="s">
        <v>26</v>
      </c>
      <c r="AB1" s="19" t="s">
        <v>27</v>
      </c>
      <c r="AC1" s="19" t="s">
        <v>28</v>
      </c>
      <c r="AD1" s="79" t="s">
        <v>29</v>
      </c>
      <c r="AE1" s="79" t="s">
        <v>30</v>
      </c>
      <c r="AF1" s="19" t="s">
        <v>31</v>
      </c>
      <c r="AG1" s="19" t="s">
        <v>32</v>
      </c>
      <c r="AH1" s="19" t="s">
        <v>33</v>
      </c>
      <c r="AI1" s="19" t="s">
        <v>34</v>
      </c>
      <c r="AJ1" s="19" t="s">
        <v>35</v>
      </c>
      <c r="AK1" s="19" t="s">
        <v>36</v>
      </c>
      <c r="AL1" s="19" t="s">
        <v>37</v>
      </c>
      <c r="AM1" s="19" t="s">
        <v>38</v>
      </c>
      <c r="AN1" s="19" t="s">
        <v>39</v>
      </c>
      <c r="AO1" s="19" t="s">
        <v>40</v>
      </c>
      <c r="AP1" s="19" t="s">
        <v>41</v>
      </c>
      <c r="AQ1" s="19" t="s">
        <v>42</v>
      </c>
      <c r="AR1" s="19" t="s">
        <v>43</v>
      </c>
      <c r="AS1" s="19" t="s">
        <v>44</v>
      </c>
      <c r="AT1" s="19" t="s">
        <v>45</v>
      </c>
      <c r="AU1" s="19" t="s">
        <v>46</v>
      </c>
      <c r="AV1" s="19" t="s">
        <v>47</v>
      </c>
      <c r="AW1" s="19" t="s">
        <v>48</v>
      </c>
      <c r="AX1" s="19" t="s">
        <v>49</v>
      </c>
      <c r="AY1" s="19" t="s">
        <v>50</v>
      </c>
      <c r="AZ1" s="19" t="s">
        <v>51</v>
      </c>
      <c r="BA1" s="19" t="s">
        <v>52</v>
      </c>
      <c r="BB1" s="19" t="s">
        <v>53</v>
      </c>
      <c r="BC1" s="19" t="s">
        <v>54</v>
      </c>
    </row>
    <row r="2" spans="1:55">
      <c r="C2" s="19">
        <v>195</v>
      </c>
      <c r="D2" s="19" t="s">
        <v>218</v>
      </c>
      <c r="E2" s="19" t="s">
        <v>219</v>
      </c>
      <c r="G2" s="79">
        <v>42283</v>
      </c>
      <c r="H2" s="19" t="s">
        <v>217</v>
      </c>
      <c r="N2" s="19" t="s">
        <v>211</v>
      </c>
      <c r="O2" s="19" t="s">
        <v>199</v>
      </c>
      <c r="Y2" s="79">
        <v>42139</v>
      </c>
      <c r="Z2" s="79">
        <v>42139</v>
      </c>
      <c r="AC2" s="19">
        <v>500</v>
      </c>
      <c r="AD2" s="79">
        <v>42139</v>
      </c>
      <c r="AE2" s="79">
        <v>42139</v>
      </c>
      <c r="AH2" s="19" t="s">
        <v>214</v>
      </c>
      <c r="AI2" s="19" t="s">
        <v>198</v>
      </c>
      <c r="AJ2" s="19" t="s">
        <v>198</v>
      </c>
    </row>
    <row r="3" spans="1:55">
      <c r="C3" s="19">
        <v>195</v>
      </c>
      <c r="D3" s="19" t="s">
        <v>218</v>
      </c>
      <c r="E3" s="19" t="s">
        <v>220</v>
      </c>
      <c r="G3" s="79">
        <v>42283</v>
      </c>
      <c r="H3" s="19" t="s">
        <v>217</v>
      </c>
      <c r="N3" s="19" t="s">
        <v>211</v>
      </c>
      <c r="O3" s="19" t="s">
        <v>199</v>
      </c>
      <c r="Y3" s="79">
        <v>42167</v>
      </c>
      <c r="Z3" s="79">
        <v>42167</v>
      </c>
      <c r="AC3" s="19">
        <v>500</v>
      </c>
      <c r="AD3" s="79">
        <v>42172</v>
      </c>
      <c r="AE3" s="79">
        <v>42172</v>
      </c>
      <c r="AH3" s="19" t="s">
        <v>214</v>
      </c>
      <c r="AI3" s="19" t="s">
        <v>201</v>
      </c>
      <c r="AJ3" s="19" t="s">
        <v>201</v>
      </c>
    </row>
    <row r="4" spans="1:55">
      <c r="C4" s="19">
        <v>195</v>
      </c>
      <c r="D4" s="19" t="s">
        <v>218</v>
      </c>
      <c r="E4" s="19" t="s">
        <v>221</v>
      </c>
      <c r="G4" s="79">
        <v>42283</v>
      </c>
      <c r="H4" s="19" t="s">
        <v>217</v>
      </c>
      <c r="N4" s="19" t="s">
        <v>211</v>
      </c>
      <c r="O4" s="19" t="s">
        <v>199</v>
      </c>
      <c r="Y4" s="79">
        <v>42178</v>
      </c>
      <c r="Z4" s="79">
        <v>42178</v>
      </c>
      <c r="AC4" s="19">
        <v>500</v>
      </c>
      <c r="AD4" s="79">
        <v>42276</v>
      </c>
      <c r="AE4" s="79">
        <v>42276</v>
      </c>
      <c r="AH4" s="19" t="s">
        <v>214</v>
      </c>
      <c r="AI4" s="19" t="s">
        <v>203</v>
      </c>
      <c r="AJ4" s="19" t="s">
        <v>203</v>
      </c>
    </row>
    <row r="5" spans="1:55">
      <c r="C5" s="19">
        <v>195</v>
      </c>
      <c r="D5" s="19" t="s">
        <v>218</v>
      </c>
      <c r="E5" s="19" t="s">
        <v>222</v>
      </c>
      <c r="G5" s="79">
        <v>42283</v>
      </c>
      <c r="H5" s="19" t="s">
        <v>217</v>
      </c>
      <c r="N5" s="19" t="s">
        <v>211</v>
      </c>
      <c r="O5" s="19" t="s">
        <v>199</v>
      </c>
      <c r="Y5" s="79">
        <v>42265</v>
      </c>
      <c r="Z5" s="79">
        <v>42265</v>
      </c>
      <c r="AC5" s="19">
        <v>500</v>
      </c>
      <c r="AD5" s="79">
        <v>42473</v>
      </c>
      <c r="AE5" s="79">
        <v>42473</v>
      </c>
      <c r="AH5" s="19" t="s">
        <v>214</v>
      </c>
      <c r="AI5" s="19" t="s">
        <v>203</v>
      </c>
      <c r="AJ5" s="19" t="s">
        <v>203</v>
      </c>
    </row>
    <row r="6" spans="1:55">
      <c r="C6" s="19">
        <v>195</v>
      </c>
      <c r="D6" s="19" t="s">
        <v>218</v>
      </c>
      <c r="E6" s="19" t="s">
        <v>223</v>
      </c>
      <c r="G6" s="79">
        <v>42283</v>
      </c>
      <c r="H6" s="19" t="s">
        <v>217</v>
      </c>
      <c r="N6" s="19" t="s">
        <v>211</v>
      </c>
      <c r="O6" s="19" t="s">
        <v>199</v>
      </c>
      <c r="Y6" s="79">
        <v>42473</v>
      </c>
      <c r="Z6" s="79">
        <v>42473</v>
      </c>
      <c r="AC6" s="19">
        <v>500</v>
      </c>
      <c r="AD6" s="79">
        <v>42478</v>
      </c>
      <c r="AE6" s="79">
        <v>42478</v>
      </c>
      <c r="AH6" s="19" t="s">
        <v>214</v>
      </c>
      <c r="AI6" s="19" t="s">
        <v>206</v>
      </c>
      <c r="AJ6" s="19" t="s">
        <v>206</v>
      </c>
    </row>
    <row r="7" spans="1:55">
      <c r="C7" s="19">
        <v>195</v>
      </c>
      <c r="D7" s="19" t="s">
        <v>218</v>
      </c>
      <c r="E7" s="19" t="s">
        <v>224</v>
      </c>
      <c r="G7" s="79">
        <v>42283</v>
      </c>
      <c r="H7" s="19" t="s">
        <v>217</v>
      </c>
      <c r="N7" s="19" t="s">
        <v>211</v>
      </c>
      <c r="O7" s="19" t="s">
        <v>199</v>
      </c>
      <c r="Y7" s="79">
        <v>42545</v>
      </c>
      <c r="Z7" s="79">
        <v>42545</v>
      </c>
      <c r="AC7" s="19">
        <v>500</v>
      </c>
      <c r="AD7" s="79">
        <v>42556</v>
      </c>
      <c r="AE7" s="79">
        <v>42556</v>
      </c>
      <c r="AH7" s="19" t="s">
        <v>214</v>
      </c>
      <c r="AI7" s="19" t="s">
        <v>208</v>
      </c>
      <c r="AJ7" s="19" t="s">
        <v>208</v>
      </c>
    </row>
    <row r="8" spans="1:55">
      <c r="C8" s="19">
        <v>195</v>
      </c>
      <c r="D8" s="19" t="s">
        <v>218</v>
      </c>
      <c r="E8" s="19" t="s">
        <v>225</v>
      </c>
      <c r="G8" s="79">
        <v>42283</v>
      </c>
      <c r="H8" s="19" t="s">
        <v>217</v>
      </c>
      <c r="N8" s="19" t="s">
        <v>211</v>
      </c>
      <c r="O8" s="19" t="s">
        <v>199</v>
      </c>
      <c r="Y8" s="79">
        <v>42556</v>
      </c>
      <c r="Z8" s="79">
        <v>42556</v>
      </c>
      <c r="AC8" s="19">
        <v>500</v>
      </c>
      <c r="AD8" s="79">
        <v>42558</v>
      </c>
      <c r="AE8" s="79">
        <v>42558</v>
      </c>
      <c r="AH8" s="19" t="s">
        <v>214</v>
      </c>
      <c r="AI8" s="19" t="s">
        <v>210</v>
      </c>
      <c r="AJ8" s="19" t="s">
        <v>210</v>
      </c>
    </row>
  </sheetData>
  <sheetProtection formatCells="0" formatColumns="0" formatRows="0" autoFilter="0" pivotTables="0"/>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sheetPr codeName="Plan6"/>
  <dimension ref="A1:BD57"/>
  <sheetViews>
    <sheetView workbookViewId="0">
      <selection activeCell="E4" sqref="E4"/>
    </sheetView>
  </sheetViews>
  <sheetFormatPr defaultRowHeight="15"/>
  <cols>
    <col min="1" max="1" width="9.140625" style="15"/>
    <col min="4" max="4" width="12" customWidth="1"/>
    <col min="5" max="5" width="46.42578125" bestFit="1" customWidth="1"/>
    <col min="6" max="6" width="46.42578125" style="18" customWidth="1"/>
    <col min="8" max="9" width="10.7109375" bestFit="1" customWidth="1"/>
    <col min="26" max="27" width="10.7109375" bestFit="1" customWidth="1"/>
    <col min="31" max="32" width="10.7109375" bestFit="1" customWidth="1"/>
    <col min="35" max="35" width="13.7109375" bestFit="1" customWidth="1"/>
  </cols>
  <sheetData>
    <row r="1" spans="1:56" ht="32.25" thickBot="1">
      <c r="A1" s="16" t="s">
        <v>0</v>
      </c>
      <c r="B1" s="9" t="s">
        <v>1</v>
      </c>
      <c r="C1" s="9" t="s">
        <v>2</v>
      </c>
      <c r="D1" s="9" t="s">
        <v>3</v>
      </c>
      <c r="E1" s="7" t="s">
        <v>4</v>
      </c>
      <c r="F1" s="7"/>
      <c r="G1" s="7" t="s">
        <v>5</v>
      </c>
      <c r="H1" s="9" t="s">
        <v>6</v>
      </c>
      <c r="I1" s="9" t="s">
        <v>7</v>
      </c>
      <c r="J1" s="7" t="s">
        <v>8</v>
      </c>
      <c r="K1" s="7" t="s">
        <v>9</v>
      </c>
      <c r="L1" s="9" t="s">
        <v>10</v>
      </c>
      <c r="M1" s="9" t="s">
        <v>11</v>
      </c>
      <c r="N1" s="9" t="s">
        <v>12</v>
      </c>
      <c r="O1" s="9" t="s">
        <v>13</v>
      </c>
      <c r="P1" s="9" t="s">
        <v>14</v>
      </c>
      <c r="Q1" s="9" t="s">
        <v>15</v>
      </c>
      <c r="R1" s="9" t="s">
        <v>16</v>
      </c>
      <c r="S1" s="9" t="s">
        <v>17</v>
      </c>
      <c r="T1" s="9" t="s">
        <v>18</v>
      </c>
      <c r="U1" s="9" t="s">
        <v>19</v>
      </c>
      <c r="V1" s="9" t="s">
        <v>20</v>
      </c>
      <c r="W1" s="9" t="s">
        <v>21</v>
      </c>
      <c r="X1" s="9" t="s">
        <v>22</v>
      </c>
      <c r="Y1" s="9" t="s">
        <v>23</v>
      </c>
      <c r="Z1" s="7" t="s">
        <v>24</v>
      </c>
      <c r="AA1" s="7" t="s">
        <v>25</v>
      </c>
      <c r="AB1" s="9" t="s">
        <v>26</v>
      </c>
      <c r="AC1" s="9" t="s">
        <v>27</v>
      </c>
      <c r="AD1" s="9" t="s">
        <v>28</v>
      </c>
      <c r="AE1" s="7" t="s">
        <v>29</v>
      </c>
      <c r="AF1" s="7" t="s">
        <v>30</v>
      </c>
      <c r="AG1" s="9" t="s">
        <v>31</v>
      </c>
      <c r="AH1" s="9" t="s">
        <v>32</v>
      </c>
      <c r="AI1" s="9" t="s">
        <v>33</v>
      </c>
      <c r="AJ1" s="9" t="s">
        <v>34</v>
      </c>
      <c r="AK1" s="9" t="s">
        <v>35</v>
      </c>
      <c r="AL1" s="9" t="s">
        <v>36</v>
      </c>
      <c r="AM1" s="9" t="s">
        <v>37</v>
      </c>
      <c r="AN1" s="9" t="s">
        <v>38</v>
      </c>
      <c r="AO1" s="9" t="s">
        <v>39</v>
      </c>
      <c r="AP1" s="9" t="s">
        <v>40</v>
      </c>
      <c r="AQ1" s="9" t="s">
        <v>41</v>
      </c>
      <c r="AR1" s="9" t="s">
        <v>42</v>
      </c>
      <c r="AS1" s="9" t="s">
        <v>43</v>
      </c>
      <c r="AT1" s="9" t="s">
        <v>44</v>
      </c>
      <c r="AU1" s="9" t="s">
        <v>45</v>
      </c>
      <c r="AV1" s="9" t="s">
        <v>46</v>
      </c>
      <c r="AW1" s="9" t="s">
        <v>47</v>
      </c>
      <c r="AX1" s="9" t="s">
        <v>48</v>
      </c>
      <c r="AY1" s="9" t="s">
        <v>49</v>
      </c>
      <c r="AZ1" s="9" t="s">
        <v>50</v>
      </c>
      <c r="BA1" s="9" t="s">
        <v>51</v>
      </c>
      <c r="BB1" s="9" t="s">
        <v>52</v>
      </c>
      <c r="BC1" s="9" t="s">
        <v>53</v>
      </c>
      <c r="BD1" s="9" t="s">
        <v>54</v>
      </c>
    </row>
    <row r="2" spans="1:56" ht="30.75" thickBot="1">
      <c r="A2" s="17"/>
      <c r="B2" s="8"/>
      <c r="C2" s="8">
        <v>26</v>
      </c>
      <c r="D2" s="8" t="s">
        <v>106</v>
      </c>
      <c r="E2" s="10" t="s">
        <v>91</v>
      </c>
      <c r="F2" s="10" t="str">
        <f t="shared" ref="F2:F33" si="0">TRIM(E2)</f>
        <v>Acompanhamento do processo de aprovação eletrônica de OC</v>
      </c>
      <c r="G2" s="10"/>
      <c r="H2" s="11">
        <v>41962</v>
      </c>
      <c r="I2" s="8" t="s">
        <v>108</v>
      </c>
      <c r="J2" s="10"/>
      <c r="K2" s="10"/>
      <c r="L2" s="8"/>
      <c r="M2" s="8"/>
      <c r="N2" s="8"/>
      <c r="O2" s="8" t="s">
        <v>109</v>
      </c>
      <c r="P2" s="8"/>
      <c r="Q2" s="8"/>
      <c r="R2" s="8"/>
      <c r="S2" s="8"/>
      <c r="T2" s="8"/>
      <c r="U2" s="8"/>
      <c r="V2" s="8"/>
      <c r="W2" s="8"/>
      <c r="X2" s="8"/>
      <c r="Y2" s="8"/>
      <c r="Z2" s="12">
        <v>42079</v>
      </c>
      <c r="AA2" s="12">
        <v>42079</v>
      </c>
      <c r="AB2" s="8"/>
      <c r="AC2" s="8"/>
      <c r="AD2" s="8">
        <v>500</v>
      </c>
      <c r="AE2" s="12">
        <v>42083</v>
      </c>
      <c r="AF2" s="12">
        <v>42083</v>
      </c>
      <c r="AG2" s="8"/>
      <c r="AH2" s="8"/>
      <c r="AI2" s="8" t="s">
        <v>110</v>
      </c>
      <c r="AJ2" s="8">
        <v>5</v>
      </c>
      <c r="AK2" s="8">
        <v>5</v>
      </c>
      <c r="AL2" s="8"/>
      <c r="AM2" s="8"/>
      <c r="AN2" s="8"/>
      <c r="AO2" s="8"/>
      <c r="AP2" s="8"/>
      <c r="AQ2" s="8"/>
      <c r="AR2" s="8"/>
      <c r="AS2" s="8"/>
      <c r="AT2" s="8"/>
      <c r="AU2" s="8"/>
      <c r="AV2" s="8"/>
      <c r="AW2" s="8"/>
      <c r="AX2" s="8"/>
      <c r="AY2" s="8"/>
      <c r="AZ2" s="8"/>
      <c r="BA2" s="8"/>
      <c r="BB2" s="8"/>
      <c r="BC2" s="8"/>
      <c r="BD2" s="13"/>
    </row>
    <row r="3" spans="1:56" ht="30.75" thickBot="1">
      <c r="A3" s="17"/>
      <c r="C3">
        <v>26</v>
      </c>
      <c r="D3" t="s">
        <v>106</v>
      </c>
      <c r="E3" s="3" t="s">
        <v>80</v>
      </c>
      <c r="F3" s="3" t="str">
        <f t="shared" si="0"/>
        <v>Acompanhamento do processo de aprovação eletrônica de SC</v>
      </c>
      <c r="G3" s="3"/>
      <c r="H3" s="6">
        <v>41962</v>
      </c>
      <c r="I3" t="s">
        <v>108</v>
      </c>
      <c r="J3" s="1"/>
      <c r="K3" s="3"/>
      <c r="O3" t="s">
        <v>109</v>
      </c>
      <c r="Z3" s="5">
        <v>42005</v>
      </c>
      <c r="AA3" s="5">
        <v>42005</v>
      </c>
      <c r="AD3">
        <v>500</v>
      </c>
      <c r="AE3" s="5">
        <v>42020</v>
      </c>
      <c r="AF3" s="5">
        <v>42020</v>
      </c>
      <c r="AI3" t="s">
        <v>110</v>
      </c>
      <c r="AJ3">
        <v>12</v>
      </c>
      <c r="AK3">
        <v>12</v>
      </c>
    </row>
    <row r="4" spans="1:56" ht="30.75" thickBot="1">
      <c r="A4" s="17"/>
      <c r="C4">
        <v>26</v>
      </c>
      <c r="D4" t="s">
        <v>106</v>
      </c>
      <c r="E4" s="3" t="s">
        <v>99</v>
      </c>
      <c r="F4" s="3" t="str">
        <f t="shared" si="0"/>
        <v>Acompanhamento do processo de aprovação eletrônica de SC e OC</v>
      </c>
      <c r="G4" s="3"/>
      <c r="H4" s="6">
        <v>41962</v>
      </c>
      <c r="I4" t="s">
        <v>108</v>
      </c>
      <c r="J4" s="3"/>
      <c r="K4" s="3"/>
      <c r="O4" t="s">
        <v>109</v>
      </c>
      <c r="Z4" s="5">
        <v>42108</v>
      </c>
      <c r="AA4" s="5">
        <v>42108</v>
      </c>
      <c r="AD4">
        <v>500</v>
      </c>
      <c r="AE4" s="5">
        <v>42128</v>
      </c>
      <c r="AF4" s="5">
        <v>42128</v>
      </c>
      <c r="AI4" t="s">
        <v>110</v>
      </c>
      <c r="AJ4">
        <v>15</v>
      </c>
      <c r="AK4">
        <v>15</v>
      </c>
    </row>
    <row r="5" spans="1:56" ht="30.75" thickBot="1">
      <c r="A5" s="17"/>
      <c r="C5">
        <v>26</v>
      </c>
      <c r="D5" t="s">
        <v>106</v>
      </c>
      <c r="E5" s="3" t="s">
        <v>85</v>
      </c>
      <c r="F5" s="3" t="str">
        <f t="shared" si="0"/>
        <v>Acompanhamento Piloto do processo de aprovação eletrônica de OC</v>
      </c>
      <c r="G5" s="3"/>
      <c r="H5" s="6">
        <v>41962</v>
      </c>
      <c r="I5" t="s">
        <v>108</v>
      </c>
      <c r="J5" s="3"/>
      <c r="K5" s="3"/>
      <c r="O5" t="s">
        <v>109</v>
      </c>
      <c r="Z5" s="5">
        <v>42038</v>
      </c>
      <c r="AA5" s="5">
        <v>42038</v>
      </c>
      <c r="AD5">
        <v>500</v>
      </c>
      <c r="AE5" s="5">
        <v>42055</v>
      </c>
      <c r="AF5" s="5">
        <v>42055</v>
      </c>
      <c r="AI5" t="s">
        <v>110</v>
      </c>
      <c r="AJ5">
        <v>14</v>
      </c>
      <c r="AK5">
        <v>14</v>
      </c>
    </row>
    <row r="6" spans="1:56" ht="30.75" thickBot="1">
      <c r="A6" s="17"/>
      <c r="C6">
        <v>26</v>
      </c>
      <c r="D6" t="s">
        <v>106</v>
      </c>
      <c r="E6" s="3" t="s">
        <v>70</v>
      </c>
      <c r="F6" s="3" t="str">
        <f t="shared" si="0"/>
        <v>Acompanhamento Piloto do processo de aprovação eletrônica de SC</v>
      </c>
      <c r="G6" s="3"/>
      <c r="H6" s="6">
        <v>41962</v>
      </c>
      <c r="I6" t="s">
        <v>108</v>
      </c>
      <c r="J6" s="3"/>
      <c r="K6" s="3"/>
      <c r="O6" t="s">
        <v>109</v>
      </c>
      <c r="Z6" s="5">
        <v>41947</v>
      </c>
      <c r="AA6" s="5">
        <v>41947</v>
      </c>
      <c r="AD6">
        <v>500</v>
      </c>
      <c r="AE6" s="5">
        <v>41971</v>
      </c>
      <c r="AF6" s="5">
        <v>41971</v>
      </c>
      <c r="AI6" t="s">
        <v>110</v>
      </c>
      <c r="AJ6">
        <v>19</v>
      </c>
      <c r="AK6">
        <v>19</v>
      </c>
    </row>
    <row r="7" spans="1:56" ht="15.75" thickBot="1">
      <c r="A7" s="17"/>
      <c r="C7">
        <v>26</v>
      </c>
      <c r="D7" t="s">
        <v>107</v>
      </c>
      <c r="E7" s="2" t="s">
        <v>74</v>
      </c>
      <c r="F7" s="3" t="str">
        <f t="shared" si="0"/>
        <v>Ajustes (Usuários Restritos)</v>
      </c>
      <c r="G7" s="2"/>
      <c r="H7" s="6">
        <v>41962</v>
      </c>
      <c r="I7" t="s">
        <v>108</v>
      </c>
      <c r="J7" s="2"/>
      <c r="K7" s="1"/>
      <c r="O7" t="s">
        <v>109</v>
      </c>
      <c r="Z7" s="4">
        <v>41981</v>
      </c>
      <c r="AA7" s="4">
        <v>41981</v>
      </c>
      <c r="AD7">
        <v>500</v>
      </c>
      <c r="AE7" s="4">
        <v>42004</v>
      </c>
      <c r="AF7" s="4">
        <v>42004</v>
      </c>
      <c r="AI7" t="s">
        <v>110</v>
      </c>
      <c r="AJ7">
        <v>18</v>
      </c>
      <c r="AK7">
        <v>18</v>
      </c>
    </row>
    <row r="8" spans="1:56" ht="15.75" thickBot="1">
      <c r="A8" s="17"/>
      <c r="C8">
        <v>26</v>
      </c>
      <c r="D8" t="s">
        <v>107</v>
      </c>
      <c r="E8" s="2" t="s">
        <v>74</v>
      </c>
      <c r="F8" s="3" t="str">
        <f t="shared" si="0"/>
        <v>Ajustes (Usuários Restritos)</v>
      </c>
      <c r="G8" s="2"/>
      <c r="H8" s="6">
        <v>41962</v>
      </c>
      <c r="I8" t="s">
        <v>108</v>
      </c>
      <c r="J8" s="2"/>
      <c r="K8" s="1"/>
      <c r="O8" t="s">
        <v>109</v>
      </c>
      <c r="Z8" s="4">
        <v>42058</v>
      </c>
      <c r="AA8" s="4">
        <v>42058</v>
      </c>
      <c r="AD8">
        <v>500</v>
      </c>
      <c r="AE8" s="4">
        <v>42069</v>
      </c>
      <c r="AF8" s="4">
        <v>42069</v>
      </c>
      <c r="AI8" t="s">
        <v>110</v>
      </c>
      <c r="AJ8">
        <v>10</v>
      </c>
      <c r="AK8">
        <v>10</v>
      </c>
    </row>
    <row r="9" spans="1:56" ht="15.75" thickBot="1">
      <c r="A9" s="17"/>
      <c r="C9">
        <v>26</v>
      </c>
      <c r="D9" t="s">
        <v>106</v>
      </c>
      <c r="E9" s="3" t="s">
        <v>73</v>
      </c>
      <c r="F9" s="3" t="str">
        <f t="shared" si="0"/>
        <v>Ativar o rateio na Solicitação de Compras</v>
      </c>
      <c r="G9" s="3"/>
      <c r="H9" s="6">
        <v>41962</v>
      </c>
      <c r="I9" t="s">
        <v>108</v>
      </c>
      <c r="J9" s="3"/>
      <c r="K9" s="3"/>
      <c r="O9" t="s">
        <v>109</v>
      </c>
      <c r="Z9" s="5">
        <v>41947</v>
      </c>
      <c r="AA9" s="5">
        <v>41947</v>
      </c>
      <c r="AD9">
        <v>500</v>
      </c>
      <c r="AE9" s="5">
        <v>41978</v>
      </c>
      <c r="AF9" s="5">
        <v>41978</v>
      </c>
      <c r="AI9" t="s">
        <v>110</v>
      </c>
      <c r="AJ9">
        <v>24</v>
      </c>
      <c r="AK9">
        <v>24</v>
      </c>
    </row>
    <row r="10" spans="1:56" ht="15.75" thickBot="1">
      <c r="A10" s="17"/>
      <c r="C10">
        <v>26</v>
      </c>
      <c r="D10" t="s">
        <v>106</v>
      </c>
      <c r="E10" s="3" t="s">
        <v>103</v>
      </c>
      <c r="F10" s="3" t="str">
        <f t="shared" si="0"/>
        <v>Avaliação do Projeto</v>
      </c>
      <c r="G10" s="3"/>
      <c r="H10" s="6">
        <v>41962</v>
      </c>
      <c r="I10" t="s">
        <v>108</v>
      </c>
      <c r="J10" s="1"/>
      <c r="K10" s="1"/>
      <c r="O10" t="s">
        <v>109</v>
      </c>
      <c r="Z10" s="5">
        <v>42129</v>
      </c>
      <c r="AA10" s="5">
        <v>42129</v>
      </c>
      <c r="AD10">
        <v>500</v>
      </c>
      <c r="AE10" s="5">
        <v>42135</v>
      </c>
      <c r="AF10" s="5">
        <v>42135</v>
      </c>
      <c r="AI10" t="s">
        <v>110</v>
      </c>
      <c r="AJ10">
        <v>5</v>
      </c>
      <c r="AK10">
        <v>5</v>
      </c>
    </row>
    <row r="11" spans="1:56" ht="30.75" thickBot="1">
      <c r="A11" s="17"/>
      <c r="C11">
        <v>26</v>
      </c>
      <c r="D11" t="s">
        <v>106</v>
      </c>
      <c r="E11" s="3" t="s">
        <v>58</v>
      </c>
      <c r="F11" s="3" t="str">
        <f t="shared" si="0"/>
        <v>Definir as áreas responsáveis pelo processo de aquisição</v>
      </c>
      <c r="G11" s="3"/>
      <c r="H11" s="6">
        <v>41962</v>
      </c>
      <c r="I11" t="s">
        <v>108</v>
      </c>
      <c r="J11" s="1"/>
      <c r="K11" s="3"/>
      <c r="O11" t="s">
        <v>109</v>
      </c>
      <c r="Z11" s="5">
        <v>41793</v>
      </c>
      <c r="AA11" s="5">
        <v>41793</v>
      </c>
      <c r="AD11">
        <v>500</v>
      </c>
      <c r="AE11" s="5">
        <v>41843</v>
      </c>
      <c r="AF11" s="5">
        <v>41843</v>
      </c>
      <c r="AI11" t="s">
        <v>110</v>
      </c>
      <c r="AJ11">
        <v>37</v>
      </c>
      <c r="AK11">
        <v>37</v>
      </c>
    </row>
    <row r="12" spans="1:56" ht="30.75" thickBot="1">
      <c r="A12" s="17"/>
      <c r="C12">
        <v>26</v>
      </c>
      <c r="D12" t="s">
        <v>106</v>
      </c>
      <c r="E12" s="3" t="s">
        <v>83</v>
      </c>
      <c r="F12" s="3" t="str">
        <f t="shared" si="0"/>
        <v>Definir e parametrizar processo de notificação de OC</v>
      </c>
      <c r="G12" s="3"/>
      <c r="H12" s="6">
        <v>41962</v>
      </c>
      <c r="I12" t="s">
        <v>108</v>
      </c>
      <c r="J12" s="1"/>
      <c r="K12" s="3"/>
      <c r="O12" t="s">
        <v>109</v>
      </c>
      <c r="Z12" s="5">
        <v>42023</v>
      </c>
      <c r="AA12" s="5">
        <v>42023</v>
      </c>
      <c r="AD12">
        <v>500</v>
      </c>
      <c r="AE12" s="5">
        <v>42034</v>
      </c>
      <c r="AF12" s="5">
        <v>42034</v>
      </c>
      <c r="AI12" t="s">
        <v>110</v>
      </c>
      <c r="AJ12">
        <v>10</v>
      </c>
      <c r="AK12">
        <v>10</v>
      </c>
    </row>
    <row r="13" spans="1:56" ht="30.75" thickBot="1">
      <c r="A13" s="17"/>
      <c r="C13">
        <v>26</v>
      </c>
      <c r="D13" t="s">
        <v>106</v>
      </c>
      <c r="E13" s="3" t="s">
        <v>68</v>
      </c>
      <c r="F13" s="3" t="str">
        <f t="shared" si="0"/>
        <v>Definir e parametrizar processo de notificação de SC</v>
      </c>
      <c r="G13" s="3"/>
      <c r="H13" s="6">
        <v>41962</v>
      </c>
      <c r="I13" t="s">
        <v>108</v>
      </c>
      <c r="J13" s="1"/>
      <c r="K13" s="3"/>
      <c r="O13" t="s">
        <v>109</v>
      </c>
      <c r="Z13" s="5">
        <v>41843</v>
      </c>
      <c r="AA13" s="5">
        <v>41843</v>
      </c>
      <c r="AD13">
        <v>500</v>
      </c>
      <c r="AE13" s="5">
        <v>41946</v>
      </c>
      <c r="AF13" s="5">
        <v>41946</v>
      </c>
      <c r="AI13" t="s">
        <v>110</v>
      </c>
      <c r="AJ13">
        <v>74</v>
      </c>
      <c r="AK13">
        <v>74</v>
      </c>
    </row>
    <row r="14" spans="1:56" ht="30.75" thickBot="1">
      <c r="A14" s="17"/>
      <c r="C14">
        <v>26</v>
      </c>
      <c r="D14" t="s">
        <v>106</v>
      </c>
      <c r="E14" s="3" t="s">
        <v>65</v>
      </c>
      <c r="F14" s="3" t="str">
        <f t="shared" si="0"/>
        <v>Definir modelo de fluxo de aprovação para os processos da Diretoria Industrial</v>
      </c>
      <c r="G14" s="3"/>
      <c r="H14" s="6">
        <v>41962</v>
      </c>
      <c r="I14" t="s">
        <v>108</v>
      </c>
      <c r="J14" s="1"/>
      <c r="K14" s="3"/>
      <c r="O14" t="s">
        <v>109</v>
      </c>
      <c r="Z14" s="5">
        <v>41822</v>
      </c>
      <c r="AA14" s="5">
        <v>41822</v>
      </c>
      <c r="AD14">
        <v>500</v>
      </c>
      <c r="AE14" s="5">
        <v>41887</v>
      </c>
      <c r="AF14" s="5">
        <v>41887</v>
      </c>
      <c r="AI14" t="s">
        <v>110</v>
      </c>
      <c r="AJ14">
        <v>48</v>
      </c>
      <c r="AK14">
        <v>48</v>
      </c>
    </row>
    <row r="15" spans="1:56" ht="30.75" thickBot="1">
      <c r="A15" s="17"/>
      <c r="C15">
        <v>26</v>
      </c>
      <c r="D15" t="s">
        <v>106</v>
      </c>
      <c r="E15" s="3" t="s">
        <v>64</v>
      </c>
      <c r="F15" s="3" t="str">
        <f t="shared" si="0"/>
        <v>Definir os aprovadores do Comitê e quais os critérios de aprovação</v>
      </c>
      <c r="G15" s="3"/>
      <c r="H15" s="6">
        <v>41962</v>
      </c>
      <c r="I15" t="s">
        <v>108</v>
      </c>
      <c r="J15" s="1"/>
      <c r="K15" s="3"/>
      <c r="O15" t="s">
        <v>109</v>
      </c>
      <c r="Z15" s="5">
        <v>41822</v>
      </c>
      <c r="AA15" s="5">
        <v>41822</v>
      </c>
      <c r="AD15">
        <v>500</v>
      </c>
      <c r="AE15" s="5">
        <v>41856</v>
      </c>
      <c r="AF15" s="5">
        <v>41856</v>
      </c>
      <c r="AI15" t="s">
        <v>110</v>
      </c>
      <c r="AJ15">
        <v>25</v>
      </c>
      <c r="AK15">
        <v>25</v>
      </c>
    </row>
    <row r="16" spans="1:56" ht="15.75" thickBot="1">
      <c r="A16" s="17"/>
      <c r="C16">
        <v>26</v>
      </c>
      <c r="D16" t="s">
        <v>106</v>
      </c>
      <c r="E16" s="3" t="s">
        <v>104</v>
      </c>
      <c r="F16" s="3" t="str">
        <f t="shared" si="0"/>
        <v>Elaborar e aprovar Termo de Encerramento</v>
      </c>
      <c r="G16" s="3"/>
      <c r="H16" s="6">
        <v>41962</v>
      </c>
      <c r="I16" t="s">
        <v>108</v>
      </c>
      <c r="J16" s="1"/>
      <c r="K16" s="1"/>
      <c r="O16" t="s">
        <v>109</v>
      </c>
      <c r="Z16" s="5">
        <v>42129</v>
      </c>
      <c r="AA16" s="5">
        <v>42129</v>
      </c>
      <c r="AD16">
        <v>500</v>
      </c>
      <c r="AE16" s="5">
        <v>42142</v>
      </c>
      <c r="AF16" s="5">
        <v>42142</v>
      </c>
      <c r="AI16" t="s">
        <v>110</v>
      </c>
      <c r="AJ16">
        <v>10</v>
      </c>
      <c r="AK16">
        <v>10</v>
      </c>
    </row>
    <row r="17" spans="1:37" ht="15.75" thickBot="1">
      <c r="A17" s="17"/>
      <c r="C17">
        <v>26</v>
      </c>
      <c r="D17" t="s">
        <v>106</v>
      </c>
      <c r="E17" s="3" t="s">
        <v>63</v>
      </c>
      <c r="F17" s="3" t="str">
        <f t="shared" si="0"/>
        <v>Elaborar e validar a norma de Aquisição</v>
      </c>
      <c r="G17" s="3"/>
      <c r="H17" s="6">
        <v>41962</v>
      </c>
      <c r="I17" t="s">
        <v>108</v>
      </c>
      <c r="J17" s="1"/>
      <c r="K17" s="3"/>
      <c r="O17" t="s">
        <v>109</v>
      </c>
      <c r="Z17" s="5">
        <v>41793</v>
      </c>
      <c r="AA17" s="5">
        <v>41793</v>
      </c>
      <c r="AD17">
        <v>500</v>
      </c>
      <c r="AE17" s="5">
        <v>42086</v>
      </c>
      <c r="AF17" s="5">
        <v>42086</v>
      </c>
      <c r="AI17" t="s">
        <v>110</v>
      </c>
      <c r="AJ17">
        <v>210</v>
      </c>
      <c r="AK17">
        <v>210</v>
      </c>
    </row>
    <row r="18" spans="1:37" ht="15.75" thickBot="1">
      <c r="A18" s="17"/>
      <c r="C18">
        <v>26</v>
      </c>
      <c r="D18" t="s">
        <v>106</v>
      </c>
      <c r="E18" s="3" t="s">
        <v>61</v>
      </c>
      <c r="F18" s="3" t="str">
        <f t="shared" si="0"/>
        <v>Elaborar proposta de novo fluxo de compras</v>
      </c>
      <c r="G18" s="3"/>
      <c r="H18" s="6">
        <v>41962</v>
      </c>
      <c r="I18" t="s">
        <v>108</v>
      </c>
      <c r="J18" s="1"/>
      <c r="K18" s="3"/>
      <c r="O18" t="s">
        <v>109</v>
      </c>
      <c r="Z18" s="5">
        <v>41793</v>
      </c>
      <c r="AA18" s="5">
        <v>41793</v>
      </c>
      <c r="AD18">
        <v>500</v>
      </c>
      <c r="AE18" s="5">
        <v>41843</v>
      </c>
      <c r="AF18" s="5">
        <v>41843</v>
      </c>
      <c r="AI18" t="s">
        <v>110</v>
      </c>
      <c r="AJ18">
        <v>37</v>
      </c>
      <c r="AK18">
        <v>37</v>
      </c>
    </row>
    <row r="19" spans="1:37" ht="15.75" thickBot="1">
      <c r="A19" s="17"/>
      <c r="C19">
        <v>26</v>
      </c>
      <c r="D19" t="s">
        <v>106</v>
      </c>
      <c r="E19" s="3" t="s">
        <v>56</v>
      </c>
      <c r="F19" s="3" t="str">
        <f t="shared" si="0"/>
        <v>Elaborar Termo de Abertura</v>
      </c>
      <c r="G19" s="3"/>
      <c r="H19" s="6">
        <v>41962</v>
      </c>
      <c r="I19" t="s">
        <v>108</v>
      </c>
      <c r="J19" s="1"/>
      <c r="K19" s="3"/>
      <c r="O19" t="s">
        <v>109</v>
      </c>
      <c r="Z19" s="5">
        <v>41771</v>
      </c>
      <c r="AA19" s="5">
        <v>41771</v>
      </c>
      <c r="AD19">
        <v>500</v>
      </c>
      <c r="AE19" s="5">
        <v>41843</v>
      </c>
      <c r="AF19" s="5">
        <v>41843</v>
      </c>
      <c r="AI19" t="s">
        <v>110</v>
      </c>
      <c r="AJ19">
        <v>53</v>
      </c>
      <c r="AK19">
        <v>53</v>
      </c>
    </row>
    <row r="20" spans="1:37" ht="15.75" thickBot="1">
      <c r="A20" s="17"/>
      <c r="C20">
        <v>26</v>
      </c>
      <c r="D20" t="s">
        <v>107</v>
      </c>
      <c r="E20" s="2" t="s">
        <v>101</v>
      </c>
      <c r="F20" s="3" t="str">
        <f t="shared" si="0"/>
        <v>Encerramento</v>
      </c>
      <c r="G20" s="2"/>
      <c r="H20" s="6">
        <v>41962</v>
      </c>
      <c r="I20" t="s">
        <v>108</v>
      </c>
      <c r="J20" s="2"/>
      <c r="K20" s="1"/>
      <c r="O20" t="s">
        <v>109</v>
      </c>
      <c r="Z20" s="4">
        <v>42129</v>
      </c>
      <c r="AA20" s="4">
        <v>42129</v>
      </c>
      <c r="AD20">
        <v>500</v>
      </c>
      <c r="AE20" s="4">
        <v>42142</v>
      </c>
      <c r="AF20" s="4">
        <v>42142</v>
      </c>
      <c r="AI20" t="s">
        <v>110</v>
      </c>
      <c r="AJ20">
        <v>10</v>
      </c>
      <c r="AK20">
        <v>10</v>
      </c>
    </row>
    <row r="21" spans="1:37" ht="15.75" thickBot="1">
      <c r="A21" s="17"/>
      <c r="C21">
        <v>26</v>
      </c>
      <c r="D21" t="s">
        <v>107</v>
      </c>
      <c r="E21" s="2" t="s">
        <v>60</v>
      </c>
      <c r="F21" s="3" t="str">
        <f t="shared" si="0"/>
        <v>Execução</v>
      </c>
      <c r="G21" s="2"/>
      <c r="H21" s="6">
        <v>41962</v>
      </c>
      <c r="I21" t="s">
        <v>108</v>
      </c>
      <c r="J21" s="1"/>
      <c r="K21" s="1"/>
      <c r="O21" t="s">
        <v>109</v>
      </c>
      <c r="Z21" s="4">
        <v>41793</v>
      </c>
      <c r="AA21" s="4">
        <v>41793</v>
      </c>
      <c r="AD21">
        <v>500</v>
      </c>
      <c r="AE21" s="4">
        <v>42128</v>
      </c>
      <c r="AF21" s="4">
        <v>42128</v>
      </c>
      <c r="AI21" t="s">
        <v>110</v>
      </c>
      <c r="AJ21">
        <v>240</v>
      </c>
      <c r="AK21">
        <v>240</v>
      </c>
    </row>
    <row r="22" spans="1:37" ht="30.75" thickBot="1">
      <c r="A22" s="17"/>
      <c r="C22">
        <v>26</v>
      </c>
      <c r="D22" t="s">
        <v>106</v>
      </c>
      <c r="E22" s="3" t="s">
        <v>86</v>
      </c>
      <c r="F22" s="3" t="str">
        <f t="shared" si="0"/>
        <v>Identificação de melhorias e ajustes para aprovação eletronica de OC</v>
      </c>
      <c r="G22" s="3"/>
      <c r="H22" s="6">
        <v>41962</v>
      </c>
      <c r="I22" t="s">
        <v>108</v>
      </c>
      <c r="J22" s="3"/>
      <c r="K22" s="3"/>
      <c r="O22" t="s">
        <v>109</v>
      </c>
      <c r="Z22" s="5">
        <v>42038</v>
      </c>
      <c r="AA22" s="5">
        <v>42038</v>
      </c>
      <c r="AD22">
        <v>500</v>
      </c>
      <c r="AE22" s="5">
        <v>42055</v>
      </c>
      <c r="AF22" s="5">
        <v>42055</v>
      </c>
      <c r="AI22" t="s">
        <v>110</v>
      </c>
      <c r="AJ22">
        <v>14</v>
      </c>
      <c r="AK22">
        <v>14</v>
      </c>
    </row>
    <row r="23" spans="1:37" ht="30.75" thickBot="1">
      <c r="A23" s="17"/>
      <c r="C23">
        <v>26</v>
      </c>
      <c r="D23" t="s">
        <v>106</v>
      </c>
      <c r="E23" s="3" t="s">
        <v>71</v>
      </c>
      <c r="F23" s="3" t="str">
        <f t="shared" si="0"/>
        <v>Identificação de melhorias e ajustes para aprovação eletronica de SC</v>
      </c>
      <c r="G23" s="3"/>
      <c r="H23" s="6">
        <v>41962</v>
      </c>
      <c r="I23" t="s">
        <v>108</v>
      </c>
      <c r="J23" s="3"/>
      <c r="K23" s="3"/>
      <c r="O23" t="s">
        <v>109</v>
      </c>
      <c r="Z23" s="5">
        <v>41947</v>
      </c>
      <c r="AA23" s="5">
        <v>41947</v>
      </c>
      <c r="AD23">
        <v>500</v>
      </c>
      <c r="AE23" s="5">
        <v>41971</v>
      </c>
      <c r="AF23" s="5">
        <v>41971</v>
      </c>
      <c r="AI23" t="s">
        <v>110</v>
      </c>
      <c r="AJ23">
        <v>19</v>
      </c>
      <c r="AK23">
        <v>19</v>
      </c>
    </row>
    <row r="24" spans="1:37" ht="15.75" thickBot="1">
      <c r="A24" s="17"/>
      <c r="C24">
        <v>26</v>
      </c>
      <c r="D24" t="s">
        <v>106</v>
      </c>
      <c r="E24" s="3" t="s">
        <v>98</v>
      </c>
      <c r="F24" s="3" t="str">
        <f t="shared" si="0"/>
        <v>Implantação do processo na Matriz</v>
      </c>
      <c r="G24" s="3"/>
      <c r="H24" s="6">
        <v>41962</v>
      </c>
      <c r="I24" t="s">
        <v>108</v>
      </c>
      <c r="J24" s="3"/>
      <c r="K24" s="1"/>
      <c r="O24" t="s">
        <v>109</v>
      </c>
      <c r="Z24" s="5">
        <v>42107</v>
      </c>
      <c r="AA24" s="5">
        <v>42107</v>
      </c>
      <c r="AD24">
        <v>500</v>
      </c>
      <c r="AE24" s="5">
        <v>42107</v>
      </c>
      <c r="AF24" s="5">
        <v>42107</v>
      </c>
      <c r="AI24" t="s">
        <v>110</v>
      </c>
      <c r="AJ24">
        <v>0</v>
      </c>
      <c r="AK24">
        <v>0</v>
      </c>
    </row>
    <row r="25" spans="1:37" ht="15.75" thickBot="1">
      <c r="A25" s="17"/>
      <c r="C25">
        <v>26</v>
      </c>
      <c r="D25" t="s">
        <v>107</v>
      </c>
      <c r="E25" s="2" t="s">
        <v>78</v>
      </c>
      <c r="F25" s="3" t="str">
        <f t="shared" si="0"/>
        <v>Implantação dos Ajustes (Usuários Restritos)</v>
      </c>
      <c r="G25" s="2"/>
      <c r="H25" s="6">
        <v>41962</v>
      </c>
      <c r="I25" t="s">
        <v>108</v>
      </c>
      <c r="J25" s="2"/>
      <c r="K25" s="1"/>
      <c r="O25" t="s">
        <v>109</v>
      </c>
      <c r="Z25" s="4">
        <v>42005</v>
      </c>
      <c r="AA25" s="4">
        <v>42005</v>
      </c>
      <c r="AD25">
        <v>500</v>
      </c>
      <c r="AE25" s="4">
        <v>42020</v>
      </c>
      <c r="AF25" s="4">
        <v>42020</v>
      </c>
      <c r="AI25" t="s">
        <v>110</v>
      </c>
      <c r="AJ25">
        <v>12</v>
      </c>
      <c r="AK25">
        <v>12</v>
      </c>
    </row>
    <row r="26" spans="1:37" ht="15.75" thickBot="1">
      <c r="A26" s="17"/>
      <c r="C26">
        <v>26</v>
      </c>
      <c r="D26" t="s">
        <v>107</v>
      </c>
      <c r="E26" s="2" t="s">
        <v>78</v>
      </c>
      <c r="F26" s="3" t="str">
        <f t="shared" si="0"/>
        <v>Implantação dos Ajustes (Usuários Restritos)</v>
      </c>
      <c r="G26" s="2"/>
      <c r="H26" s="6">
        <v>41962</v>
      </c>
      <c r="I26" t="s">
        <v>108</v>
      </c>
      <c r="J26" s="2"/>
      <c r="K26" s="1"/>
      <c r="O26" t="s">
        <v>109</v>
      </c>
      <c r="Z26" s="4">
        <v>42072</v>
      </c>
      <c r="AA26" s="4">
        <v>42072</v>
      </c>
      <c r="AD26">
        <v>500</v>
      </c>
      <c r="AE26" s="4">
        <v>42083</v>
      </c>
      <c r="AF26" s="4">
        <v>42083</v>
      </c>
      <c r="AI26" t="s">
        <v>110</v>
      </c>
      <c r="AJ26">
        <v>10</v>
      </c>
      <c r="AK26">
        <v>10</v>
      </c>
    </row>
    <row r="27" spans="1:37" ht="15.75" thickBot="1">
      <c r="A27" s="17"/>
      <c r="C27">
        <v>26</v>
      </c>
      <c r="D27" t="s">
        <v>107</v>
      </c>
      <c r="E27" s="2" t="s">
        <v>97</v>
      </c>
      <c r="F27" s="3" t="str">
        <f t="shared" si="0"/>
        <v>Implantação na Matriz</v>
      </c>
      <c r="G27" s="2"/>
      <c r="H27" s="6">
        <v>41962</v>
      </c>
      <c r="I27" t="s">
        <v>108</v>
      </c>
      <c r="J27" s="1"/>
      <c r="K27" s="1"/>
      <c r="O27" t="s">
        <v>109</v>
      </c>
      <c r="Z27" s="4">
        <v>42107</v>
      </c>
      <c r="AA27" s="4">
        <v>42107</v>
      </c>
      <c r="AD27">
        <v>500</v>
      </c>
      <c r="AE27" s="4">
        <v>42128</v>
      </c>
      <c r="AF27" s="4">
        <v>42128</v>
      </c>
      <c r="AI27" t="s">
        <v>110</v>
      </c>
      <c r="AJ27">
        <v>15</v>
      </c>
      <c r="AK27">
        <v>15</v>
      </c>
    </row>
    <row r="28" spans="1:37" ht="30.75" thickBot="1">
      <c r="A28" s="17"/>
      <c r="C28">
        <v>26</v>
      </c>
      <c r="D28" t="s">
        <v>106</v>
      </c>
      <c r="E28" s="3" t="s">
        <v>84</v>
      </c>
      <c r="F28" s="3" t="str">
        <f t="shared" si="0"/>
        <v>Implantação Piloto do processo de aprovação eletrônica de OC</v>
      </c>
      <c r="G28" s="3"/>
      <c r="H28" s="6">
        <v>41962</v>
      </c>
      <c r="I28" t="s">
        <v>108</v>
      </c>
      <c r="J28" s="3"/>
      <c r="K28" s="1"/>
      <c r="O28" t="s">
        <v>109</v>
      </c>
      <c r="Z28" s="5">
        <v>42037</v>
      </c>
      <c r="AA28" s="5">
        <v>42037</v>
      </c>
      <c r="AD28">
        <v>500</v>
      </c>
      <c r="AE28" s="5">
        <v>42037</v>
      </c>
      <c r="AF28" s="5">
        <v>42037</v>
      </c>
      <c r="AI28" t="s">
        <v>110</v>
      </c>
      <c r="AJ28">
        <v>0</v>
      </c>
      <c r="AK28">
        <v>0</v>
      </c>
    </row>
    <row r="29" spans="1:37" ht="30.75" thickBot="1">
      <c r="A29" s="17"/>
      <c r="C29">
        <v>26</v>
      </c>
      <c r="D29" t="s">
        <v>106</v>
      </c>
      <c r="E29" s="3" t="s">
        <v>69</v>
      </c>
      <c r="F29" s="3" t="str">
        <f t="shared" si="0"/>
        <v>Implantação Piloto do processo de aprovação eletrônica de SC</v>
      </c>
      <c r="G29" s="3"/>
      <c r="H29" s="6">
        <v>41962</v>
      </c>
      <c r="I29" t="s">
        <v>108</v>
      </c>
      <c r="J29" s="3"/>
      <c r="K29" s="1"/>
      <c r="O29" t="s">
        <v>109</v>
      </c>
      <c r="Z29" s="5">
        <v>41946</v>
      </c>
      <c r="AA29" s="5">
        <v>41946</v>
      </c>
      <c r="AD29">
        <v>500</v>
      </c>
      <c r="AE29" s="5">
        <v>41946</v>
      </c>
      <c r="AF29" s="5">
        <v>41946</v>
      </c>
      <c r="AI29" t="s">
        <v>110</v>
      </c>
      <c r="AJ29">
        <v>0</v>
      </c>
      <c r="AK29">
        <v>0</v>
      </c>
    </row>
    <row r="30" spans="1:37" ht="30.75" thickBot="1">
      <c r="A30" s="17"/>
      <c r="C30">
        <v>26</v>
      </c>
      <c r="D30" t="s">
        <v>106</v>
      </c>
      <c r="E30" s="3" t="s">
        <v>92</v>
      </c>
      <c r="F30" s="3" t="str">
        <f t="shared" si="0"/>
        <v>Implantação processo eletrônico de OC finalizado</v>
      </c>
      <c r="G30" s="3"/>
      <c r="H30" s="6">
        <v>41962</v>
      </c>
      <c r="I30" t="s">
        <v>108</v>
      </c>
      <c r="J30" s="3"/>
      <c r="K30" s="1"/>
      <c r="O30" t="s">
        <v>109</v>
      </c>
      <c r="Z30" s="5">
        <v>42083</v>
      </c>
      <c r="AA30" s="5">
        <v>42083</v>
      </c>
      <c r="AD30">
        <v>500</v>
      </c>
      <c r="AE30" s="5">
        <v>42083</v>
      </c>
      <c r="AF30" s="5">
        <v>42083</v>
      </c>
      <c r="AI30" t="s">
        <v>110</v>
      </c>
      <c r="AJ30">
        <v>0</v>
      </c>
      <c r="AK30">
        <v>0</v>
      </c>
    </row>
    <row r="31" spans="1:37" ht="30.75" thickBot="1">
      <c r="A31" s="17"/>
      <c r="C31">
        <v>26</v>
      </c>
      <c r="D31" t="s">
        <v>106</v>
      </c>
      <c r="E31" s="3" t="s">
        <v>100</v>
      </c>
      <c r="F31" s="3" t="str">
        <f t="shared" si="0"/>
        <v>Implantação processo eletrônico de SC e OC finalizado</v>
      </c>
      <c r="G31" s="3"/>
      <c r="H31" s="6">
        <v>41962</v>
      </c>
      <c r="I31" t="s">
        <v>108</v>
      </c>
      <c r="J31" s="3"/>
      <c r="K31" s="1"/>
      <c r="O31" t="s">
        <v>109</v>
      </c>
      <c r="Z31" s="5">
        <v>42128</v>
      </c>
      <c r="AA31" s="5">
        <v>42128</v>
      </c>
      <c r="AD31">
        <v>500</v>
      </c>
      <c r="AE31" s="5">
        <v>42128</v>
      </c>
      <c r="AF31" s="5">
        <v>42128</v>
      </c>
      <c r="AI31" t="s">
        <v>110</v>
      </c>
      <c r="AJ31">
        <v>0</v>
      </c>
      <c r="AK31">
        <v>0</v>
      </c>
    </row>
    <row r="32" spans="1:37" ht="30.75" thickBot="1">
      <c r="A32" s="17"/>
      <c r="C32">
        <v>26</v>
      </c>
      <c r="D32" t="s">
        <v>106</v>
      </c>
      <c r="E32" s="3" t="s">
        <v>81</v>
      </c>
      <c r="F32" s="3" t="str">
        <f t="shared" si="0"/>
        <v>Implantação processo eletrônico de SC finalizado</v>
      </c>
      <c r="G32" s="3"/>
      <c r="H32" s="6">
        <v>41962</v>
      </c>
      <c r="I32" t="s">
        <v>108</v>
      </c>
      <c r="J32" s="3"/>
      <c r="K32" s="1"/>
      <c r="O32" t="s">
        <v>109</v>
      </c>
      <c r="Z32" s="5">
        <v>42020</v>
      </c>
      <c r="AA32" s="5">
        <v>42020</v>
      </c>
      <c r="AD32">
        <v>500</v>
      </c>
      <c r="AE32" s="5">
        <v>42020</v>
      </c>
      <c r="AF32" s="5">
        <v>42020</v>
      </c>
      <c r="AI32" t="s">
        <v>110</v>
      </c>
      <c r="AJ32">
        <v>0</v>
      </c>
      <c r="AK32">
        <v>0</v>
      </c>
    </row>
    <row r="33" spans="1:37" ht="15.75" thickBot="1">
      <c r="A33" s="17"/>
      <c r="C33">
        <v>26</v>
      </c>
      <c r="D33" t="s">
        <v>107</v>
      </c>
      <c r="E33" s="2" t="s">
        <v>55</v>
      </c>
      <c r="F33" s="3" t="str">
        <f t="shared" si="0"/>
        <v>Iniciação</v>
      </c>
      <c r="G33" s="2"/>
      <c r="H33" s="6">
        <v>41962</v>
      </c>
      <c r="I33" t="s">
        <v>108</v>
      </c>
      <c r="J33" s="1"/>
      <c r="K33" s="1"/>
      <c r="O33" t="s">
        <v>109</v>
      </c>
      <c r="Z33" s="4">
        <v>41771</v>
      </c>
      <c r="AA33" s="4">
        <v>41771</v>
      </c>
      <c r="AD33">
        <v>500</v>
      </c>
      <c r="AE33" s="4">
        <v>41843</v>
      </c>
      <c r="AF33" s="4">
        <v>41843</v>
      </c>
      <c r="AI33" t="s">
        <v>110</v>
      </c>
      <c r="AJ33">
        <v>53</v>
      </c>
      <c r="AK33">
        <v>53</v>
      </c>
    </row>
    <row r="34" spans="1:37" ht="15.75" thickBot="1">
      <c r="A34" s="17"/>
      <c r="C34">
        <v>26</v>
      </c>
      <c r="D34" t="s">
        <v>106</v>
      </c>
      <c r="E34" s="3" t="s">
        <v>102</v>
      </c>
      <c r="F34" s="3" t="str">
        <f t="shared" ref="F34:F56" si="1">TRIM(E34)</f>
        <v>Lições aprendidas</v>
      </c>
      <c r="G34" s="3"/>
      <c r="H34" s="6">
        <v>41962</v>
      </c>
      <c r="I34" t="s">
        <v>108</v>
      </c>
      <c r="J34" s="1"/>
      <c r="K34" s="1"/>
      <c r="O34" t="s">
        <v>109</v>
      </c>
      <c r="Z34" s="5">
        <v>42129</v>
      </c>
      <c r="AA34" s="5">
        <v>42129</v>
      </c>
      <c r="AD34">
        <v>500</v>
      </c>
      <c r="AE34" s="5">
        <v>42135</v>
      </c>
      <c r="AF34" s="5">
        <v>42135</v>
      </c>
      <c r="AI34" t="s">
        <v>110</v>
      </c>
      <c r="AJ34">
        <v>5</v>
      </c>
      <c r="AK34">
        <v>5</v>
      </c>
    </row>
    <row r="35" spans="1:37" ht="15.75" thickBot="1">
      <c r="A35" s="17"/>
      <c r="C35">
        <v>26</v>
      </c>
      <c r="D35" t="s">
        <v>106</v>
      </c>
      <c r="E35" s="3" t="s">
        <v>59</v>
      </c>
      <c r="F35" s="3" t="str">
        <f t="shared" si="1"/>
        <v>Mapear áreas impactadas no projeto</v>
      </c>
      <c r="G35" s="3"/>
      <c r="H35" s="6">
        <v>41962</v>
      </c>
      <c r="I35" t="s">
        <v>108</v>
      </c>
      <c r="J35" s="1"/>
      <c r="K35" s="3"/>
      <c r="O35" t="s">
        <v>109</v>
      </c>
      <c r="Z35" s="5">
        <v>41793</v>
      </c>
      <c r="AA35" s="5">
        <v>41793</v>
      </c>
      <c r="AD35">
        <v>500</v>
      </c>
      <c r="AE35" s="5">
        <v>41843</v>
      </c>
      <c r="AF35" s="5">
        <v>41843</v>
      </c>
      <c r="AI35" t="s">
        <v>110</v>
      </c>
      <c r="AJ35">
        <v>37</v>
      </c>
      <c r="AK35">
        <v>37</v>
      </c>
    </row>
    <row r="36" spans="1:37" ht="15.75" thickBot="1">
      <c r="A36" s="17"/>
      <c r="C36">
        <v>26</v>
      </c>
      <c r="D36" t="s">
        <v>107</v>
      </c>
      <c r="E36" s="2" t="s">
        <v>82</v>
      </c>
      <c r="F36" s="3" t="str">
        <f t="shared" si="1"/>
        <v>Ordem de Compras</v>
      </c>
      <c r="G36" s="2"/>
      <c r="H36" s="6">
        <v>41962</v>
      </c>
      <c r="I36" t="s">
        <v>108</v>
      </c>
      <c r="J36" s="1"/>
      <c r="K36" s="1"/>
      <c r="O36" t="s">
        <v>109</v>
      </c>
      <c r="Z36" s="4">
        <v>42023</v>
      </c>
      <c r="AA36" s="4">
        <v>42023</v>
      </c>
      <c r="AD36">
        <v>500</v>
      </c>
      <c r="AE36" s="4">
        <v>42083</v>
      </c>
      <c r="AF36" s="4">
        <v>42083</v>
      </c>
      <c r="AI36" t="s">
        <v>110</v>
      </c>
      <c r="AJ36">
        <v>45</v>
      </c>
      <c r="AK36">
        <v>45</v>
      </c>
    </row>
    <row r="37" spans="1:37" ht="30.75" thickBot="1">
      <c r="A37" s="17"/>
      <c r="C37">
        <v>26</v>
      </c>
      <c r="D37" t="s">
        <v>106</v>
      </c>
      <c r="E37" s="3" t="s">
        <v>111</v>
      </c>
      <c r="F37" s="3" t="str">
        <f t="shared" si="1"/>
        <v>Parametrizar centros de custos X gestores das áreas X usuários solicitantes (para tod</v>
      </c>
      <c r="G37" s="3"/>
      <c r="H37" s="6">
        <v>41962</v>
      </c>
      <c r="I37" t="s">
        <v>108</v>
      </c>
      <c r="J37" s="3"/>
      <c r="K37" s="3"/>
      <c r="O37" t="s">
        <v>109</v>
      </c>
      <c r="Z37" s="5">
        <v>42009</v>
      </c>
      <c r="AA37" s="5">
        <v>42009</v>
      </c>
      <c r="AD37">
        <v>500</v>
      </c>
      <c r="AE37" s="5">
        <v>42090</v>
      </c>
      <c r="AF37" s="5">
        <v>42090</v>
      </c>
      <c r="AI37" t="s">
        <v>110</v>
      </c>
      <c r="AJ37">
        <v>60</v>
      </c>
      <c r="AK37">
        <v>60</v>
      </c>
    </row>
    <row r="38" spans="1:37" ht="30.75" thickBot="1">
      <c r="A38" s="17"/>
      <c r="C38">
        <v>26</v>
      </c>
      <c r="D38" t="s">
        <v>106</v>
      </c>
      <c r="E38" s="3" t="s">
        <v>72</v>
      </c>
      <c r="F38" s="3" t="str">
        <f t="shared" si="1"/>
        <v>Parametrizar centros de custos X gestores das áreas X usuários solicitantes (piloto)</v>
      </c>
      <c r="G38" s="3"/>
      <c r="H38" s="6">
        <v>41962</v>
      </c>
      <c r="I38" t="s">
        <v>108</v>
      </c>
      <c r="J38" s="3"/>
      <c r="K38" s="3"/>
      <c r="O38" t="s">
        <v>109</v>
      </c>
      <c r="Z38" s="5">
        <v>41947</v>
      </c>
      <c r="AA38" s="5">
        <v>41947</v>
      </c>
      <c r="AD38">
        <v>500</v>
      </c>
      <c r="AE38" s="5">
        <v>41978</v>
      </c>
      <c r="AF38" s="5">
        <v>41978</v>
      </c>
      <c r="AI38" t="s">
        <v>110</v>
      </c>
      <c r="AJ38">
        <v>24</v>
      </c>
      <c r="AK38">
        <v>24</v>
      </c>
    </row>
    <row r="39" spans="1:37" ht="15.75" thickBot="1">
      <c r="A39" s="17"/>
      <c r="C39">
        <v>26</v>
      </c>
      <c r="D39" t="s">
        <v>107</v>
      </c>
      <c r="E39" s="2" t="s">
        <v>67</v>
      </c>
      <c r="F39" s="3" t="str">
        <f t="shared" si="1"/>
        <v>Piloto (Usuários Restritos)</v>
      </c>
      <c r="G39" s="2"/>
      <c r="H39" s="6">
        <v>41962</v>
      </c>
      <c r="I39" t="s">
        <v>108</v>
      </c>
      <c r="J39" s="1"/>
      <c r="K39" s="1"/>
      <c r="O39" t="s">
        <v>109</v>
      </c>
      <c r="Z39" s="4">
        <v>41843</v>
      </c>
      <c r="AA39" s="4">
        <v>41843</v>
      </c>
      <c r="AD39">
        <v>500</v>
      </c>
      <c r="AE39" s="4">
        <v>41978</v>
      </c>
      <c r="AF39" s="4">
        <v>41978</v>
      </c>
      <c r="AI39" t="s">
        <v>110</v>
      </c>
      <c r="AJ39">
        <v>98</v>
      </c>
      <c r="AK39">
        <v>98</v>
      </c>
    </row>
    <row r="40" spans="1:37" ht="15.75" thickBot="1">
      <c r="A40" s="17"/>
      <c r="C40">
        <v>26</v>
      </c>
      <c r="D40" t="s">
        <v>107</v>
      </c>
      <c r="E40" s="2" t="s">
        <v>67</v>
      </c>
      <c r="F40" s="3" t="str">
        <f t="shared" si="1"/>
        <v>Piloto (Usuários Restritos)</v>
      </c>
      <c r="G40" s="2"/>
      <c r="H40" s="6">
        <v>41962</v>
      </c>
      <c r="I40" t="s">
        <v>108</v>
      </c>
      <c r="J40" s="2"/>
      <c r="K40" s="1"/>
      <c r="O40" t="s">
        <v>109</v>
      </c>
      <c r="Z40" s="4">
        <v>42023</v>
      </c>
      <c r="AA40" s="4">
        <v>42023</v>
      </c>
      <c r="AD40">
        <v>500</v>
      </c>
      <c r="AE40" s="4">
        <v>42055</v>
      </c>
      <c r="AF40" s="4">
        <v>42055</v>
      </c>
      <c r="AI40" t="s">
        <v>110</v>
      </c>
      <c r="AJ40">
        <v>25</v>
      </c>
      <c r="AK40">
        <v>25</v>
      </c>
    </row>
    <row r="41" spans="1:37" ht="15.75" thickBot="1">
      <c r="A41" s="17"/>
      <c r="C41">
        <v>26</v>
      </c>
      <c r="D41" t="s">
        <v>107</v>
      </c>
      <c r="E41" s="2" t="s">
        <v>57</v>
      </c>
      <c r="F41" s="3" t="str">
        <f t="shared" si="1"/>
        <v>Planejamento</v>
      </c>
      <c r="G41" s="2"/>
      <c r="H41" s="6">
        <v>41962</v>
      </c>
      <c r="I41" t="s">
        <v>108</v>
      </c>
      <c r="J41" s="1"/>
      <c r="K41" s="1"/>
      <c r="O41" t="s">
        <v>109</v>
      </c>
      <c r="Z41" s="4">
        <v>41793</v>
      </c>
      <c r="AA41" s="4">
        <v>41793</v>
      </c>
      <c r="AD41">
        <v>500</v>
      </c>
      <c r="AE41" s="4">
        <v>41843</v>
      </c>
      <c r="AF41" s="4">
        <v>41843</v>
      </c>
      <c r="AI41" t="s">
        <v>110</v>
      </c>
      <c r="AJ41">
        <v>37</v>
      </c>
      <c r="AK41">
        <v>37</v>
      </c>
    </row>
    <row r="42" spans="1:37" ht="15.75" thickBot="1">
      <c r="A42" s="17"/>
      <c r="C42">
        <v>26</v>
      </c>
      <c r="D42" t="s">
        <v>107</v>
      </c>
      <c r="E42" s="2" t="s">
        <v>94</v>
      </c>
      <c r="F42" s="3" t="str">
        <f t="shared" si="1"/>
        <v>Preparação para Implantação na Matriz</v>
      </c>
      <c r="G42" s="2"/>
      <c r="H42" s="6">
        <v>41962</v>
      </c>
      <c r="I42" t="s">
        <v>108</v>
      </c>
      <c r="J42" s="1"/>
      <c r="K42" s="1"/>
      <c r="O42" t="s">
        <v>109</v>
      </c>
      <c r="Z42" s="4">
        <v>42009</v>
      </c>
      <c r="AA42" s="4">
        <v>42009</v>
      </c>
      <c r="AD42">
        <v>500</v>
      </c>
      <c r="AE42" s="4">
        <v>42104</v>
      </c>
      <c r="AF42" s="4">
        <v>42104</v>
      </c>
      <c r="AI42" t="s">
        <v>110</v>
      </c>
      <c r="AJ42">
        <v>70</v>
      </c>
      <c r="AK42">
        <v>70</v>
      </c>
    </row>
    <row r="43" spans="1:37" ht="15.75" thickBot="1">
      <c r="A43" s="17"/>
      <c r="C43">
        <v>26</v>
      </c>
      <c r="D43" t="s">
        <v>106</v>
      </c>
      <c r="E43" s="3" t="s">
        <v>105</v>
      </c>
      <c r="F43" s="3" t="str">
        <f t="shared" si="1"/>
        <v>Projeto Encerrado</v>
      </c>
      <c r="G43" s="3"/>
      <c r="H43" s="6">
        <v>41962</v>
      </c>
      <c r="I43" t="s">
        <v>108</v>
      </c>
      <c r="J43" s="3"/>
      <c r="K43" s="1"/>
      <c r="O43" t="s">
        <v>109</v>
      </c>
      <c r="Z43" s="5">
        <v>42142</v>
      </c>
      <c r="AA43" s="5">
        <v>42142</v>
      </c>
      <c r="AD43">
        <v>500</v>
      </c>
      <c r="AE43" s="5">
        <v>42142</v>
      </c>
      <c r="AF43" s="5">
        <v>42142</v>
      </c>
      <c r="AI43" t="s">
        <v>110</v>
      </c>
      <c r="AJ43">
        <v>0</v>
      </c>
      <c r="AK43">
        <v>0</v>
      </c>
    </row>
    <row r="44" spans="1:37" ht="30.75" thickBot="1">
      <c r="A44" s="17"/>
      <c r="C44">
        <v>26</v>
      </c>
      <c r="D44" t="s">
        <v>106</v>
      </c>
      <c r="E44" s="3" t="s">
        <v>89</v>
      </c>
      <c r="F44" s="3" t="str">
        <f t="shared" si="1"/>
        <v>Revisar alçadas de aprovação eletrônica de OC</v>
      </c>
      <c r="G44" s="3"/>
      <c r="H44" s="6">
        <v>41962</v>
      </c>
      <c r="I44" t="s">
        <v>108</v>
      </c>
      <c r="J44" s="1"/>
      <c r="K44" s="3"/>
      <c r="O44" t="s">
        <v>109</v>
      </c>
      <c r="Z44" s="5">
        <v>42058</v>
      </c>
      <c r="AA44" s="5">
        <v>42058</v>
      </c>
      <c r="AD44">
        <v>500</v>
      </c>
      <c r="AE44" s="5">
        <v>42069</v>
      </c>
      <c r="AF44" s="5">
        <v>42069</v>
      </c>
      <c r="AI44" t="s">
        <v>110</v>
      </c>
      <c r="AJ44">
        <v>10</v>
      </c>
      <c r="AK44">
        <v>10</v>
      </c>
    </row>
    <row r="45" spans="1:37" ht="30.75" thickBot="1">
      <c r="A45" s="17"/>
      <c r="C45">
        <v>26</v>
      </c>
      <c r="D45" t="s">
        <v>106</v>
      </c>
      <c r="E45" s="3" t="s">
        <v>77</v>
      </c>
      <c r="F45" s="3" t="str">
        <f t="shared" si="1"/>
        <v>Revisar alçadas de aprovação eletrônica de SC</v>
      </c>
      <c r="G45" s="3"/>
      <c r="H45" s="6">
        <v>41962</v>
      </c>
      <c r="I45" t="s">
        <v>108</v>
      </c>
      <c r="J45" s="1"/>
      <c r="K45" s="3"/>
      <c r="O45" t="s">
        <v>109</v>
      </c>
      <c r="Z45" s="5">
        <v>41981</v>
      </c>
      <c r="AA45" s="5">
        <v>41981</v>
      </c>
      <c r="AD45">
        <v>500</v>
      </c>
      <c r="AE45" s="5">
        <v>42004</v>
      </c>
      <c r="AF45" s="5">
        <v>42004</v>
      </c>
      <c r="AI45" t="s">
        <v>110</v>
      </c>
      <c r="AJ45">
        <v>18</v>
      </c>
      <c r="AK45">
        <v>18</v>
      </c>
    </row>
    <row r="46" spans="1:37" ht="30.75" thickBot="1">
      <c r="A46" s="17"/>
      <c r="C46">
        <v>26</v>
      </c>
      <c r="D46" t="s">
        <v>106</v>
      </c>
      <c r="E46" s="3" t="s">
        <v>88</v>
      </c>
      <c r="F46" s="3" t="str">
        <f t="shared" si="1"/>
        <v>Revisar fluxo proposto x implementação eletrônica de OC</v>
      </c>
      <c r="G46" s="3"/>
      <c r="H46" s="6">
        <v>41962</v>
      </c>
      <c r="I46" t="s">
        <v>108</v>
      </c>
      <c r="J46" s="1"/>
      <c r="K46" s="3"/>
      <c r="O46" t="s">
        <v>109</v>
      </c>
      <c r="Z46" s="5">
        <v>42058</v>
      </c>
      <c r="AA46" s="5">
        <v>42058</v>
      </c>
      <c r="AD46">
        <v>500</v>
      </c>
      <c r="AE46" s="5">
        <v>42069</v>
      </c>
      <c r="AF46" s="5">
        <v>42069</v>
      </c>
      <c r="AI46" t="s">
        <v>110</v>
      </c>
      <c r="AJ46">
        <v>10</v>
      </c>
      <c r="AK46">
        <v>10</v>
      </c>
    </row>
    <row r="47" spans="1:37" ht="30.75" thickBot="1">
      <c r="A47" s="17"/>
      <c r="C47">
        <v>26</v>
      </c>
      <c r="D47" t="s">
        <v>106</v>
      </c>
      <c r="E47" s="3" t="s">
        <v>76</v>
      </c>
      <c r="F47" s="3" t="str">
        <f t="shared" si="1"/>
        <v>Revisar fluxo proposto x implementação eletrônica de SC</v>
      </c>
      <c r="G47" s="3"/>
      <c r="H47" s="6">
        <v>41962</v>
      </c>
      <c r="I47" t="s">
        <v>108</v>
      </c>
      <c r="J47" s="1"/>
      <c r="K47" s="3"/>
      <c r="O47" t="s">
        <v>109</v>
      </c>
      <c r="Z47" s="5">
        <v>41981</v>
      </c>
      <c r="AA47" s="5">
        <v>41981</v>
      </c>
      <c r="AD47">
        <v>500</v>
      </c>
      <c r="AE47" s="5">
        <v>42004</v>
      </c>
      <c r="AF47" s="5">
        <v>42004</v>
      </c>
      <c r="AI47" t="s">
        <v>110</v>
      </c>
      <c r="AJ47">
        <v>18</v>
      </c>
      <c r="AK47">
        <v>18</v>
      </c>
    </row>
    <row r="48" spans="1:37" ht="30.75" thickBot="1">
      <c r="A48" s="17"/>
      <c r="C48">
        <v>26</v>
      </c>
      <c r="D48" t="s">
        <v>106</v>
      </c>
      <c r="E48" s="3" t="s">
        <v>95</v>
      </c>
      <c r="F48" s="3" t="str">
        <f t="shared" si="1"/>
        <v>Revisar notificações de aprovações nas etapas do processo de SC e OC</v>
      </c>
      <c r="G48" s="3"/>
      <c r="H48" s="6">
        <v>41962</v>
      </c>
      <c r="I48" t="s">
        <v>108</v>
      </c>
      <c r="J48" s="3"/>
      <c r="K48" s="3"/>
      <c r="O48" t="s">
        <v>109</v>
      </c>
      <c r="Z48" s="5">
        <v>42086</v>
      </c>
      <c r="AA48" s="5">
        <v>42086</v>
      </c>
      <c r="AD48">
        <v>500</v>
      </c>
      <c r="AE48" s="5">
        <v>42090</v>
      </c>
      <c r="AF48" s="5">
        <v>42090</v>
      </c>
      <c r="AI48" t="s">
        <v>110</v>
      </c>
      <c r="AJ48">
        <v>5</v>
      </c>
      <c r="AK48">
        <v>5</v>
      </c>
    </row>
    <row r="49" spans="1:37" ht="15.75" thickBot="1">
      <c r="A49" s="17"/>
      <c r="C49">
        <v>26</v>
      </c>
      <c r="D49" t="s">
        <v>106</v>
      </c>
      <c r="E49" s="3" t="s">
        <v>87</v>
      </c>
      <c r="F49" s="3" t="str">
        <f t="shared" si="1"/>
        <v>Revisar processo de notificação de OC</v>
      </c>
      <c r="G49" s="3"/>
      <c r="H49" s="6">
        <v>41962</v>
      </c>
      <c r="I49" t="s">
        <v>108</v>
      </c>
      <c r="J49" s="1"/>
      <c r="K49" s="3"/>
      <c r="O49" t="s">
        <v>109</v>
      </c>
      <c r="Z49" s="5">
        <v>42058</v>
      </c>
      <c r="AA49" s="5">
        <v>42058</v>
      </c>
      <c r="AD49">
        <v>500</v>
      </c>
      <c r="AE49" s="5">
        <v>42069</v>
      </c>
      <c r="AF49" s="5">
        <v>42069</v>
      </c>
      <c r="AI49" t="s">
        <v>110</v>
      </c>
      <c r="AJ49">
        <v>10</v>
      </c>
      <c r="AK49">
        <v>10</v>
      </c>
    </row>
    <row r="50" spans="1:37" ht="15.75" thickBot="1">
      <c r="A50" s="17"/>
      <c r="C50">
        <v>26</v>
      </c>
      <c r="D50" t="s">
        <v>106</v>
      </c>
      <c r="E50" s="3" t="s">
        <v>75</v>
      </c>
      <c r="F50" s="3" t="str">
        <f t="shared" si="1"/>
        <v>Revisar processo de notificação de SC</v>
      </c>
      <c r="G50" s="3"/>
      <c r="H50" s="6">
        <v>41962</v>
      </c>
      <c r="I50" t="s">
        <v>108</v>
      </c>
      <c r="J50" s="1"/>
      <c r="K50" s="3"/>
      <c r="O50" t="s">
        <v>109</v>
      </c>
      <c r="Z50" s="5">
        <v>41981</v>
      </c>
      <c r="AA50" s="5">
        <v>41981</v>
      </c>
      <c r="AD50">
        <v>500</v>
      </c>
      <c r="AE50" s="5">
        <v>42004</v>
      </c>
      <c r="AF50" s="5">
        <v>42004</v>
      </c>
      <c r="AI50" t="s">
        <v>110</v>
      </c>
      <c r="AJ50">
        <v>18</v>
      </c>
      <c r="AK50">
        <v>18</v>
      </c>
    </row>
    <row r="51" spans="1:37" ht="15.75" thickBot="1">
      <c r="A51" s="17"/>
      <c r="C51">
        <v>26</v>
      </c>
      <c r="D51" t="s">
        <v>107</v>
      </c>
      <c r="E51" s="2" t="s">
        <v>93</v>
      </c>
      <c r="F51" s="3" t="str">
        <f t="shared" si="1"/>
        <v>Rollout para Matriz</v>
      </c>
      <c r="G51" s="2"/>
      <c r="H51" s="6">
        <v>41962</v>
      </c>
      <c r="I51" t="s">
        <v>108</v>
      </c>
      <c r="J51" s="1"/>
      <c r="K51" s="1"/>
      <c r="O51" t="s">
        <v>109</v>
      </c>
      <c r="Z51" s="4">
        <v>42009</v>
      </c>
      <c r="AA51" s="4">
        <v>42009</v>
      </c>
      <c r="AD51">
        <v>500</v>
      </c>
      <c r="AE51" s="4">
        <v>42128</v>
      </c>
      <c r="AF51" s="4">
        <v>42128</v>
      </c>
      <c r="AI51" t="s">
        <v>110</v>
      </c>
      <c r="AJ51">
        <v>86</v>
      </c>
      <c r="AK51">
        <v>86</v>
      </c>
    </row>
    <row r="52" spans="1:37" ht="15.75" thickBot="1">
      <c r="A52" s="17"/>
      <c r="C52">
        <v>26</v>
      </c>
      <c r="D52" t="s">
        <v>107</v>
      </c>
      <c r="E52" s="2" t="s">
        <v>66</v>
      </c>
      <c r="F52" s="3" t="str">
        <f t="shared" si="1"/>
        <v>Solicitação de Compras</v>
      </c>
      <c r="G52" s="2"/>
      <c r="H52" s="6">
        <v>41962</v>
      </c>
      <c r="I52" t="s">
        <v>108</v>
      </c>
      <c r="J52" s="1"/>
      <c r="K52" s="1"/>
      <c r="O52" t="s">
        <v>109</v>
      </c>
      <c r="Z52" s="4">
        <v>41843</v>
      </c>
      <c r="AA52" s="4">
        <v>41843</v>
      </c>
      <c r="AD52">
        <v>500</v>
      </c>
      <c r="AE52" s="4">
        <v>42020</v>
      </c>
      <c r="AF52" s="4">
        <v>42020</v>
      </c>
      <c r="AI52" t="s">
        <v>110</v>
      </c>
      <c r="AJ52">
        <v>128</v>
      </c>
      <c r="AK52">
        <v>128</v>
      </c>
    </row>
    <row r="53" spans="1:37" ht="30.75" thickBot="1">
      <c r="A53" s="17"/>
      <c r="C53">
        <v>26</v>
      </c>
      <c r="D53" t="s">
        <v>106</v>
      </c>
      <c r="E53" s="3" t="s">
        <v>90</v>
      </c>
      <c r="F53" s="3" t="str">
        <f t="shared" si="1"/>
        <v>Treinamento final para usuários envolvidos no processo de OC</v>
      </c>
      <c r="G53" s="3"/>
      <c r="H53" s="6">
        <v>41962</v>
      </c>
      <c r="I53" t="s">
        <v>108</v>
      </c>
      <c r="J53" s="1"/>
      <c r="K53" s="3"/>
      <c r="O53" t="s">
        <v>109</v>
      </c>
      <c r="Z53" s="5">
        <v>42072</v>
      </c>
      <c r="AA53" s="5">
        <v>42072</v>
      </c>
      <c r="AD53">
        <v>500</v>
      </c>
      <c r="AE53" s="5">
        <v>42076</v>
      </c>
      <c r="AF53" s="5">
        <v>42076</v>
      </c>
      <c r="AI53" t="s">
        <v>110</v>
      </c>
      <c r="AJ53">
        <v>5</v>
      </c>
      <c r="AK53">
        <v>5</v>
      </c>
    </row>
    <row r="54" spans="1:37" ht="30.75" thickBot="1">
      <c r="A54" s="17"/>
      <c r="C54">
        <v>26</v>
      </c>
      <c r="D54" t="s">
        <v>106</v>
      </c>
      <c r="E54" s="3" t="s">
        <v>79</v>
      </c>
      <c r="F54" s="3" t="str">
        <f t="shared" si="1"/>
        <v>Treinamento final para usuários envolvidos no processo de SC</v>
      </c>
      <c r="G54" s="3"/>
      <c r="H54" s="6">
        <v>41962</v>
      </c>
      <c r="I54" t="s">
        <v>108</v>
      </c>
      <c r="J54" s="1"/>
      <c r="K54" s="3"/>
      <c r="O54" t="s">
        <v>109</v>
      </c>
      <c r="Z54" s="5">
        <v>42005</v>
      </c>
      <c r="AA54" s="5">
        <v>42005</v>
      </c>
      <c r="AD54">
        <v>500</v>
      </c>
      <c r="AE54" s="5">
        <v>42020</v>
      </c>
      <c r="AF54" s="5">
        <v>42020</v>
      </c>
      <c r="AI54" t="s">
        <v>110</v>
      </c>
      <c r="AJ54">
        <v>12</v>
      </c>
      <c r="AK54">
        <v>12</v>
      </c>
    </row>
    <row r="55" spans="1:37" ht="30.75" thickBot="1">
      <c r="A55" s="17"/>
      <c r="C55">
        <v>26</v>
      </c>
      <c r="D55" t="s">
        <v>106</v>
      </c>
      <c r="E55" s="3" t="s">
        <v>96</v>
      </c>
      <c r="F55" s="3" t="str">
        <f t="shared" si="1"/>
        <v>Treinamento para usuários envolvidos no processo de SC e OC (se necessário)</v>
      </c>
      <c r="G55" s="3"/>
      <c r="H55" s="6">
        <v>41962</v>
      </c>
      <c r="I55" t="s">
        <v>108</v>
      </c>
      <c r="J55" s="3"/>
      <c r="K55" s="3"/>
      <c r="O55" t="s">
        <v>109</v>
      </c>
      <c r="Z55" s="5">
        <v>42093</v>
      </c>
      <c r="AA55" s="5">
        <v>42093</v>
      </c>
      <c r="AD55">
        <v>500</v>
      </c>
      <c r="AE55" s="5">
        <v>42104</v>
      </c>
      <c r="AF55" s="5">
        <v>42104</v>
      </c>
      <c r="AI55" t="s">
        <v>110</v>
      </c>
      <c r="AJ55">
        <v>10</v>
      </c>
      <c r="AK55">
        <v>10</v>
      </c>
    </row>
    <row r="56" spans="1:37" ht="15.75" thickBot="1">
      <c r="A56" s="17"/>
      <c r="C56">
        <v>26</v>
      </c>
      <c r="D56" t="s">
        <v>106</v>
      </c>
      <c r="E56" s="3" t="s">
        <v>62</v>
      </c>
      <c r="F56" s="3" t="str">
        <f t="shared" si="1"/>
        <v>Verificar a aderência do novo fluxo ao sistema</v>
      </c>
      <c r="G56" s="3"/>
      <c r="H56" s="6">
        <v>41962</v>
      </c>
      <c r="I56" t="s">
        <v>108</v>
      </c>
      <c r="J56" s="1"/>
      <c r="K56" s="3"/>
      <c r="O56" t="s">
        <v>109</v>
      </c>
      <c r="Z56" s="5">
        <v>41793</v>
      </c>
      <c r="AA56" s="5">
        <v>41793</v>
      </c>
      <c r="AD56">
        <v>500</v>
      </c>
      <c r="AE56" s="5">
        <v>41894</v>
      </c>
      <c r="AF56" s="5">
        <v>41894</v>
      </c>
      <c r="AI56" t="s">
        <v>110</v>
      </c>
      <c r="AJ56">
        <v>74</v>
      </c>
      <c r="AK56">
        <v>74</v>
      </c>
    </row>
    <row r="57" spans="1:37">
      <c r="A57" s="14"/>
    </row>
  </sheetData>
  <pageMargins left="0.511811024" right="0.511811024" top="0.78740157499999996" bottom="0.78740157499999996" header="0.31496062000000002" footer="0.31496062000000002"/>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Import_Configuration</vt:lpstr>
      <vt:lpstr>Projeqtor_Activity_List_Export</vt:lpstr>
      <vt:lpstr>MSProject_Schedule</vt:lpstr>
      <vt:lpstr>Projeqtor_Import</vt:lpstr>
      <vt:lpstr>Data_Import</vt:lpstr>
      <vt:lpstr>Projector_Import (2)</vt:lpstr>
      <vt:lpstr>Projeqtor_Activity_List_Export!export_Activity_20150312_164025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Benito Odisi</dc:creator>
  <cp:lastModifiedBy>Iqbal Ahmed</cp:lastModifiedBy>
  <dcterms:created xsi:type="dcterms:W3CDTF">2014-11-19T18:32:05Z</dcterms:created>
  <dcterms:modified xsi:type="dcterms:W3CDTF">2015-10-06T12:50:04Z</dcterms:modified>
</cp:coreProperties>
</file>