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ambron\Documents\ProjeQtOr\"/>
    </mc:Choice>
  </mc:AlternateContent>
  <bookViews>
    <workbookView xWindow="0" yWindow="0" windowWidth="8160" windowHeight="2580" activeTab="1"/>
  </bookViews>
  <sheets>
    <sheet name="ressources par projet" sheetId="1" r:id="rId1"/>
    <sheet name="projets par départemen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G25" i="2"/>
  <c r="H25" i="2"/>
  <c r="I25" i="2"/>
  <c r="J25" i="2"/>
  <c r="K25" i="2"/>
  <c r="L25" i="2"/>
  <c r="M25" i="2"/>
  <c r="N25" i="2"/>
  <c r="O25" i="2"/>
  <c r="P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P24" i="1"/>
  <c r="F24" i="1"/>
  <c r="G24" i="1"/>
  <c r="H24" i="1"/>
  <c r="I24" i="1"/>
  <c r="J24" i="1"/>
  <c r="K24" i="1"/>
  <c r="L24" i="1"/>
  <c r="M24" i="1"/>
  <c r="N24" i="1"/>
  <c r="O24" i="1"/>
  <c r="E24" i="1"/>
</calcChain>
</file>

<file path=xl/sharedStrings.xml><?xml version="1.0" encoding="utf-8"?>
<sst xmlns="http://schemas.openxmlformats.org/spreadsheetml/2006/main" count="44" uniqueCount="29">
  <si>
    <t>Semaine 1</t>
  </si>
  <si>
    <t>Semaine 2</t>
  </si>
  <si>
    <t>Semaine 3</t>
  </si>
  <si>
    <t>Semaine 4</t>
  </si>
  <si>
    <t>Semaine 5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</si>
  <si>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</si>
  <si>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</si>
  <si>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</si>
  <si>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</si>
  <si>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</si>
  <si>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</si>
  <si>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</si>
  <si>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OU</t>
  </si>
  <si>
    <t>Victor Hugo</t>
  </si>
  <si>
    <t>Charle Baudelaire</t>
  </si>
  <si>
    <t>Alfred de Musset</t>
  </si>
  <si>
    <t>Total</t>
  </si>
  <si>
    <t xml:space="preserve">Chargement des ressources par semaine ou par mois pour un groupe fonctionnel ( ou un service) ou pour le projet ( membres de différents départements) </t>
  </si>
  <si>
    <t>Département des developeurs de  logiciel ou équipe de projet Alpha</t>
  </si>
  <si>
    <t xml:space="preserve">Chargement des ressources par mois d'un département ou d'un équipe de projet </t>
  </si>
  <si>
    <t>Projet A</t>
  </si>
  <si>
    <t>Projet B</t>
  </si>
  <si>
    <t xml:space="preserve">Nombre total de ressources diponibles </t>
  </si>
  <si>
    <t xml:space="preserve">Chargement des ressources des projets par semaine ou par mois pour un groupe fonctionnel ( ou un service) </t>
  </si>
  <si>
    <t>Département ou service</t>
  </si>
  <si>
    <t>Projet C</t>
  </si>
  <si>
    <t>OU mois</t>
  </si>
  <si>
    <t>Total des ressources nécessaires</t>
  </si>
  <si>
    <t xml:space="preserve">Total des ressources ayant travaillé selon feuille de temps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</si>
</sst>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17" fontId="0" fillId="0" borderId="0" xfId="0" applyNumberFormat="1"/>
    <xf numFmtId="0" fontId="0" fillId="0" borderId="1" xfId="0" applyBorder="1"/>
    <xf numFmtId="0" fontId="1" fillId="0" borderId="1" xfId="0" applyFont="1" applyBorder="1"/>
    <xf numFmtId="0" fontId="2" fillId="0" borderId="0" xfId="0" applyFont="1"/>
    <xf numFmtId="0" fontId="0" fillId="0" borderId="0" xfId="0" applyFill="1" applyBorder="1"/>
    <xf numFmtId="0" fontId="0" fillId="0" borderId="2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2"/>
          <c:order val="0"/>
          <c:tx>
            <c:strRef>
              <c:f>'ressources par projet'!$B$21</c:f>
              <c:strCache>
                <c:ptCount val="1"/>
                <c:pt idx="0">
                  <c:v>Victor Hugo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projet'!$E$21:$P$21</c:f>
              <c:numCache>
                <c:formatCode>General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120</c:v>
                </c:pt>
                <c:pt idx="6">
                  <c:v>160</c:v>
                </c:pt>
                <c:pt idx="7">
                  <c:v>200</c:v>
                </c:pt>
                <c:pt idx="8">
                  <c:v>120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96-4C84-B509-2DA5DA968C79}"/>
            </c:ext>
          </c:extLst>
        </c:ser>
        <c:ser>
          <c:idx val="13"/>
          <c:order val="1"/>
          <c:tx>
            <c:strRef>
              <c:f>'ressources par projet'!$B$22</c:f>
              <c:strCache>
                <c:ptCount val="1"/>
                <c:pt idx="0">
                  <c:v>Charle Baudelaire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projet'!$E$22:$P$22</c:f>
              <c:numCache>
                <c:formatCode>General</c:formatCode>
                <c:ptCount val="12"/>
                <c:pt idx="0">
                  <c:v>40</c:v>
                </c:pt>
                <c:pt idx="1">
                  <c:v>160</c:v>
                </c:pt>
                <c:pt idx="2">
                  <c:v>200</c:v>
                </c:pt>
                <c:pt idx="3">
                  <c:v>160</c:v>
                </c:pt>
                <c:pt idx="4">
                  <c:v>160</c:v>
                </c:pt>
                <c:pt idx="5">
                  <c:v>200</c:v>
                </c:pt>
                <c:pt idx="6">
                  <c:v>160</c:v>
                </c:pt>
                <c:pt idx="7">
                  <c:v>160</c:v>
                </c:pt>
                <c:pt idx="8">
                  <c:v>200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96-4C84-B509-2DA5DA968C79}"/>
            </c:ext>
          </c:extLst>
        </c:ser>
        <c:ser>
          <c:idx val="0"/>
          <c:order val="2"/>
          <c:tx>
            <c:strRef>
              <c:f>'ressources par projet'!$B$23</c:f>
              <c:strCache>
                <c:ptCount val="1"/>
                <c:pt idx="0">
                  <c:v>Alfred de Musset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projet'!$E$23:$P$23</c:f>
              <c:numCache>
                <c:formatCode>General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160</c:v>
                </c:pt>
                <c:pt idx="3">
                  <c:v>160</c:v>
                </c:pt>
                <c:pt idx="4">
                  <c:v>150</c:v>
                </c:pt>
                <c:pt idx="5">
                  <c:v>160</c:v>
                </c:pt>
                <c:pt idx="6">
                  <c:v>160</c:v>
                </c:pt>
                <c:pt idx="7">
                  <c:v>150</c:v>
                </c:pt>
                <c:pt idx="8">
                  <c:v>160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96-4C84-B509-2DA5DA968C79}"/>
            </c:ext>
          </c:extLst>
        </c:ser>
        <c:ser>
          <c:idx val="1"/>
          <c:order val="3"/>
          <c:tx>
            <c:strRef>
              <c:f>'ressources par projet'!$B$24</c:f>
              <c:strCache>
                <c:ptCount val="1"/>
                <c:pt idx="0">
                  <c:v>Total des ressources nécessaires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projet'!$E$24:$P$24</c:f>
              <c:numCache>
                <c:formatCode>General</c:formatCode>
                <c:ptCount val="12"/>
                <c:pt idx="0">
                  <c:v>200</c:v>
                </c:pt>
                <c:pt idx="1">
                  <c:v>440</c:v>
                </c:pt>
                <c:pt idx="2">
                  <c:v>480</c:v>
                </c:pt>
                <c:pt idx="3">
                  <c:v>480</c:v>
                </c:pt>
                <c:pt idx="4">
                  <c:v>510</c:v>
                </c:pt>
                <c:pt idx="5">
                  <c:v>480</c:v>
                </c:pt>
                <c:pt idx="6">
                  <c:v>480</c:v>
                </c:pt>
                <c:pt idx="7">
                  <c:v>510</c:v>
                </c:pt>
                <c:pt idx="8">
                  <c:v>480</c:v>
                </c:pt>
                <c:pt idx="9">
                  <c:v>480</c:v>
                </c:pt>
                <c:pt idx="10">
                  <c:v>300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96-4C84-B509-2DA5DA968C79}"/>
            </c:ext>
          </c:extLst>
        </c:ser>
        <c:ser>
          <c:idx val="2"/>
          <c:order val="4"/>
          <c:tx>
            <c:strRef>
              <c:f>'ressources par projet'!$B$25</c:f>
              <c:strCache>
                <c:ptCount val="1"/>
                <c:pt idx="0">
                  <c:v>Total des ressources ayant travaillé selon feuille de temps 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'ressources par projet'!$E$25:$G$25</c:f>
              <c:numCache>
                <c:formatCode>General</c:formatCode>
                <c:ptCount val="3"/>
                <c:pt idx="0">
                  <c:v>150</c:v>
                </c:pt>
                <c:pt idx="1">
                  <c:v>300</c:v>
                </c:pt>
                <c:pt idx="2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4-4CED-B12A-6C92CD8FB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932200"/>
        <c:axId val="383930888"/>
      </c:lineChart>
      <c:dateAx>
        <c:axId val="3839322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930888"/>
        <c:crosses val="autoZero"/>
        <c:auto val="1"/>
        <c:lblOffset val="100"/>
        <c:baseTimeUnit val="months"/>
      </c:dateAx>
      <c:valAx>
        <c:axId val="383930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Heures</a:t>
                </a:r>
                <a:r>
                  <a:rPr lang="fr-CA" baseline="0"/>
                  <a:t> d'effort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93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2"/>
          <c:order val="0"/>
          <c:tx>
            <c:strRef>
              <c:f>'projets par département'!$B$21</c:f>
              <c:strCache>
                <c:ptCount val="1"/>
                <c:pt idx="0">
                  <c:v>Projet A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projet'!$E$21:$P$21</c:f>
              <c:numCache>
                <c:formatCode>General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120</c:v>
                </c:pt>
                <c:pt idx="3">
                  <c:v>160</c:v>
                </c:pt>
                <c:pt idx="4">
                  <c:v>200</c:v>
                </c:pt>
                <c:pt idx="5">
                  <c:v>120</c:v>
                </c:pt>
                <c:pt idx="6">
                  <c:v>160</c:v>
                </c:pt>
                <c:pt idx="7">
                  <c:v>200</c:v>
                </c:pt>
                <c:pt idx="8">
                  <c:v>120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E-4730-BB2B-840C6925576C}"/>
            </c:ext>
          </c:extLst>
        </c:ser>
        <c:ser>
          <c:idx val="13"/>
          <c:order val="1"/>
          <c:tx>
            <c:strRef>
              <c:f>'projets par département'!$B$22</c:f>
              <c:strCache>
                <c:ptCount val="1"/>
                <c:pt idx="0">
                  <c:v>Projet B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projet'!$E$22:$P$22</c:f>
              <c:numCache>
                <c:formatCode>General</c:formatCode>
                <c:ptCount val="12"/>
                <c:pt idx="0">
                  <c:v>40</c:v>
                </c:pt>
                <c:pt idx="1">
                  <c:v>160</c:v>
                </c:pt>
                <c:pt idx="2">
                  <c:v>200</c:v>
                </c:pt>
                <c:pt idx="3">
                  <c:v>160</c:v>
                </c:pt>
                <c:pt idx="4">
                  <c:v>160</c:v>
                </c:pt>
                <c:pt idx="5">
                  <c:v>200</c:v>
                </c:pt>
                <c:pt idx="6">
                  <c:v>160</c:v>
                </c:pt>
                <c:pt idx="7">
                  <c:v>160</c:v>
                </c:pt>
                <c:pt idx="8">
                  <c:v>200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E-4730-BB2B-840C6925576C}"/>
            </c:ext>
          </c:extLst>
        </c:ser>
        <c:ser>
          <c:idx val="0"/>
          <c:order val="2"/>
          <c:tx>
            <c:strRef>
              <c:f>'projets par département'!$B$23</c:f>
              <c:strCache>
                <c:ptCount val="1"/>
                <c:pt idx="0">
                  <c:v>Projet C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projet'!$E$23:$P$23</c:f>
              <c:numCache>
                <c:formatCode>General</c:formatCode>
                <c:ptCount val="12"/>
                <c:pt idx="0">
                  <c:v>80</c:v>
                </c:pt>
                <c:pt idx="1">
                  <c:v>140</c:v>
                </c:pt>
                <c:pt idx="2">
                  <c:v>160</c:v>
                </c:pt>
                <c:pt idx="3">
                  <c:v>160</c:v>
                </c:pt>
                <c:pt idx="4">
                  <c:v>150</c:v>
                </c:pt>
                <c:pt idx="5">
                  <c:v>160</c:v>
                </c:pt>
                <c:pt idx="6">
                  <c:v>160</c:v>
                </c:pt>
                <c:pt idx="7">
                  <c:v>150</c:v>
                </c:pt>
                <c:pt idx="8">
                  <c:v>160</c:v>
                </c:pt>
                <c:pt idx="9">
                  <c:v>160</c:v>
                </c:pt>
                <c:pt idx="10">
                  <c:v>100</c:v>
                </c:pt>
                <c:pt idx="1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9E-4730-BB2B-840C6925576C}"/>
            </c:ext>
          </c:extLst>
        </c:ser>
        <c:ser>
          <c:idx val="1"/>
          <c:order val="3"/>
          <c:tx>
            <c:strRef>
              <c:f>'projets par département'!$B$24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'ressources par projet'!$E$19:$P$19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'ressources par projet'!$E$24:$P$24</c:f>
              <c:numCache>
                <c:formatCode>General</c:formatCode>
                <c:ptCount val="12"/>
                <c:pt idx="0">
                  <c:v>200</c:v>
                </c:pt>
                <c:pt idx="1">
                  <c:v>440</c:v>
                </c:pt>
                <c:pt idx="2">
                  <c:v>480</c:v>
                </c:pt>
                <c:pt idx="3">
                  <c:v>480</c:v>
                </c:pt>
                <c:pt idx="4">
                  <c:v>510</c:v>
                </c:pt>
                <c:pt idx="5">
                  <c:v>480</c:v>
                </c:pt>
                <c:pt idx="6">
                  <c:v>480</c:v>
                </c:pt>
                <c:pt idx="7">
                  <c:v>510</c:v>
                </c:pt>
                <c:pt idx="8">
                  <c:v>480</c:v>
                </c:pt>
                <c:pt idx="9">
                  <c:v>480</c:v>
                </c:pt>
                <c:pt idx="10">
                  <c:v>300</c:v>
                </c:pt>
                <c:pt idx="11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9E-4730-BB2B-840C6925576C}"/>
            </c:ext>
          </c:extLst>
        </c:ser>
        <c:ser>
          <c:idx val="2"/>
          <c:order val="4"/>
          <c:tx>
            <c:strRef>
              <c:f>'projets par département'!$B$25</c:f>
              <c:strCache>
                <c:ptCount val="1"/>
                <c:pt idx="0">
                  <c:v>Nombre total de ressources diponibles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'projets par département'!$E$25:$P$25</c:f>
              <c:numCache>
                <c:formatCode>General</c:formatCode>
                <c:ptCount val="12"/>
                <c:pt idx="0">
                  <c:v>1120</c:v>
                </c:pt>
                <c:pt idx="1">
                  <c:v>1120</c:v>
                </c:pt>
                <c:pt idx="2">
                  <c:v>1120</c:v>
                </c:pt>
                <c:pt idx="3">
                  <c:v>1120</c:v>
                </c:pt>
                <c:pt idx="4">
                  <c:v>1120</c:v>
                </c:pt>
                <c:pt idx="5">
                  <c:v>1120</c:v>
                </c:pt>
                <c:pt idx="6">
                  <c:v>1120</c:v>
                </c:pt>
                <c:pt idx="7">
                  <c:v>1120</c:v>
                </c:pt>
                <c:pt idx="8">
                  <c:v>1120</c:v>
                </c:pt>
                <c:pt idx="9">
                  <c:v>1120</c:v>
                </c:pt>
                <c:pt idx="10">
                  <c:v>1120</c:v>
                </c:pt>
                <c:pt idx="11">
                  <c:v>1120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9E-4730-BB2B-840C69255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932200"/>
        <c:axId val="383930888"/>
      </c:lineChart>
      <c:dateAx>
        <c:axId val="3839322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930888"/>
        <c:crosses val="autoZero"/>
        <c:auto val="1"/>
        <c:lblOffset val="100"/>
        <c:baseTimeUnit val="months"/>
      </c:dateAx>
      <c:valAx>
        <c:axId val="3839308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Heures</a:t>
                </a:r>
                <a:r>
                  <a:rPr lang="fr-CA" baseline="0"/>
                  <a:t> d'effort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393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</xdr:row>
      <xdr:rowOff>85725</xdr:rowOff>
    </xdr:from>
    <xdr:to>
      <xdr:col>15</xdr:col>
      <xdr:colOff>380999</xdr:colOff>
      <xdr:row>15</xdr:row>
      <xdr:rowOff>161925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267F6D-488E-44CD-BE7B-ED5722E70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238124</xdr:colOff>
      <xdr:row>1</xdr:row>
      <xdr:rowOff>85725</xdr:rowOff>
    </xdr:from>
    <xdr:to>
      <xdr:col>15</xdr:col>
      <xdr:colOff>380999</xdr:colOff>
      <xdr:row>15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6B1F3E1-8B2E-4125-A214-77F03280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13" workbookViewId="0">
      <selection activeCell="B27" sqref="B27"/>
    </sheetView>
  </sheetViews>
  <sheetFormatPr baseColWidth="10" defaultRowHeight="15" x14ac:dyDescent="0.25"/>
  <cols>
    <col min="2" max="2" width="22.5703125" customWidth="1"/>
  </cols>
  <sheetData>
    <row r="1" spans="2:2" x14ac:dyDescent="0.25">
      <c r="B1" t="s">
        <v>17</v>
      </c>
    </row>
    <row r="17" spans="1:16" x14ac:dyDescent="0.25">
      <c r="E17" t="s">
        <v>0</v>
      </c>
      <c r="F17" t="s">
        <v>1</v>
      </c>
      <c r="G17" t="s">
        <v>2</v>
      </c>
      <c r="H17" t="s">
        <v>3</v>
      </c>
      <c r="I17" t="s">
        <v>4</v>
      </c>
      <c r="J17" t="s">
        <v>5</v>
      </c>
      <c r="K17" t="s">
        <v>6</v>
      </c>
      <c r="L17" t="s">
        <v>7</v>
      </c>
      <c r="M17" t="s">
        <v>8</v>
      </c>
      <c r="N17" t="s">
        <v>9</v>
      </c>
      <c r="O17" t="s">
        <v>10</v>
      </c>
      <c r="P17" t="s">
        <v>11</v>
      </c>
    </row>
    <row r="18" spans="1:16" x14ac:dyDescent="0.25">
      <c r="D18" s="5" t="s">
        <v>12</v>
      </c>
      <c r="E18" s="1">
        <v>42736</v>
      </c>
      <c r="F18" s="1">
        <v>42743</v>
      </c>
      <c r="G18" s="1">
        <v>42750</v>
      </c>
      <c r="H18" s="1">
        <v>42757</v>
      </c>
      <c r="I18" s="1">
        <v>42764</v>
      </c>
      <c r="J18" s="1">
        <v>42771</v>
      </c>
      <c r="K18" s="1">
        <v>42778</v>
      </c>
      <c r="L18" s="1">
        <v>42785</v>
      </c>
      <c r="M18" s="1">
        <v>42792</v>
      </c>
      <c r="N18" s="1">
        <v>42799</v>
      </c>
      <c r="O18" s="1">
        <v>42806</v>
      </c>
      <c r="P18" s="1">
        <v>42813</v>
      </c>
    </row>
    <row r="19" spans="1:16" x14ac:dyDescent="0.25">
      <c r="D19" s="5" t="s">
        <v>12</v>
      </c>
      <c r="E19" s="2">
        <v>42736</v>
      </c>
      <c r="F19" s="2">
        <v>42767</v>
      </c>
      <c r="G19" s="2">
        <v>42795</v>
      </c>
      <c r="H19" s="2">
        <v>42826</v>
      </c>
      <c r="I19" s="2">
        <v>42856</v>
      </c>
      <c r="J19" s="2">
        <v>42887</v>
      </c>
      <c r="K19" s="2">
        <v>42917</v>
      </c>
      <c r="L19" s="2">
        <v>42948</v>
      </c>
      <c r="M19" s="2">
        <v>42979</v>
      </c>
      <c r="N19" s="2">
        <v>43009</v>
      </c>
      <c r="O19" s="2">
        <v>43040</v>
      </c>
      <c r="P19" s="2">
        <v>43070</v>
      </c>
    </row>
    <row r="20" spans="1:16" x14ac:dyDescent="0.25">
      <c r="B20" s="5" t="s">
        <v>18</v>
      </c>
      <c r="C20" s="5"/>
      <c r="D20" s="5"/>
    </row>
    <row r="21" spans="1:16" x14ac:dyDescent="0.25">
      <c r="B21" s="3" t="s">
        <v>13</v>
      </c>
      <c r="C21" s="3"/>
      <c r="D21" s="3"/>
      <c r="E21" s="3">
        <v>80</v>
      </c>
      <c r="F21" s="3">
        <v>140</v>
      </c>
      <c r="G21" s="3">
        <v>120</v>
      </c>
      <c r="H21" s="3">
        <v>160</v>
      </c>
      <c r="I21" s="4">
        <v>200</v>
      </c>
      <c r="J21" s="3">
        <v>120</v>
      </c>
      <c r="K21" s="3">
        <v>160</v>
      </c>
      <c r="L21" s="4">
        <v>200</v>
      </c>
      <c r="M21" s="3">
        <v>120</v>
      </c>
      <c r="N21" s="3">
        <v>160</v>
      </c>
      <c r="O21" s="4">
        <v>100</v>
      </c>
      <c r="P21" s="3">
        <v>20</v>
      </c>
    </row>
    <row r="22" spans="1:16" x14ac:dyDescent="0.25">
      <c r="B22" s="3" t="s">
        <v>14</v>
      </c>
      <c r="C22" s="3"/>
      <c r="D22" s="3"/>
      <c r="E22" s="3">
        <v>40</v>
      </c>
      <c r="F22" s="3">
        <v>160</v>
      </c>
      <c r="G22" s="4">
        <v>200</v>
      </c>
      <c r="H22" s="3">
        <v>160</v>
      </c>
      <c r="I22" s="3">
        <v>160</v>
      </c>
      <c r="J22" s="4">
        <v>200</v>
      </c>
      <c r="K22" s="3">
        <v>160</v>
      </c>
      <c r="L22" s="3">
        <v>160</v>
      </c>
      <c r="M22" s="4">
        <v>200</v>
      </c>
      <c r="N22" s="3">
        <v>160</v>
      </c>
      <c r="O22" s="3">
        <v>100</v>
      </c>
      <c r="P22" s="3">
        <v>20</v>
      </c>
    </row>
    <row r="23" spans="1:16" x14ac:dyDescent="0.25">
      <c r="B23" s="7" t="s">
        <v>15</v>
      </c>
      <c r="C23" s="7"/>
      <c r="D23" s="7"/>
      <c r="E23" s="7">
        <v>80</v>
      </c>
      <c r="F23" s="7">
        <v>140</v>
      </c>
      <c r="G23" s="7">
        <v>160</v>
      </c>
      <c r="H23" s="7">
        <v>160</v>
      </c>
      <c r="I23" s="7">
        <v>150</v>
      </c>
      <c r="J23" s="7">
        <v>160</v>
      </c>
      <c r="K23" s="7">
        <v>160</v>
      </c>
      <c r="L23" s="7">
        <v>150</v>
      </c>
      <c r="M23" s="7">
        <v>160</v>
      </c>
      <c r="N23" s="7">
        <v>160</v>
      </c>
      <c r="O23" s="7">
        <v>100</v>
      </c>
      <c r="P23" s="3">
        <v>20</v>
      </c>
    </row>
    <row r="24" spans="1:16" x14ac:dyDescent="0.25">
      <c r="A24" s="3"/>
      <c r="B24" s="8" t="s">
        <v>27</v>
      </c>
      <c r="C24" s="3"/>
      <c r="D24" s="3"/>
      <c r="E24" s="3">
        <f>SUM(E21:E23)</f>
        <v>200</v>
      </c>
      <c r="F24" s="3">
        <f t="shared" ref="F24:N24" si="0">SUM(F21:F23)</f>
        <v>440</v>
      </c>
      <c r="G24" s="3">
        <f t="shared" si="0"/>
        <v>480</v>
      </c>
      <c r="H24" s="3">
        <f t="shared" si="0"/>
        <v>480</v>
      </c>
      <c r="I24" s="3">
        <f t="shared" si="0"/>
        <v>510</v>
      </c>
      <c r="J24" s="3">
        <f t="shared" si="0"/>
        <v>480</v>
      </c>
      <c r="K24" s="3">
        <f t="shared" si="0"/>
        <v>480</v>
      </c>
      <c r="L24" s="3">
        <f t="shared" si="0"/>
        <v>510</v>
      </c>
      <c r="M24" s="3">
        <f t="shared" si="0"/>
        <v>480</v>
      </c>
      <c r="N24" s="3">
        <f t="shared" si="0"/>
        <v>480</v>
      </c>
      <c r="O24" s="3">
        <f>SUM(O21:O23)</f>
        <v>300</v>
      </c>
      <c r="P24" s="3">
        <f>SUM(P21:P23)</f>
        <v>60</v>
      </c>
    </row>
    <row r="25" spans="1:16" x14ac:dyDescent="0.25">
      <c r="B25" s="8" t="s">
        <v>28</v>
      </c>
      <c r="C25" s="3"/>
      <c r="D25" s="3"/>
      <c r="E25" s="8">
        <v>150</v>
      </c>
      <c r="F25" s="8">
        <v>300</v>
      </c>
      <c r="G25" s="8">
        <v>350</v>
      </c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5">
      <c r="H26" t="s">
        <v>19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A19" sqref="A19:XFD19"/>
    </sheetView>
  </sheetViews>
  <sheetFormatPr baseColWidth="10" defaultRowHeight="15" x14ac:dyDescent="0.25"/>
  <sheetData>
    <row r="1" spans="2:2" x14ac:dyDescent="0.25">
      <c r="B1" t="s">
        <v>23</v>
      </c>
    </row>
    <row r="17" spans="1:16" x14ac:dyDescent="0.25">
      <c r="E17" t="s">
        <v>0</v>
      </c>
      <c r="F17" t="s">
        <v>1</v>
      </c>
      <c r="G17" t="s">
        <v>2</v>
      </c>
      <c r="H17" t="s">
        <v>3</v>
      </c>
      <c r="I17" t="s">
        <v>4</v>
      </c>
      <c r="J17" t="s">
        <v>5</v>
      </c>
      <c r="K17" t="s">
        <v>6</v>
      </c>
      <c r="L17" t="s">
        <v>7</v>
      </c>
      <c r="M17" t="s">
        <v>8</v>
      </c>
      <c r="N17" t="s">
        <v>9</v>
      </c>
      <c r="O17" t="s">
        <v>10</v>
      </c>
      <c r="P17" t="s">
        <v>11</v>
      </c>
    </row>
    <row r="18" spans="1:16" x14ac:dyDescent="0.25">
      <c r="D18" s="5" t="s">
        <v>12</v>
      </c>
      <c r="E18" s="1">
        <v>42736</v>
      </c>
      <c r="F18" s="1">
        <v>42743</v>
      </c>
      <c r="G18" s="1">
        <v>42750</v>
      </c>
      <c r="H18" s="1">
        <v>42757</v>
      </c>
      <c r="I18" s="1">
        <v>42764</v>
      </c>
      <c r="J18" s="1">
        <v>42771</v>
      </c>
      <c r="K18" s="1">
        <v>42778</v>
      </c>
      <c r="L18" s="1">
        <v>42785</v>
      </c>
      <c r="M18" s="1">
        <v>42792</v>
      </c>
      <c r="N18" s="1">
        <v>42799</v>
      </c>
      <c r="O18" s="1">
        <v>42806</v>
      </c>
      <c r="P18" s="1">
        <v>42813</v>
      </c>
    </row>
    <row r="19" spans="1:16" x14ac:dyDescent="0.25">
      <c r="D19" s="5" t="s">
        <v>26</v>
      </c>
      <c r="E19" s="2">
        <v>42736</v>
      </c>
      <c r="F19" s="2">
        <v>42767</v>
      </c>
      <c r="G19" s="2">
        <v>42795</v>
      </c>
      <c r="H19" s="2">
        <v>42826</v>
      </c>
      <c r="I19" s="2">
        <v>42856</v>
      </c>
      <c r="J19" s="2">
        <v>42887</v>
      </c>
      <c r="K19" s="2">
        <v>42917</v>
      </c>
      <c r="L19" s="2">
        <v>42948</v>
      </c>
      <c r="M19" s="2">
        <v>42979</v>
      </c>
      <c r="N19" s="2">
        <v>43009</v>
      </c>
      <c r="O19" s="2">
        <v>43040</v>
      </c>
      <c r="P19" s="2">
        <v>43070</v>
      </c>
    </row>
    <row r="20" spans="1:16" x14ac:dyDescent="0.25">
      <c r="B20" s="5" t="s">
        <v>24</v>
      </c>
      <c r="C20" s="5"/>
      <c r="D20" s="5"/>
    </row>
    <row r="21" spans="1:16" x14ac:dyDescent="0.25">
      <c r="B21" s="3" t="s">
        <v>20</v>
      </c>
      <c r="C21" s="3"/>
      <c r="D21" s="3"/>
      <c r="E21" s="3">
        <v>800</v>
      </c>
      <c r="F21" s="3">
        <v>600</v>
      </c>
      <c r="G21" s="3">
        <v>400</v>
      </c>
      <c r="H21" s="3">
        <v>200</v>
      </c>
      <c r="I21" s="4">
        <v>100</v>
      </c>
      <c r="J21" s="3">
        <v>50</v>
      </c>
      <c r="K21" s="3">
        <v>10</v>
      </c>
      <c r="L21" s="4">
        <v>0</v>
      </c>
      <c r="M21" s="3">
        <v>0</v>
      </c>
      <c r="N21" s="3">
        <v>0</v>
      </c>
      <c r="O21" s="4">
        <v>0</v>
      </c>
      <c r="P21" s="3">
        <v>0</v>
      </c>
    </row>
    <row r="22" spans="1:16" x14ac:dyDescent="0.25">
      <c r="B22" s="3" t="s">
        <v>21</v>
      </c>
      <c r="C22" s="3"/>
      <c r="D22" s="3"/>
      <c r="E22" s="3">
        <v>40</v>
      </c>
      <c r="F22" s="3">
        <v>160</v>
      </c>
      <c r="G22" s="4">
        <v>200</v>
      </c>
      <c r="H22" s="3">
        <v>360</v>
      </c>
      <c r="I22" s="3">
        <v>500</v>
      </c>
      <c r="J22" s="4">
        <v>600</v>
      </c>
      <c r="K22" s="3">
        <v>600</v>
      </c>
      <c r="L22" s="3">
        <v>600</v>
      </c>
      <c r="M22" s="4">
        <v>500</v>
      </c>
      <c r="N22" s="3">
        <v>400</v>
      </c>
      <c r="O22" s="3">
        <v>300</v>
      </c>
      <c r="P22" s="3">
        <v>200</v>
      </c>
    </row>
    <row r="23" spans="1:16" x14ac:dyDescent="0.25">
      <c r="B23" s="3" t="s">
        <v>25</v>
      </c>
      <c r="C23" s="7"/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160</v>
      </c>
      <c r="L23" s="7">
        <v>300</v>
      </c>
      <c r="M23" s="7">
        <v>300</v>
      </c>
      <c r="N23" s="7">
        <v>400</v>
      </c>
      <c r="O23" s="7">
        <v>600</v>
      </c>
      <c r="P23" s="3">
        <v>500</v>
      </c>
    </row>
    <row r="24" spans="1:16" x14ac:dyDescent="0.25">
      <c r="A24" s="3"/>
      <c r="B24" s="8" t="s">
        <v>16</v>
      </c>
      <c r="C24" s="3"/>
      <c r="D24" s="3"/>
      <c r="E24" s="3">
        <f>SUM(E21:E23)</f>
        <v>840</v>
      </c>
      <c r="F24" s="3">
        <f t="shared" ref="F24:N24" si="0">SUM(F21:F23)</f>
        <v>760</v>
      </c>
      <c r="G24" s="3">
        <f t="shared" si="0"/>
        <v>600</v>
      </c>
      <c r="H24" s="3">
        <f t="shared" si="0"/>
        <v>560</v>
      </c>
      <c r="I24" s="3">
        <f t="shared" si="0"/>
        <v>600</v>
      </c>
      <c r="J24" s="3">
        <f t="shared" si="0"/>
        <v>650</v>
      </c>
      <c r="K24" s="3">
        <f t="shared" si="0"/>
        <v>770</v>
      </c>
      <c r="L24" s="3">
        <f t="shared" si="0"/>
        <v>900</v>
      </c>
      <c r="M24" s="3">
        <f t="shared" si="0"/>
        <v>800</v>
      </c>
      <c r="N24" s="3">
        <f t="shared" si="0"/>
        <v>800</v>
      </c>
      <c r="O24" s="3">
        <f>SUM(O21:O23)</f>
        <v>900</v>
      </c>
      <c r="P24" s="3">
        <f>SUM(P21:P23)</f>
        <v>700</v>
      </c>
    </row>
    <row r="25" spans="1:16" x14ac:dyDescent="0.25">
      <c r="B25" s="6" t="s">
        <v>22</v>
      </c>
      <c r="E25">
        <f>7*160</f>
        <v>1120</v>
      </c>
      <c r="F25">
        <f t="shared" ref="F25:P25" si="1">7*160</f>
        <v>1120</v>
      </c>
      <c r="G25">
        <f t="shared" si="1"/>
        <v>1120</v>
      </c>
      <c r="H25">
        <f t="shared" si="1"/>
        <v>1120</v>
      </c>
      <c r="I25">
        <f t="shared" si="1"/>
        <v>1120</v>
      </c>
      <c r="J25">
        <f t="shared" si="1"/>
        <v>1120</v>
      </c>
      <c r="K25">
        <f t="shared" si="1"/>
        <v>1120</v>
      </c>
      <c r="L25">
        <f t="shared" si="1"/>
        <v>1120</v>
      </c>
      <c r="M25">
        <f t="shared" si="1"/>
        <v>1120</v>
      </c>
      <c r="N25">
        <f t="shared" si="1"/>
        <v>1120</v>
      </c>
      <c r="O25">
        <f t="shared" si="1"/>
        <v>1120</v>
      </c>
      <c r="P25">
        <f t="shared" si="1"/>
        <v>1120</v>
      </c>
    </row>
    <row r="26" spans="1:16" x14ac:dyDescent="0.25">
      <c r="H26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ressources par projet</vt:lpstr>
      <vt:lpstr>projets par département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MCambron</dc:creator>
  <cp:lastModifiedBy>MCambron</cp:lastModifiedBy>
  <dcterms:created xsi:type="dcterms:W3CDTF">2017-05-25T18:25:52Z</dcterms:created>
  <dcterms:modified xsi:type="dcterms:W3CDTF">2017-05-31T15:16:38Z</dcterms:modified>
</cp:coreProperties>
</file>